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8-59회\"/>
    </mc:Choice>
  </mc:AlternateContent>
  <bookViews>
    <workbookView xWindow="0" yWindow="0" windowWidth="25200" windowHeight="10950" tabRatio="914" firstSheet="2" activeTab="5"/>
  </bookViews>
  <sheets>
    <sheet name="0.광업.제조업 및 에너지" sheetId="1" r:id="rId1"/>
    <sheet name="0-1. 이면" sheetId="2" r:id="rId2"/>
    <sheet name="1.광업 및 제조업(10인이상) " sheetId="22" r:id="rId3"/>
    <sheet name="2.사업체규모별(중분류별)광업 및 제조업" sheetId="23" r:id="rId4"/>
    <sheet name="2-1. 사업체규모별(중분류별)광업 및 제조업" sheetId="25" r:id="rId5"/>
    <sheet name="3. 제조업 중분류별 사업체및 종사자수" sheetId="24" r:id="rId6"/>
    <sheet name="4.산업및농공단지" sheetId="26" r:id="rId7"/>
    <sheet name="5.석유류소비량" sheetId="12" r:id="rId8"/>
    <sheet name="6.에너지관리대상현황" sheetId="13" r:id="rId9"/>
    <sheet name="7.신재생에너지지역별설비용량" sheetId="14" r:id="rId10"/>
    <sheet name="8.1인당 최종에너지 소비량" sheetId="27" r:id="rId11"/>
  </sheets>
  <externalReferences>
    <externalReference r:id="rId12"/>
    <externalReference r:id="rId13"/>
    <externalReference r:id="rId14"/>
    <externalReference r:id="rId15"/>
  </externalReferences>
  <definedNames>
    <definedName name="a" localSheetId="2">{"Book1"}</definedName>
    <definedName name="a" localSheetId="3">{"Book1"}</definedName>
    <definedName name="a" localSheetId="4">{"Book1"}</definedName>
    <definedName name="a" localSheetId="5">{"Book1"}</definedName>
    <definedName name="a" localSheetId="6">{"Book1"}</definedName>
    <definedName name="a">{"Book1"}</definedName>
    <definedName name="aa">[1]XL4Poppy!$C$31</definedName>
    <definedName name="AAA">'[2]18.농업용기계보유 '!$A$18:$K$1275</definedName>
    <definedName name="B" localSheetId="2">{"Book1"}</definedName>
    <definedName name="B" localSheetId="3">{"Book1"}</definedName>
    <definedName name="B" localSheetId="4">{"Book1"}</definedName>
    <definedName name="B" localSheetId="5">{"Book1"}</definedName>
    <definedName name="B" localSheetId="6">{"Book1"}</definedName>
    <definedName name="B">{"Book1"}</definedName>
    <definedName name="didtlr" localSheetId="2" hidden="1">{"'6.강수량'!$A$1:$O$37","'6.강수량'!$A$1:$C$1"}</definedName>
    <definedName name="didtlr" localSheetId="3" hidden="1">{"'6.강수량'!$A$1:$O$37","'6.강수량'!$A$1:$C$1"}</definedName>
    <definedName name="didtlr" localSheetId="4" hidden="1">{"'6.강수량'!$A$1:$O$37","'6.강수량'!$A$1:$C$1"}</definedName>
    <definedName name="didtlr" localSheetId="5" hidden="1">{"'6.강수량'!$A$1:$O$37","'6.강수량'!$A$1:$C$1"}</definedName>
    <definedName name="didtlr" localSheetId="6" hidden="1">{"'6.강수량'!$A$1:$O$37","'6.강수량'!$A$1:$C$1"}</definedName>
    <definedName name="didtlr" hidden="1">{"'6.강수량'!$A$1:$O$37","'6.강수량'!$A$1:$C$1"}</definedName>
    <definedName name="Document_array" localSheetId="0">{"Book1"}</definedName>
    <definedName name="Document_array" localSheetId="1">{"Book1"}</definedName>
    <definedName name="Document_array" localSheetId="2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>{"Book1"}</definedName>
    <definedName name="HTML_CodePage" hidden="1">949</definedName>
    <definedName name="HTML_Control" localSheetId="0" hidden="1">{"'6.강수량'!$A$1:$O$37","'6.강수량'!$A$1:$C$1"}</definedName>
    <definedName name="HTML_Control" localSheetId="1" hidden="1">{"'6.강수량'!$A$1:$O$37","'6.강수량'!$A$1:$C$1"}</definedName>
    <definedName name="HTML_Control" localSheetId="2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'0.광업.제조업 및 에너지'!$A$1:$I$20</definedName>
    <definedName name="_xlnm.Print_Area" localSheetId="1">'0-1. 이면'!$A$1:$I$31</definedName>
    <definedName name="_xlnm.Print_Area" localSheetId="2">'1.광업 및 제조업(10인이상) '!$A$1:$AG$45</definedName>
    <definedName name="_xlnm.Print_Area" localSheetId="3">'2.사업체규모별(중분류별)광업 및 제조업'!$A$1:$I$29</definedName>
    <definedName name="_xlnm.Print_Area" localSheetId="4">'2-1. 사업체규모별(중분류별)광업 및 제조업'!$A$1:$I$48</definedName>
    <definedName name="_xlnm.Print_Area" localSheetId="5">'3. 제조업 중분류별 사업체및 종사자수'!$A$1:$BH$43</definedName>
    <definedName name="_xlnm.Print_Area" localSheetId="6">'4.산업및농공단지'!$A$1:$M$208</definedName>
    <definedName name="_xlnm.Print_Area" localSheetId="7">'5.석유류소비량'!$A$1:$H$31</definedName>
    <definedName name="_xlnm.Print_Area" localSheetId="8">'6.에너지관리대상현황'!$A$1:$F$40</definedName>
    <definedName name="_xlnm.Print_Area" localSheetId="9">'7.신재생에너지지역별설비용량'!$A$1:$AE$21</definedName>
    <definedName name="_xlnm.Print_Area" localSheetId="10">'8.1인당 최종에너지 소비량'!$A$1:$P$16</definedName>
    <definedName name="qqq">'[2]18.농업용기계보유 '!$A$18:$K$1275</definedName>
    <definedName name="sss" localSheetId="2">{"Book1"}</definedName>
    <definedName name="sss" localSheetId="3">{"Book1"}</definedName>
    <definedName name="sss" localSheetId="4">{"Book1"}</definedName>
    <definedName name="sss" localSheetId="5">{"Book1"}</definedName>
    <definedName name="sss" localSheetId="6">{"Book1"}</definedName>
    <definedName name="sss">{"Book1"}</definedName>
    <definedName name="공공">'[3]15.농업용기계보유 '!$A$19:$K$1279</definedName>
    <definedName name="ㅁ1" localSheetId="2">#REF!</definedName>
    <definedName name="ㅁ1" localSheetId="3">#REF!</definedName>
    <definedName name="ㅁ1" localSheetId="4">#REF!</definedName>
    <definedName name="ㅁ1" localSheetId="5">#REF!</definedName>
    <definedName name="ㅁ1" localSheetId="6">#REF!</definedName>
    <definedName name="ㅁ1">#REF!</definedName>
    <definedName name="무" localSheetId="2" hidden="1">{"'6.강수량'!$A$1:$O$37","'6.강수량'!$A$1:$C$1"}</definedName>
    <definedName name="무" localSheetId="3" hidden="1">{"'6.강수량'!$A$1:$O$37","'6.강수량'!$A$1:$C$1"}</definedName>
    <definedName name="무" localSheetId="4" hidden="1">{"'6.강수량'!$A$1:$O$37","'6.강수량'!$A$1:$C$1"}</definedName>
    <definedName name="무" localSheetId="5" hidden="1">{"'6.강수량'!$A$1:$O$37","'6.강수량'!$A$1:$C$1"}</definedName>
    <definedName name="무" localSheetId="6" hidden="1">{"'6.강수량'!$A$1:$O$37","'6.강수량'!$A$1:$C$1"}</definedName>
    <definedName name="무" hidden="1">{"'6.강수량'!$A$1:$O$37","'6.강수량'!$A$1:$C$1"}</definedName>
    <definedName name="분류">[4]원본!$D$1:$D$445</definedName>
    <definedName name="소방대상물현황" localSheetId="2">{"Book1"}</definedName>
    <definedName name="소방대상물현황" localSheetId="3">{"Book1"}</definedName>
    <definedName name="소방대상물현황" localSheetId="4">{"Book1"}</definedName>
    <definedName name="소방대상물현황" localSheetId="5">{"Book1"}</definedName>
    <definedName name="소방대상물현황" localSheetId="6">{"Book1"}</definedName>
    <definedName name="소방대상물현황">{"Book1"}</definedName>
    <definedName name="토" localSheetId="2" hidden="1">{"'6.강수량'!$A$1:$O$37","'6.강수량'!$A$1:$C$1"}</definedName>
    <definedName name="토" localSheetId="3" hidden="1">{"'6.강수량'!$A$1:$O$37","'6.강수량'!$A$1:$C$1"}</definedName>
    <definedName name="토" localSheetId="4" hidden="1">{"'6.강수량'!$A$1:$O$37","'6.강수량'!$A$1:$C$1"}</definedName>
    <definedName name="토" localSheetId="5" hidden="1">{"'6.강수량'!$A$1:$O$37","'6.강수량'!$A$1:$C$1"}</definedName>
    <definedName name="토" localSheetId="6" hidden="1">{"'6.강수량'!$A$1:$O$37","'6.강수량'!$A$1:$C$1"}</definedName>
    <definedName name="토" hidden="1">{"'6.강수량'!$A$1:$O$37","'6.강수량'!$A$1:$C$1"}</definedName>
    <definedName name="판매량">[4]원본!$F$1:$F$445</definedName>
    <definedName name="합체">[4]원본!$C$1:$C$445</definedName>
  </definedNames>
  <calcPr calcId="152511"/>
</workbook>
</file>

<file path=xl/calcChain.xml><?xml version="1.0" encoding="utf-8"?>
<calcChain xmlns="http://schemas.openxmlformats.org/spreadsheetml/2006/main">
  <c r="I183" i="26" l="1"/>
  <c r="D9" i="27" l="1"/>
  <c r="D8" i="27"/>
  <c r="B18" i="25" l="1"/>
  <c r="C19" i="22" l="1"/>
  <c r="C30" i="22" l="1"/>
  <c r="E31" i="22" l="1"/>
  <c r="D31" i="22"/>
  <c r="C31" i="22"/>
  <c r="D37" i="22" l="1"/>
  <c r="I203" i="26" l="1"/>
  <c r="I202" i="26"/>
  <c r="I201" i="26"/>
  <c r="I200" i="26"/>
  <c r="I199" i="26"/>
  <c r="I198" i="26"/>
  <c r="I197" i="26"/>
  <c r="I196" i="26"/>
  <c r="I195" i="26"/>
  <c r="I194" i="26"/>
  <c r="I193" i="26"/>
  <c r="I192" i="26"/>
  <c r="I191" i="26"/>
  <c r="I190" i="26"/>
  <c r="I189" i="26"/>
  <c r="I188" i="26"/>
  <c r="I187" i="26"/>
  <c r="I184" i="26"/>
  <c r="I182" i="26"/>
  <c r="I181" i="26"/>
  <c r="I180" i="26"/>
  <c r="I179" i="26"/>
  <c r="I178" i="26"/>
  <c r="I177" i="26"/>
  <c r="I176" i="26"/>
  <c r="I175" i="26"/>
  <c r="I174" i="26"/>
  <c r="I173" i="26"/>
  <c r="I160" i="26"/>
  <c r="I159" i="26"/>
  <c r="I158" i="26"/>
  <c r="I157" i="26"/>
  <c r="I156" i="26"/>
  <c r="I155" i="26"/>
  <c r="I154" i="26"/>
  <c r="I153" i="26"/>
  <c r="I152" i="26"/>
  <c r="I151" i="26"/>
  <c r="I150" i="26"/>
  <c r="I149" i="26"/>
  <c r="I148" i="26"/>
  <c r="I147" i="26"/>
  <c r="I146" i="26"/>
  <c r="I145" i="26"/>
  <c r="I144" i="26"/>
  <c r="I143" i="26"/>
  <c r="I142" i="26"/>
  <c r="I141" i="26"/>
  <c r="I140" i="26"/>
  <c r="I138" i="26"/>
  <c r="I136" i="26"/>
  <c r="I135" i="26"/>
  <c r="I134" i="26"/>
  <c r="I133" i="26"/>
  <c r="I132" i="26"/>
  <c r="I131" i="26"/>
  <c r="I130" i="26"/>
  <c r="I129" i="26"/>
  <c r="I128" i="26"/>
  <c r="I127" i="26"/>
  <c r="I126" i="26"/>
  <c r="I125" i="26"/>
  <c r="I124" i="26"/>
  <c r="I123" i="26"/>
  <c r="L121" i="26"/>
  <c r="K121" i="26"/>
  <c r="J121" i="26"/>
  <c r="H121" i="26"/>
  <c r="G121" i="26"/>
  <c r="I109" i="26"/>
  <c r="I108" i="26"/>
  <c r="I107" i="26"/>
  <c r="I106" i="26"/>
  <c r="I105" i="26"/>
  <c r="I104" i="26"/>
  <c r="I98" i="26"/>
  <c r="I97" i="26"/>
  <c r="I96" i="26"/>
  <c r="I94" i="26"/>
  <c r="I92" i="26"/>
  <c r="I91" i="26"/>
  <c r="I90" i="26"/>
  <c r="I87" i="26"/>
  <c r="I86" i="26"/>
  <c r="I85" i="26"/>
  <c r="I83" i="26"/>
  <c r="I82" i="26"/>
  <c r="I81" i="26"/>
  <c r="I80" i="26"/>
  <c r="I79" i="26"/>
  <c r="I77" i="26"/>
  <c r="I75" i="26"/>
  <c r="I72" i="26"/>
  <c r="I70" i="26"/>
  <c r="I68" i="26"/>
  <c r="I63" i="26"/>
  <c r="I50" i="26"/>
  <c r="I48" i="26"/>
  <c r="I44" i="26"/>
  <c r="I42" i="26"/>
  <c r="I40" i="26"/>
  <c r="I37" i="26"/>
  <c r="I36" i="26"/>
  <c r="I35" i="26"/>
  <c r="I34" i="26"/>
  <c r="I33" i="26"/>
  <c r="I31" i="26"/>
  <c r="I30" i="26"/>
  <c r="I27" i="26"/>
  <c r="L25" i="26"/>
  <c r="K25" i="26"/>
  <c r="J25" i="26"/>
  <c r="H25" i="26"/>
  <c r="G25" i="26"/>
  <c r="I22" i="26"/>
  <c r="I21" i="26"/>
  <c r="I20" i="26"/>
  <c r="I18" i="26"/>
  <c r="L16" i="26"/>
  <c r="K16" i="26"/>
  <c r="J16" i="26"/>
  <c r="H16" i="26"/>
  <c r="G16" i="26"/>
  <c r="F16" i="26"/>
  <c r="F14" i="26" s="1"/>
  <c r="E16" i="26"/>
  <c r="E14" i="26" s="1"/>
  <c r="D16" i="26"/>
  <c r="D14" i="26" s="1"/>
  <c r="B14" i="26"/>
  <c r="G14" i="26" l="1"/>
  <c r="L14" i="26"/>
  <c r="I121" i="26"/>
  <c r="J14" i="26"/>
  <c r="I25" i="26"/>
  <c r="K14" i="26"/>
  <c r="I16" i="26"/>
  <c r="H14" i="26"/>
  <c r="I14" i="26" s="1"/>
  <c r="C33" i="22"/>
  <c r="C34" i="22"/>
  <c r="C35" i="22"/>
  <c r="C36" i="22"/>
  <c r="C37" i="22"/>
  <c r="C38" i="22"/>
  <c r="C39" i="22"/>
  <c r="C40" i="22"/>
  <c r="C20" i="22"/>
  <c r="C21" i="22"/>
  <c r="C22" i="22"/>
  <c r="C23" i="22"/>
  <c r="C24" i="22"/>
  <c r="C25" i="22"/>
  <c r="C26" i="22"/>
  <c r="C28" i="22"/>
  <c r="C29" i="22"/>
  <c r="C32" i="22"/>
  <c r="B14" i="25" l="1"/>
  <c r="B12" i="25" s="1"/>
  <c r="E21" i="22"/>
  <c r="E23" i="22"/>
  <c r="E37" i="22"/>
  <c r="E39" i="22"/>
  <c r="D21" i="22"/>
  <c r="D23" i="22"/>
  <c r="D29" i="22"/>
  <c r="D39" i="22"/>
  <c r="H12" i="25" l="1"/>
  <c r="G12" i="25"/>
  <c r="F12" i="25"/>
  <c r="E12" i="25"/>
  <c r="D12" i="25"/>
  <c r="C12" i="25"/>
  <c r="M16" i="22" l="1"/>
  <c r="B16" i="23" l="1"/>
  <c r="C16" i="23"/>
  <c r="D16" i="23"/>
  <c r="E16" i="23"/>
  <c r="F16" i="23"/>
  <c r="G16" i="23"/>
  <c r="H16" i="23"/>
  <c r="B17" i="12" l="1"/>
  <c r="B18" i="12"/>
  <c r="B19" i="12"/>
  <c r="B20" i="12"/>
  <c r="B21" i="12"/>
  <c r="B22" i="12"/>
  <c r="B23" i="12"/>
  <c r="B24" i="12"/>
  <c r="B25" i="12"/>
  <c r="B26" i="12"/>
  <c r="B27" i="12"/>
  <c r="B16" i="12"/>
  <c r="F14" i="13" l="1"/>
  <c r="E14" i="13"/>
  <c r="D14" i="13"/>
  <c r="H14" i="12"/>
  <c r="F14" i="12"/>
  <c r="E14" i="12"/>
  <c r="D14" i="12"/>
  <c r="C14" i="12"/>
  <c r="G14" i="12"/>
  <c r="C14" i="13" l="1"/>
  <c r="B14" i="12"/>
</calcChain>
</file>

<file path=xl/sharedStrings.xml><?xml version="1.0" encoding="utf-8"?>
<sst xmlns="http://schemas.openxmlformats.org/spreadsheetml/2006/main" count="1794" uniqueCount="686">
  <si>
    <t>합 계
Total</t>
  </si>
  <si>
    <t>등 유
Kerosene</t>
  </si>
  <si>
    <t>경 유
Diesel</t>
  </si>
  <si>
    <t xml:space="preserve">기 타
Others </t>
  </si>
  <si>
    <t>30,000 이상</t>
  </si>
  <si>
    <t>2,000~5,000 미만</t>
    <phoneticPr fontId="42" type="noConversion"/>
  </si>
  <si>
    <t>5,000~30,000 미만</t>
    <phoneticPr fontId="42" type="noConversion"/>
  </si>
  <si>
    <t>포항시</t>
    <phoneticPr fontId="42" type="noConversion"/>
  </si>
  <si>
    <t>단위 : 개, 명, 백만원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</si>
  <si>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</si>
  <si>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</si>
  <si>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</si>
  <si>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</si>
  <si>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</si>
  <si>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</si>
  <si>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</si>
  <si>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</si>
  <si>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</si>
  <si>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</si>
  <si>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</si>
  <si>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</si>
  <si>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</si>
  <si>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</si>
  <si>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</si>
  <si>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</si>
  <si>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</si>
  <si>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</si>
  <si>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</si>
  <si>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</si>
  <si>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</si>
  <si>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</si>
  <si>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</si>
  <si>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</si>
  <si>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</si>
  <si>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</si>
  <si>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</si>
  <si>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</si>
  <si>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</si>
  <si>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</si>
  <si>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</si>
  <si>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</si>
  <si>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</si>
  <si>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</si>
  <si>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</si>
  <si>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</si>
  <si>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</si>
  <si>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</si>
  <si>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</si>
  <si>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</si>
  <si>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</si>
  <si>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</si>
  <si>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</si>
  <si>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</si>
  <si>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연별 및
시군별</t>
    <phoneticPr fontId="42" type="noConversion"/>
  </si>
  <si>
    <t>제조업
Manufacturing</t>
    <phoneticPr fontId="42" type="noConversion"/>
  </si>
  <si>
    <t>Year &amp; Si, Gun</t>
    <phoneticPr fontId="42" type="noConversion"/>
  </si>
  <si>
    <t>완제품.반제품.재공품 재고액
Value of inventories</t>
    <phoneticPr fontId="42" type="noConversion"/>
  </si>
  <si>
    <t>부가가치
Census value added</t>
    <phoneticPr fontId="42" type="noConversion"/>
  </si>
  <si>
    <t>10 ~ 19인</t>
  </si>
  <si>
    <t>20 ~ 49인</t>
  </si>
  <si>
    <t>50 ~ 99인</t>
  </si>
  <si>
    <t>100 ~ 199인</t>
  </si>
  <si>
    <t>200 ~ 299인</t>
  </si>
  <si>
    <t>300 ~ 499인</t>
  </si>
  <si>
    <t>사업체수
Number of
 establishments</t>
    <phoneticPr fontId="42" type="noConversion"/>
  </si>
  <si>
    <t>출하액
Value of
shipments</t>
    <phoneticPr fontId="42" type="noConversion"/>
  </si>
  <si>
    <t>부가가치
Census value
added</t>
    <phoneticPr fontId="42" type="noConversion"/>
  </si>
  <si>
    <t>광업</t>
  </si>
  <si>
    <t>Mining of Non-metallic Minerals, Except Fuel</t>
  </si>
  <si>
    <t>펄프, 종이 및 종이제품 제조업</t>
  </si>
  <si>
    <t>Manufacture of Pulp, Paper and Paper Products</t>
  </si>
  <si>
    <t>인쇄 및 기록매체 복제업</t>
  </si>
  <si>
    <t>의료용 물질 및 의약품 제조업</t>
  </si>
  <si>
    <t>Manufacture of Pharmaceuticals, Medicinal Chemicals and Botanical Products</t>
  </si>
  <si>
    <t>고무제품 및 플라스틱제품 제조업</t>
  </si>
  <si>
    <t>Manufacture of Rubber and Plastic Products</t>
  </si>
  <si>
    <t>비금속 광물제품 제조업</t>
  </si>
  <si>
    <t>Manufacture of Other Non-metallic Mineral Products</t>
  </si>
  <si>
    <t>Manufacture of Fabricated Metal Products, Except Machinery and Furniture</t>
  </si>
  <si>
    <t>Manufacture of Medical, Precision and Optical Instruments, Watches and Clocks</t>
  </si>
  <si>
    <t>Manufacture of Other Machinery and Equipment</t>
  </si>
  <si>
    <t>Manufacture of Motor Vehicles, Trailers and Semitrailers</t>
  </si>
  <si>
    <t>Manufacture of Other Transport Equipment</t>
  </si>
  <si>
    <t>Other manufacturing</t>
  </si>
  <si>
    <t>단위 : 개소, 명</t>
  </si>
  <si>
    <t>Unit : each, person</t>
  </si>
  <si>
    <t>포항시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</si>
  <si>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</si>
  <si>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</si>
  <si>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</si>
  <si>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</si>
  <si>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</si>
  <si>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</si>
  <si>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</si>
  <si>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</si>
  <si>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</si>
  <si>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</si>
  <si>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</si>
  <si>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</si>
  <si>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</si>
  <si>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</si>
  <si>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</si>
  <si>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</si>
  <si>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</si>
  <si>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</si>
  <si>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</si>
  <si>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</si>
  <si>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</si>
  <si>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</si>
  <si>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</si>
  <si>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Pohang</t>
  </si>
  <si>
    <t>합계
Total</t>
    <phoneticPr fontId="20" type="noConversion"/>
  </si>
  <si>
    <t>사업체수
Number of establishments</t>
    <phoneticPr fontId="42" type="noConversion"/>
  </si>
  <si>
    <t>단위 : kl</t>
    <phoneticPr fontId="42" type="noConversion"/>
  </si>
  <si>
    <t>휘발유
Gasoline</t>
    <phoneticPr fontId="42" type="noConversion"/>
  </si>
  <si>
    <t xml:space="preserve">벙커C유
Bunker-C </t>
    <phoneticPr fontId="42" type="noConversion"/>
  </si>
  <si>
    <t>액화석유가스LPG</t>
    <phoneticPr fontId="42" type="noConversion"/>
  </si>
  <si>
    <t>Year &amp;
 Si, Gun</t>
    <phoneticPr fontId="42" type="noConversion"/>
  </si>
  <si>
    <t xml:space="preserve"> </t>
  </si>
  <si>
    <t>10 ~ 19person</t>
  </si>
  <si>
    <t>20 ~ 49person</t>
  </si>
  <si>
    <t>50 ~ 99person</t>
  </si>
  <si>
    <t>100 ~ 199person</t>
  </si>
  <si>
    <t>200 ~ 299person</t>
  </si>
  <si>
    <t>300 ~ 499person</t>
  </si>
  <si>
    <t>500인 이상</t>
  </si>
  <si>
    <t>over 500 person</t>
  </si>
  <si>
    <t>Source : Statistics Korea「Report on Mining and Manufacturing Survey」</t>
  </si>
  <si>
    <t>주 : 2008년 자료부터 조사대상 변경(종사자수 5인 이상 → 10인 이상)</t>
  </si>
  <si>
    <t>Unit : each, person, million won</t>
  </si>
  <si>
    <t>사업체수
Number of establish
ments</t>
  </si>
  <si>
    <t>출하액
Value of
shipments</t>
  </si>
  <si>
    <t>주요생산비
Major production
 costs</t>
  </si>
  <si>
    <t>부가가치
Census value
added</t>
  </si>
  <si>
    <t>유형고정자산
연 말 잔 액
Amount of tangible
 fixed assets
(at year-end)</t>
  </si>
  <si>
    <t>Division of 
industry size of workers</t>
  </si>
  <si>
    <t>광업 + 제조업</t>
  </si>
  <si>
    <t>Mining &amp; Quarrying + Manufacturing</t>
  </si>
  <si>
    <t>Mining &amp; Quarrying</t>
  </si>
  <si>
    <t>금속광업</t>
  </si>
  <si>
    <t>비금속광물광업; 연료용제외</t>
  </si>
  <si>
    <t>제조업</t>
  </si>
  <si>
    <t>Manufacturing</t>
  </si>
  <si>
    <t>식료품 제조업</t>
  </si>
  <si>
    <t>음료 제조업</t>
  </si>
  <si>
    <t>담배 제조업</t>
  </si>
  <si>
    <t>섬유제품 제조업; 의복제외</t>
  </si>
  <si>
    <t>의복, 의복액세서리 및 모피제품</t>
  </si>
  <si>
    <t>가죽, 가방 및 신발 제조업</t>
  </si>
  <si>
    <t>Tanning and Dressing of Leather , Manufacture of Luggage and Footwear</t>
  </si>
  <si>
    <t xml:space="preserve">Manufacture of Wood Products of Wood and Cork ; Except Furniture </t>
  </si>
  <si>
    <t>Printing and Reproduction of Recorded Media</t>
  </si>
  <si>
    <t>코크스, 연탄 및 석유정제품 제조업</t>
  </si>
  <si>
    <t>Manufacture of Coke, hard-coal and lignite fuel briquettes and Refined Petroleum Products</t>
  </si>
  <si>
    <t>Manufacture of chemicals and chemical products except pharmaceuticals, medicinal chemicals</t>
  </si>
  <si>
    <t>1차 금속 제조업</t>
  </si>
  <si>
    <t>Manufacture of Basic Metal Products</t>
  </si>
  <si>
    <t>전자부품, 컴퓨터, 영상, 음향 및 통신장비</t>
  </si>
  <si>
    <t>Manufacture of Electronic Components, Computer, Radio, Television and Communication Equipment and Apparatuses</t>
  </si>
  <si>
    <t>의료, 정밀, 광학기기 및 시계 제조업</t>
  </si>
  <si>
    <t>전기장비 제조업</t>
  </si>
  <si>
    <t>Manufacture of electrical equipment</t>
  </si>
  <si>
    <t>기타 기계 및 장비 제조업</t>
  </si>
  <si>
    <t>자동차 및 트레일러 제조업</t>
  </si>
  <si>
    <t>기타 운송장비 제조업</t>
  </si>
  <si>
    <t>가구 제조업</t>
  </si>
  <si>
    <t>Manufacture of Furniture</t>
  </si>
  <si>
    <t>기타 제품 제조업</t>
  </si>
  <si>
    <t>연별 및
시군별</t>
  </si>
  <si>
    <t>합계
Total</t>
  </si>
  <si>
    <t>Year &amp;
Si, Gun</t>
  </si>
  <si>
    <t>종사자수
Workers</t>
  </si>
  <si>
    <t>Source : Statistics Korea</t>
  </si>
  <si>
    <t>주 : 2008년 자료부터 조사대상 변경(종사자수 5인 이상 → 10인 이상)</t>
    <phoneticPr fontId="42" type="noConversion"/>
  </si>
  <si>
    <t xml:space="preserve"> Bonghwa</t>
    <phoneticPr fontId="42" type="noConversion"/>
  </si>
  <si>
    <t>Unit : each, person, million won</t>
    <phoneticPr fontId="42" type="noConversion"/>
  </si>
  <si>
    <t>연별 및 
월별
Year &amp; Month</t>
    <phoneticPr fontId="42" type="noConversion"/>
  </si>
  <si>
    <t>1월  Jan.</t>
  </si>
  <si>
    <t>2월  Feb.</t>
  </si>
  <si>
    <t>3월  Mar.</t>
  </si>
  <si>
    <t>4월  Apr.</t>
  </si>
  <si>
    <t>5월  May.</t>
  </si>
  <si>
    <t>6월  Jun.</t>
  </si>
  <si>
    <t>7월  Jul.</t>
  </si>
  <si>
    <t>8월  Aug.</t>
  </si>
  <si>
    <t>9월  Sep.</t>
  </si>
  <si>
    <t>10월  Oct.</t>
  </si>
  <si>
    <t>11월  Nov.</t>
  </si>
  <si>
    <t>12월  Dec.</t>
  </si>
  <si>
    <t>주 : 1) 2008년 자료부터 서식변경(단위 : 천배럴 → 단위 : kl)</t>
  </si>
  <si>
    <t xml:space="preserve">      2) 2010년 자료부터 "합계"에 LPG제외</t>
  </si>
  <si>
    <t>단위 : 개</t>
  </si>
  <si>
    <t>Unit : place</t>
  </si>
  <si>
    <t>연별 및 시군별
국가, 지방, 농공</t>
  </si>
  <si>
    <t>단지수
Number of  Complexes</t>
  </si>
  <si>
    <t>단지명
Name of  Complexes</t>
  </si>
  <si>
    <t xml:space="preserve">총 면 적
(1000㎡)
Total area </t>
  </si>
  <si>
    <t>입주업체수</t>
  </si>
  <si>
    <t>종업원수(명)
Number of
employees</t>
  </si>
  <si>
    <t>생산액
(억원)
Gross output</t>
  </si>
  <si>
    <t>수출액
(천불)
Exports</t>
  </si>
  <si>
    <t>Year &amp; Industrial Complex</t>
  </si>
  <si>
    <t>Number of establishments housed  in the complexes</t>
  </si>
  <si>
    <t>분양면적
Rented area</t>
  </si>
  <si>
    <t>가동률(%)
Operation ratio</t>
  </si>
  <si>
    <t xml:space="preserve">국가단지 </t>
  </si>
  <si>
    <t xml:space="preserve">   포항시  </t>
  </si>
  <si>
    <t xml:space="preserve">   경주시  </t>
  </si>
  <si>
    <t xml:space="preserve">   구미시  </t>
  </si>
  <si>
    <t>일반단지</t>
  </si>
  <si>
    <t xml:space="preserve">    포항시  </t>
  </si>
  <si>
    <t xml:space="preserve">   경주시 </t>
  </si>
  <si>
    <t>자료 : 도시계획과</t>
  </si>
  <si>
    <t xml:space="preserve">  영천시 </t>
  </si>
  <si>
    <t xml:space="preserve">상주시 </t>
  </si>
  <si>
    <t xml:space="preserve">경산시 </t>
  </si>
  <si>
    <t>농공단지</t>
  </si>
  <si>
    <t>Agr. &amp; Ind. Complex</t>
  </si>
  <si>
    <t xml:space="preserve">포항시 </t>
  </si>
  <si>
    <t xml:space="preserve">경주시 </t>
  </si>
  <si>
    <t xml:space="preserve">김천시 </t>
  </si>
  <si>
    <t xml:space="preserve">안동시 </t>
  </si>
  <si>
    <t xml:space="preserve">구미시 </t>
  </si>
  <si>
    <t xml:space="preserve">영주시 </t>
  </si>
  <si>
    <t xml:space="preserve">영천시 </t>
  </si>
  <si>
    <t xml:space="preserve">문경시 </t>
  </si>
  <si>
    <t xml:space="preserve">군위군 </t>
  </si>
  <si>
    <t xml:space="preserve">의성군 </t>
  </si>
  <si>
    <t xml:space="preserve">청송군 </t>
  </si>
  <si>
    <t xml:space="preserve">영양군 </t>
  </si>
  <si>
    <t xml:space="preserve">영덕군 </t>
  </si>
  <si>
    <t xml:space="preserve">청도군 </t>
  </si>
  <si>
    <t xml:space="preserve">고령군 </t>
  </si>
  <si>
    <t xml:space="preserve">성주군 </t>
  </si>
  <si>
    <t xml:space="preserve">칠곡군 </t>
  </si>
  <si>
    <t xml:space="preserve">예천군 </t>
  </si>
  <si>
    <t xml:space="preserve">봉화군 </t>
  </si>
  <si>
    <t xml:space="preserve">울진군 </t>
  </si>
  <si>
    <t xml:space="preserve">울릉군 </t>
  </si>
  <si>
    <t>바이오에너지      Bio Energy</t>
    <phoneticPr fontId="20" type="noConversion"/>
  </si>
  <si>
    <t>폐기물에너지      Waste Energy</t>
    <phoneticPr fontId="20" type="noConversion"/>
  </si>
  <si>
    <t>바이오에너지      Bio Energy</t>
    <phoneticPr fontId="20" type="noConversion"/>
  </si>
  <si>
    <t>Year</t>
    <phoneticPr fontId="20" type="noConversion"/>
  </si>
  <si>
    <t>단위 : 개별</t>
    <phoneticPr fontId="20" type="noConversion"/>
  </si>
  <si>
    <t>바이오디젤
Bio 
Diesel
(㎘)</t>
    <phoneticPr fontId="20" type="noConversion"/>
  </si>
  <si>
    <r>
      <t>완제품.반제품.재공품 재고액</t>
    </r>
    <r>
      <rPr>
        <sz val="8"/>
        <color theme="1"/>
        <rFont val="돋움"/>
        <family val="3"/>
        <charset val="129"/>
      </rPr>
      <t xml:space="preserve">
Value of inventories</t>
    </r>
    <phoneticPr fontId="42" type="noConversion"/>
  </si>
  <si>
    <r>
      <t xml:space="preserve">유형고정자산
연말잔액
</t>
    </r>
    <r>
      <rPr>
        <sz val="5.5"/>
        <color theme="1"/>
        <rFont val="돋움"/>
        <family val="3"/>
        <charset val="129"/>
      </rPr>
      <t>(건설중인 자산 제외)</t>
    </r>
    <r>
      <rPr>
        <sz val="6"/>
        <color theme="1"/>
        <rFont val="돋움"/>
        <family val="3"/>
        <charset val="129"/>
      </rPr>
      <t xml:space="preserve">
Amount of tangible
fixed assets
(at year-end)</t>
    </r>
    <phoneticPr fontId="42" type="noConversion"/>
  </si>
  <si>
    <t>폐목재
Solid Bio
(천증기톤
1,000
steamTon)</t>
    <phoneticPr fontId="20" type="noConversion"/>
  </si>
  <si>
    <t>광  업
Mining</t>
    <phoneticPr fontId="42" type="noConversion"/>
  </si>
  <si>
    <t>Unit : kl</t>
    <phoneticPr fontId="42" type="noConversion"/>
  </si>
  <si>
    <t>Unit : each</t>
    <phoneticPr fontId="20" type="noConversion"/>
  </si>
  <si>
    <t>2014</t>
  </si>
  <si>
    <t>2015</t>
  </si>
  <si>
    <t xml:space="preserve">주 : 1) LFG(Land Fill Gas)       </t>
    <phoneticPr fontId="20" type="noConversion"/>
  </si>
  <si>
    <t>바이오가스
Bio Gas
(증기톤)</t>
    <phoneticPr fontId="20" type="noConversion"/>
  </si>
  <si>
    <t>우드칩
Wood 
Chip
(증기톤)</t>
    <phoneticPr fontId="20" type="noConversion"/>
  </si>
  <si>
    <t>성형탄
Wood Briquette
(톤)</t>
    <phoneticPr fontId="20" type="noConversion"/>
  </si>
  <si>
    <t>임산연료
Fire 
Wood
(톤)</t>
    <phoneticPr fontId="20" type="noConversion"/>
  </si>
  <si>
    <t>목재팰릿
Wood 
Pellet
(증기톤)</t>
    <phoneticPr fontId="20" type="noConversion"/>
  </si>
  <si>
    <t>흑액
(증기톤)</t>
    <phoneticPr fontId="20" type="noConversion"/>
  </si>
  <si>
    <t>하수
슬러지
고형연료
(증기톤)</t>
    <phoneticPr fontId="20" type="noConversion"/>
  </si>
  <si>
    <t>대형도시
쓰레기
Municipal Solid Wastes
(Ton)</t>
    <phoneticPr fontId="20" type="noConversion"/>
  </si>
  <si>
    <t>시멘트킬른
보조연료
Cement Kiln Fuel
(Ton)</t>
    <phoneticPr fontId="20" type="noConversion"/>
  </si>
  <si>
    <t>SRF
(증기톤)</t>
    <phoneticPr fontId="20" type="noConversion"/>
  </si>
  <si>
    <t>정제
연료유
Refinery Fuel Oil
(㎘)</t>
    <phoneticPr fontId="20" type="noConversion"/>
  </si>
  <si>
    <t>연료
전지
Fuel Cell
(kW)</t>
    <phoneticPr fontId="20" type="noConversion"/>
  </si>
  <si>
    <t>폐가스
Waste
Gas
(증기톤)</t>
    <phoneticPr fontId="20" type="noConversion"/>
  </si>
  <si>
    <t>산업폐기물
Industrial Wastes
(증기톤)</t>
    <phoneticPr fontId="20" type="noConversion"/>
  </si>
  <si>
    <t>생활폐기물
Living Wastes
(증기톤)</t>
    <phoneticPr fontId="20" type="noConversion"/>
  </si>
  <si>
    <t>314</t>
    <phoneticPr fontId="42" type="noConversion"/>
  </si>
  <si>
    <t>2016</t>
  </si>
  <si>
    <t>단위 : 개</t>
    <phoneticPr fontId="42" type="noConversion"/>
  </si>
  <si>
    <t>Unit :number</t>
    <phoneticPr fontId="42" type="noConversion"/>
  </si>
  <si>
    <t>주 : "에너지 사용량 현황"은 에너지 사용량별 관리대상수 로 작성하였음.</t>
    <phoneticPr fontId="42" type="noConversion"/>
  </si>
  <si>
    <t>Source : Urban Planning Division</t>
    <phoneticPr fontId="42" type="noConversion"/>
  </si>
  <si>
    <t xml:space="preserve"> </t>
    <phoneticPr fontId="20" type="noConversion"/>
  </si>
  <si>
    <t>자료 : 도시계획과</t>
    <phoneticPr fontId="42" type="noConversion"/>
  </si>
  <si>
    <t>자료 : 에너지산업과 (한국에너지공단 신재생에너지센터)</t>
    <phoneticPr fontId="20" type="noConversion"/>
  </si>
  <si>
    <t>Source : Korea Energy Agency(New·Renewable Energy Center)</t>
    <phoneticPr fontId="42" type="noConversion"/>
  </si>
  <si>
    <t>단위 : 개, 명, 백만원</t>
    <phoneticPr fontId="42" type="noConversion"/>
  </si>
  <si>
    <t>단위 : 개, 명, 백만원</t>
    <phoneticPr fontId="42" type="noConversion"/>
  </si>
  <si>
    <t xml:space="preserve"> Unit : each, person, million won</t>
    <phoneticPr fontId="42" type="noConversion"/>
  </si>
  <si>
    <t xml:space="preserve"> Unit : each, person, million won</t>
    <phoneticPr fontId="42" type="noConversion"/>
  </si>
  <si>
    <t>연별 및 시군별
Year &amp; Si, Gun</t>
    <phoneticPr fontId="42" type="noConversion"/>
  </si>
  <si>
    <t>연별 및 시군별</t>
    <phoneticPr fontId="42" type="noConversion"/>
  </si>
  <si>
    <t>출하액
Value of shipments</t>
    <phoneticPr fontId="42" type="noConversion"/>
  </si>
  <si>
    <t>종사자수
Number of workers
(monthly average)</t>
    <phoneticPr fontId="42" type="noConversion"/>
  </si>
  <si>
    <t xml:space="preserve"> Gyeongju</t>
    <phoneticPr fontId="42" type="noConversion"/>
  </si>
  <si>
    <t xml:space="preserve"> Gimcheon</t>
    <phoneticPr fontId="42" type="noConversion"/>
  </si>
  <si>
    <t xml:space="preserve"> Andong</t>
    <phoneticPr fontId="42" type="noConversion"/>
  </si>
  <si>
    <t xml:space="preserve"> Gumi</t>
    <phoneticPr fontId="42" type="noConversion"/>
  </si>
  <si>
    <t xml:space="preserve"> Yeongju</t>
    <phoneticPr fontId="42" type="noConversion"/>
  </si>
  <si>
    <t xml:space="preserve"> Yeongcheon</t>
    <phoneticPr fontId="42" type="noConversion"/>
  </si>
  <si>
    <t xml:space="preserve"> Sangju</t>
    <phoneticPr fontId="42" type="noConversion"/>
  </si>
  <si>
    <t xml:space="preserve"> Mungyeong</t>
    <phoneticPr fontId="42" type="noConversion"/>
  </si>
  <si>
    <t xml:space="preserve"> Gunwi</t>
    <phoneticPr fontId="42" type="noConversion"/>
  </si>
  <si>
    <t xml:space="preserve"> Uiseong</t>
    <phoneticPr fontId="42" type="noConversion"/>
  </si>
  <si>
    <t xml:space="preserve"> Cheongsong</t>
    <phoneticPr fontId="42" type="noConversion"/>
  </si>
  <si>
    <t xml:space="preserve"> Yeongyang</t>
    <phoneticPr fontId="42" type="noConversion"/>
  </si>
  <si>
    <t xml:space="preserve"> Yeongdeok</t>
    <phoneticPr fontId="42" type="noConversion"/>
  </si>
  <si>
    <t xml:space="preserve"> Cheongdo</t>
    <phoneticPr fontId="42" type="noConversion"/>
  </si>
  <si>
    <t xml:space="preserve"> Goryeong</t>
    <phoneticPr fontId="42" type="noConversion"/>
  </si>
  <si>
    <t xml:space="preserve"> Seongju</t>
    <phoneticPr fontId="42" type="noConversion"/>
  </si>
  <si>
    <t xml:space="preserve"> Chilgok</t>
    <phoneticPr fontId="42" type="noConversion"/>
  </si>
  <si>
    <t xml:space="preserve"> Yecheon</t>
    <phoneticPr fontId="42" type="noConversion"/>
  </si>
  <si>
    <t xml:space="preserve"> Uljin</t>
    <phoneticPr fontId="42" type="noConversion"/>
  </si>
  <si>
    <t xml:space="preserve"> Ulleung</t>
    <phoneticPr fontId="42" type="noConversion"/>
  </si>
  <si>
    <t>자료 : 통계청,「광업제조업조사」*2010, 2015년 자료는 경제총조사 자료임.</t>
    <phoneticPr fontId="42" type="noConversion"/>
  </si>
  <si>
    <t>자료 : 통계청,「광업제조업조사」*2010, 2015년 자료는 경제총조사 자료임.</t>
    <phoneticPr fontId="42" type="noConversion"/>
  </si>
  <si>
    <t xml:space="preserve"> Source : Statistics Korea</t>
    <phoneticPr fontId="42" type="noConversion"/>
  </si>
  <si>
    <t>주 : 2008년 자료부터 조사대상 변경(종사자수 5인 이상 → 10인 이상)</t>
    <phoneticPr fontId="42" type="noConversion"/>
  </si>
  <si>
    <t>주 : 2008년 자료부터 조사대상 변경(종사자수 5인 이상 → 10인 이상)</t>
    <phoneticPr fontId="42" type="noConversion"/>
  </si>
  <si>
    <t xml:space="preserve"> 「Report on Mining and Manufacturing Survey」</t>
    <phoneticPr fontId="42" type="noConversion"/>
  </si>
  <si>
    <t xml:space="preserve">「Report on Mining and Manufacturing Survey」 </t>
    <phoneticPr fontId="42" type="noConversion"/>
  </si>
  <si>
    <t>Year and Division 
of industry size of workers</t>
    <phoneticPr fontId="42" type="noConversion"/>
  </si>
  <si>
    <t>종사자수
Number of 
workers
(monthly average)</t>
    <phoneticPr fontId="42" type="noConversion"/>
  </si>
  <si>
    <t>자료 : 통계청,「광업제조업조사」*2010, 2015년 자료는 경제총조사 자료임.</t>
    <phoneticPr fontId="42" type="noConversion"/>
  </si>
  <si>
    <t>연별 및 
월별
Year &amp; Month</t>
    <phoneticPr fontId="42" type="noConversion"/>
  </si>
  <si>
    <t>종사자수
Number of workers
(monthly average)</t>
    <phoneticPr fontId="42" type="noConversion"/>
  </si>
  <si>
    <t>급여액
(퇴직금제외)
Wages and salaries</t>
    <phoneticPr fontId="42" type="noConversion"/>
  </si>
  <si>
    <t>Source :  Energy Industry Division</t>
    <phoneticPr fontId="42" type="noConversion"/>
  </si>
  <si>
    <t>자료 : 에너지산업과, 2007년 자료부터 수록</t>
    <phoneticPr fontId="42" type="noConversion"/>
  </si>
  <si>
    <t>산업용 기계 및 장비 수리업</t>
    <phoneticPr fontId="20" type="noConversion"/>
  </si>
  <si>
    <t>Maintenance and repair services of industrial machinery and equipment</t>
    <phoneticPr fontId="20" type="noConversion"/>
  </si>
  <si>
    <t>합계(광업 · 제조업)
Total(Mining · Manufacturing)</t>
    <phoneticPr fontId="42" type="noConversion"/>
  </si>
  <si>
    <t>사업체수
Number of establish-ments</t>
    <phoneticPr fontId="42" type="noConversion"/>
  </si>
  <si>
    <t>Manufacturing of Food Products</t>
    <phoneticPr fontId="20" type="noConversion"/>
  </si>
  <si>
    <t>Manufacturing of  Beverages</t>
    <phoneticPr fontId="20" type="noConversion"/>
  </si>
  <si>
    <t>Manufacturing of Tobacco Products</t>
    <phoneticPr fontId="20" type="noConversion"/>
  </si>
  <si>
    <t>Manufacture of Textiles, Except Apparel</t>
    <phoneticPr fontId="20" type="noConversion"/>
  </si>
  <si>
    <t>Manufacture of wearing apparel, Clothing Accessories and Fur Articles</t>
    <phoneticPr fontId="20" type="noConversion"/>
  </si>
  <si>
    <t>관리대상 수
Number of subject 
to control</t>
    <phoneticPr fontId="42" type="noConversion"/>
  </si>
  <si>
    <t>에너지 사용량 현황  By Energy Consumption(toe/year)</t>
    <phoneticPr fontId="42" type="noConversion"/>
  </si>
  <si>
    <t>태양열
Solar Thermal
(㎡)</t>
    <phoneticPr fontId="20" type="noConversion"/>
  </si>
  <si>
    <t>태양광
 Solar Photovoltaic
(㎾)</t>
    <phoneticPr fontId="20" type="noConversion"/>
  </si>
  <si>
    <t>풍력
Wind
Power
(kW)</t>
    <phoneticPr fontId="20" type="noConversion"/>
  </si>
  <si>
    <t>수력
Hydro
Power
(kW)</t>
    <phoneticPr fontId="20" type="noConversion"/>
  </si>
  <si>
    <t>해양
에너지
Ocean Energy
(kW)</t>
    <phoneticPr fontId="20" type="noConversion"/>
  </si>
  <si>
    <t>MunGyeong</t>
    <phoneticPr fontId="20" type="noConversion"/>
  </si>
  <si>
    <t>문경시</t>
    <phoneticPr fontId="20" type="noConversion"/>
  </si>
  <si>
    <t>입주업체수</t>
    <phoneticPr fontId="20" type="noConversion"/>
  </si>
  <si>
    <t>분양대상면적  Rented area</t>
    <phoneticPr fontId="20" type="noConversion"/>
  </si>
  <si>
    <t>입주업체수</t>
    <phoneticPr fontId="20" type="noConversion"/>
  </si>
  <si>
    <t>칠곡군</t>
    <phoneticPr fontId="20" type="noConversion"/>
  </si>
  <si>
    <t>경주시</t>
    <phoneticPr fontId="20" type="noConversion"/>
  </si>
  <si>
    <t>General Industrial Complex</t>
    <phoneticPr fontId="20" type="noConversion"/>
  </si>
  <si>
    <t>National  Industrial Complex</t>
    <phoneticPr fontId="20" type="noConversion"/>
  </si>
  <si>
    <t xml:space="preserve">
Number of establishments housed  in the complexes</t>
    <phoneticPr fontId="20" type="noConversion"/>
  </si>
  <si>
    <t>분양대상면적   Rented area</t>
    <phoneticPr fontId="20" type="noConversion"/>
  </si>
  <si>
    <t>목재 및 나무제품 제조업; 가구제외</t>
    <phoneticPr fontId="20" type="noConversion"/>
  </si>
  <si>
    <t>화학물질 및 화학제품 제조업; 의약품 제외</t>
    <phoneticPr fontId="20" type="noConversion"/>
  </si>
  <si>
    <t>금속가공제품 제조업; 기계 및 가구 제외</t>
    <phoneticPr fontId="20" type="noConversion"/>
  </si>
  <si>
    <t>자료 : 통계청,「광업제조업조사」* 2010, 2015년 자료는 경제총조사 자료임.</t>
    <phoneticPr fontId="42" type="noConversion"/>
  </si>
  <si>
    <t xml:space="preserve">      2) RDF(Refuse Derived Fuel)/RPF(Refuse Plastic Fuel)/TDF(Tire Derived Fuel)</t>
    <phoneticPr fontId="20" type="noConversion"/>
  </si>
  <si>
    <t xml:space="preserve">      4) 2014년 자료부터 항목 통합("바이오가스", "매립지가스") 및 항목 추가("흑액", "하수슬러지고형연료")</t>
    <phoneticPr fontId="20" type="noConversion"/>
  </si>
  <si>
    <t xml:space="preserve">      5) 2014년 자료부터 단위 변경</t>
    <phoneticPr fontId="20" type="noConversion"/>
  </si>
  <si>
    <t xml:space="preserve">      3) 2013년 자료부터 명칭변경(신재생에너지보급량→신재생에너지 지역별 설비 용량), 항목 추가, 삭제</t>
    <phoneticPr fontId="20" type="noConversion"/>
  </si>
  <si>
    <t xml:space="preserve">      2014년 자료부터 "생산액" 항목 삭제</t>
    <phoneticPr fontId="42" type="noConversion"/>
  </si>
  <si>
    <t xml:space="preserve">      2014년 자료부터 "생산액" 항목 삭제</t>
    <phoneticPr fontId="42" type="noConversion"/>
  </si>
  <si>
    <t xml:space="preserve">      [X] 표시는 분류별 수치가 3개 이하의 사업체로 집계된 경우 해당사업체의 비밀보호를 위해 수치대신 [X]로 표시.</t>
    <phoneticPr fontId="42" type="noConversion"/>
  </si>
  <si>
    <t xml:space="preserve">          기타에는 경질중유, 중유, 제트유 등 포함.</t>
    <phoneticPr fontId="42" type="noConversion"/>
  </si>
  <si>
    <t xml:space="preserve"> 1. Mining and Manufacturing(10 or More workers)</t>
    <phoneticPr fontId="42" type="noConversion"/>
  </si>
  <si>
    <t xml:space="preserve"> 1. Mining and Manufacturing(10 or More workers)(Cont'd) </t>
    <phoneticPr fontId="42" type="noConversion"/>
  </si>
  <si>
    <t>연간급여액
(퇴직금 제외)
Wages and salaries</t>
    <phoneticPr fontId="42" type="noConversion"/>
  </si>
  <si>
    <t>연간급여액
(퇴직금 제외)
Wages and salaries</t>
    <phoneticPr fontId="42" type="noConversion"/>
  </si>
  <si>
    <t>주요생산비
Major production cost</t>
    <phoneticPr fontId="42" type="noConversion"/>
  </si>
  <si>
    <t>주요생산비
Major production cost</t>
    <phoneticPr fontId="42" type="noConversion"/>
  </si>
  <si>
    <t>주요생산비
Major production cost</t>
    <phoneticPr fontId="42" type="noConversion"/>
  </si>
  <si>
    <t>연말
End of year</t>
    <phoneticPr fontId="42" type="noConversion"/>
  </si>
  <si>
    <t>종사자수
Number of workers
(monthly average)</t>
    <phoneticPr fontId="42" type="noConversion"/>
  </si>
  <si>
    <t>2017</t>
  </si>
  <si>
    <t>연간급여액
(퇴직금제외)
Wages and salaries</t>
    <phoneticPr fontId="42" type="noConversion"/>
  </si>
  <si>
    <t>주요생산비
Major production
 cost</t>
    <phoneticPr fontId="42" type="noConversion"/>
  </si>
  <si>
    <t>유형자산 
연말잔액
Value of tangible assets
at end of year</t>
    <phoneticPr fontId="42" type="noConversion"/>
  </si>
  <si>
    <t>3. Number of Establishments and Workers
by Division of Manufacturing Industry(10 or More workers)</t>
    <phoneticPr fontId="20" type="noConversion"/>
  </si>
  <si>
    <t>3. Number of Establishments and Workers
by Division of Manufacturing Industry(10 or More workers)(cont'd)</t>
    <phoneticPr fontId="20" type="noConversion"/>
  </si>
  <si>
    <t>3. Number of Establishments and Workers
by Division of Manufacturing Industry(10 or More workers)(cont'd)</t>
    <phoneticPr fontId="20" type="noConversion"/>
  </si>
  <si>
    <t xml:space="preserve">     2018년 자료부터 제10차 산업분류 개정사항을 반영한 중분류 수정 </t>
    <phoneticPr fontId="20" type="noConversion"/>
  </si>
  <si>
    <t>식료품
Food products</t>
    <phoneticPr fontId="20" type="noConversion"/>
  </si>
  <si>
    <t>음료
Beverages</t>
    <phoneticPr fontId="20" type="noConversion"/>
  </si>
  <si>
    <t xml:space="preserve">담배 제조업(Manufacture of tobacco products) </t>
    <phoneticPr fontId="20" type="noConversion"/>
  </si>
  <si>
    <t>섬유제품 제조업; 의복 제외(Manufacture of textiles, except apparel)</t>
    <phoneticPr fontId="20" type="noConversion"/>
  </si>
  <si>
    <t>목재 및 나무제품 제조업; 가구 제외(Manufacture of wood and of products of wood and cork; except furniture)</t>
    <phoneticPr fontId="20" type="noConversion"/>
  </si>
  <si>
    <t xml:space="preserve"> 펄프, 종이 및 종이제품 제조업(Manufacture of pulp, paper and paper products)</t>
    <phoneticPr fontId="20" type="noConversion"/>
  </si>
  <si>
    <t xml:space="preserve">인쇄 및 기록매체 복제업(Printing and reproduction of recorded media) </t>
    <phoneticPr fontId="20" type="noConversion"/>
  </si>
  <si>
    <t xml:space="preserve">코크스, 연탄 및 석유정제품 제조업(Manufacture of coke, briquettes and refined petroleum products) </t>
    <phoneticPr fontId="20" type="noConversion"/>
  </si>
  <si>
    <t>화학 물질 및 화학제품 제조업; 의약품 제외(Manufacture of chemicals and chemical products; except pharmaceuticals and medicinal chemicals)</t>
    <phoneticPr fontId="20" type="noConversion"/>
  </si>
  <si>
    <t xml:space="preserve"> 의료용 물질 및 의약품 제조업(Manufacture of pharmaceuticals, medicinal chemical and botanical products)</t>
    <phoneticPr fontId="20" type="noConversion"/>
  </si>
  <si>
    <t>고무 및 플라스틱제품 제조업(Manufacture of rubber and plastics products)</t>
    <phoneticPr fontId="20" type="noConversion"/>
  </si>
  <si>
    <t>비금속 광물제품 제조업(Manufacture of other non-metallic mineral products)</t>
    <phoneticPr fontId="20" type="noConversion"/>
  </si>
  <si>
    <t xml:space="preserve">1차 금속 제조업(Manufacture of basic metals) </t>
    <phoneticPr fontId="20" type="noConversion"/>
  </si>
  <si>
    <t xml:space="preserve">전자 부품, 컴퓨터, 영상, 음향 및 통신장비 제조업(Manufacture of electronic components, computer; visual, sounding and communication equipment) </t>
    <phoneticPr fontId="20" type="noConversion"/>
  </si>
  <si>
    <t xml:space="preserve">의료, 정밀, 광학 기기 및 시계 제조업(Manufacture of medical, precision and optical instruments, watches and clocks) </t>
    <phoneticPr fontId="20" type="noConversion"/>
  </si>
  <si>
    <t xml:space="preserve"> 전기장비 제조업(Manufacture of electrical equipment)</t>
    <phoneticPr fontId="20" type="noConversion"/>
  </si>
  <si>
    <t xml:space="preserve"> 기타 기계 및 장비 제조업(Manufacture of other machinery and equipment)</t>
    <phoneticPr fontId="20" type="noConversion"/>
  </si>
  <si>
    <t>자동차 및 트레일러 제조업(Manufacture of motor vehicles, trailers and semitrailers)</t>
    <phoneticPr fontId="20" type="noConversion"/>
  </si>
  <si>
    <t>기타 운송장비 제조업(Manufacture of other transport equipment)</t>
    <phoneticPr fontId="20" type="noConversion"/>
  </si>
  <si>
    <t>가구 제조업(Manufacture of furniture)</t>
    <phoneticPr fontId="20" type="noConversion"/>
  </si>
  <si>
    <t xml:space="preserve">  기타 제품 제조업(Other manufacturing)</t>
    <phoneticPr fontId="20" type="noConversion"/>
  </si>
  <si>
    <t>산업용 기계 및 장비 수리업(Maintenance and repair services of industrial machinery and equipment)</t>
    <phoneticPr fontId="20" type="noConversion"/>
  </si>
  <si>
    <t>2018</t>
  </si>
  <si>
    <t xml:space="preserve"> 주 : 단위 TOE(Tonnage of Oil Equivalent)는 각종 에너지의 열량을 석유 1톤당 열량값인 10Kcal로 환산한 것임.</t>
    <phoneticPr fontId="42" type="noConversion"/>
  </si>
  <si>
    <t xml:space="preserve"> 주 : 단위 TOE(Tonnage of Oil Equivalent)는 각종 에너지의 열량을 석유 1톤당 열량값인 107cal로 환산한 것임.</t>
    <phoneticPr fontId="42" type="noConversion"/>
  </si>
  <si>
    <t>1. 광업 및 제조업 (10인이상)</t>
    <phoneticPr fontId="42" type="noConversion"/>
  </si>
  <si>
    <t>연초
Beginning of year</t>
    <phoneticPr fontId="42" type="noConversion"/>
  </si>
  <si>
    <t>연초
Beginning of year</t>
    <phoneticPr fontId="20" type="noConversion"/>
  </si>
  <si>
    <t>연초
Beginning of year</t>
    <phoneticPr fontId="20" type="noConversion"/>
  </si>
  <si>
    <t>가죽, 가방 및 신발 제조업
Manufacture of leather, luggage and footwear</t>
    <phoneticPr fontId="20" type="noConversion"/>
  </si>
  <si>
    <t>4. 산업 및 농공단지(계속)</t>
  </si>
  <si>
    <t>4. Industrial and Agricultural Complex(Cont'd)</t>
  </si>
  <si>
    <t>4. 산업 및 농공단지</t>
  </si>
  <si>
    <t>4. Industrial and Agricultural Complex</t>
  </si>
  <si>
    <t>5. 석유류 소비량</t>
    <phoneticPr fontId="42" type="noConversion"/>
  </si>
  <si>
    <t>5. Petroleum Consumption</t>
    <phoneticPr fontId="42" type="noConversion"/>
  </si>
  <si>
    <t>6. 에너지 관리대상 현황</t>
    <phoneticPr fontId="42" type="noConversion"/>
  </si>
  <si>
    <t>6. Energy Control</t>
    <phoneticPr fontId="42" type="noConversion"/>
  </si>
  <si>
    <t>7. 신재생에너지 지역별 설비 용량</t>
  </si>
  <si>
    <t>2. 사업체규모별(중분류별) 광업 및 제조업(10인이상)</t>
    <phoneticPr fontId="42" type="noConversion"/>
  </si>
  <si>
    <t>2-1 사업체규모별(중분류별) 광업 및 제조업(10인이상)(계속)</t>
    <phoneticPr fontId="42" type="noConversion"/>
  </si>
  <si>
    <t>3. 제조업 중분류별 사업체수 및 종사자수(10인이상)</t>
    <phoneticPr fontId="42" type="noConversion"/>
  </si>
  <si>
    <t>4. 산업 및 농공단지</t>
    <phoneticPr fontId="42" type="noConversion"/>
  </si>
  <si>
    <t>5. 석유류 소비량</t>
    <phoneticPr fontId="42" type="noConversion"/>
  </si>
  <si>
    <t>6. 에너지 관리대상 현황</t>
    <phoneticPr fontId="42" type="noConversion"/>
  </si>
  <si>
    <t>7. 신재생에너지 지역별 설비용량</t>
    <phoneticPr fontId="42" type="noConversion"/>
  </si>
  <si>
    <t>8. 1인당 최종에너지 소비량</t>
    <phoneticPr fontId="42" type="noConversion"/>
  </si>
  <si>
    <t>X</t>
  </si>
  <si>
    <t>포항</t>
    <phoneticPr fontId="20" type="noConversion"/>
  </si>
  <si>
    <t>포항블루밸리</t>
    <phoneticPr fontId="20" type="noConversion"/>
  </si>
  <si>
    <t>월성</t>
    <phoneticPr fontId="20" type="noConversion"/>
  </si>
  <si>
    <t>구미(1단지)</t>
    <phoneticPr fontId="20" type="noConversion"/>
  </si>
  <si>
    <t>구미하이테크밸리</t>
    <phoneticPr fontId="20" type="noConversion"/>
  </si>
  <si>
    <t>광명</t>
  </si>
  <si>
    <t>그린</t>
  </si>
  <si>
    <t>신흥</t>
  </si>
  <si>
    <t>영일만</t>
  </si>
  <si>
    <t>영일만2</t>
  </si>
  <si>
    <t>영일만3</t>
  </si>
  <si>
    <t>영일만4</t>
  </si>
  <si>
    <t>포항4</t>
  </si>
  <si>
    <t>강동</t>
    <phoneticPr fontId="20" type="noConversion"/>
  </si>
  <si>
    <t>건천1</t>
  </si>
  <si>
    <t>건천2</t>
  </si>
  <si>
    <t>건천3</t>
  </si>
  <si>
    <t>건천4</t>
  </si>
  <si>
    <t>건천용명</t>
  </si>
  <si>
    <t>검단</t>
  </si>
  <si>
    <t>구어2</t>
  </si>
  <si>
    <t>나아</t>
  </si>
  <si>
    <t>녹동</t>
  </si>
  <si>
    <t>대곡2</t>
  </si>
  <si>
    <t>명계2</t>
  </si>
  <si>
    <t>명계3</t>
  </si>
  <si>
    <t>모화</t>
  </si>
  <si>
    <t>문산</t>
  </si>
  <si>
    <t>문산2</t>
    <phoneticPr fontId="20" type="noConversion"/>
  </si>
  <si>
    <t>자료 : 도시계획과</t>
    <phoneticPr fontId="20" type="noConversion"/>
  </si>
  <si>
    <t>서동</t>
    <phoneticPr fontId="20" type="noConversion"/>
  </si>
  <si>
    <t>석계</t>
  </si>
  <si>
    <t>석계2</t>
  </si>
  <si>
    <t>석계4</t>
  </si>
  <si>
    <t>양남</t>
  </si>
  <si>
    <t>외동</t>
  </si>
  <si>
    <t>외동2</t>
  </si>
  <si>
    <t>제내</t>
  </si>
  <si>
    <t>제내2</t>
  </si>
  <si>
    <t>제내5</t>
  </si>
  <si>
    <t>천북</t>
  </si>
  <si>
    <t>천북2</t>
  </si>
  <si>
    <t>화산</t>
  </si>
  <si>
    <t>김천시</t>
    <phoneticPr fontId="20" type="noConversion"/>
  </si>
  <si>
    <t>김천1</t>
  </si>
  <si>
    <t>김천1(3단계)</t>
  </si>
  <si>
    <t>안동시</t>
    <phoneticPr fontId="20" type="noConversion"/>
  </si>
  <si>
    <t>경북바이오</t>
  </si>
  <si>
    <t>경북바이오2차</t>
  </si>
  <si>
    <t>영주시</t>
    <phoneticPr fontId="20" type="noConversion"/>
  </si>
  <si>
    <t>SK머티리얼즈</t>
  </si>
  <si>
    <t>가흥</t>
  </si>
  <si>
    <t>갈산</t>
  </si>
  <si>
    <t>두전</t>
  </si>
  <si>
    <t>영주</t>
  </si>
  <si>
    <t>고경</t>
  </si>
  <si>
    <t>영천첨단부품소재</t>
    <phoneticPr fontId="20" type="noConversion"/>
  </si>
  <si>
    <t xml:space="preserve"> 상주시 </t>
    <phoneticPr fontId="20" type="noConversion"/>
  </si>
  <si>
    <t>상주청리</t>
  </si>
  <si>
    <t>상주한방</t>
  </si>
  <si>
    <t>봉룡</t>
  </si>
  <si>
    <t>신기</t>
  </si>
  <si>
    <t>신기2</t>
  </si>
  <si>
    <t xml:space="preserve">  경산시 </t>
    <phoneticPr fontId="20" type="noConversion"/>
  </si>
  <si>
    <t>경산2</t>
  </si>
  <si>
    <t>경산1</t>
  </si>
  <si>
    <t>경산1-1</t>
  </si>
  <si>
    <t>경산3</t>
  </si>
  <si>
    <t>경산4</t>
  </si>
  <si>
    <t>고령군</t>
    <phoneticPr fontId="20" type="noConversion"/>
  </si>
  <si>
    <t>개진</t>
  </si>
  <si>
    <t>고령1</t>
  </si>
  <si>
    <t>고령2</t>
  </si>
  <si>
    <t>동고령</t>
  </si>
  <si>
    <t>성산</t>
  </si>
  <si>
    <t>송곡</t>
  </si>
  <si>
    <t>열뫼</t>
  </si>
  <si>
    <t>월성</t>
  </si>
  <si>
    <t>성주군</t>
    <phoneticPr fontId="20" type="noConversion"/>
  </si>
  <si>
    <t>성주</t>
  </si>
  <si>
    <t>성주2</t>
  </si>
  <si>
    <t>월항</t>
  </si>
  <si>
    <t>연화</t>
  </si>
  <si>
    <t>왜관</t>
  </si>
  <si>
    <t>왜관3</t>
  </si>
  <si>
    <t>봉화군</t>
    <phoneticPr fontId="20" type="noConversion"/>
  </si>
  <si>
    <t>석포</t>
    <phoneticPr fontId="20" type="noConversion"/>
  </si>
  <si>
    <t>청하</t>
  </si>
  <si>
    <t>건천</t>
  </si>
  <si>
    <t>내남</t>
  </si>
  <si>
    <t>서면</t>
  </si>
  <si>
    <t>안강</t>
  </si>
  <si>
    <t>감문</t>
  </si>
  <si>
    <t>대광</t>
  </si>
  <si>
    <t>아포</t>
  </si>
  <si>
    <t>지례</t>
  </si>
  <si>
    <t>남선</t>
  </si>
  <si>
    <t>남후</t>
  </si>
  <si>
    <t>풍산</t>
  </si>
  <si>
    <t>고아</t>
  </si>
  <si>
    <t>고아2</t>
  </si>
  <si>
    <t>산동</t>
  </si>
  <si>
    <t>해평</t>
  </si>
  <si>
    <t>문수</t>
  </si>
  <si>
    <t>반구전문</t>
  </si>
  <si>
    <t>봉현</t>
  </si>
  <si>
    <t>장수</t>
  </si>
  <si>
    <t>적서</t>
  </si>
  <si>
    <t>휴천</t>
  </si>
  <si>
    <t>도남</t>
  </si>
  <si>
    <t>본촌</t>
  </si>
  <si>
    <t>북안</t>
  </si>
  <si>
    <t>공성</t>
  </si>
  <si>
    <t>외답</t>
  </si>
  <si>
    <t>함창</t>
  </si>
  <si>
    <t>함창2</t>
  </si>
  <si>
    <t>화동</t>
  </si>
  <si>
    <t>화서</t>
  </si>
  <si>
    <t>화서2</t>
  </si>
  <si>
    <t>가은</t>
  </si>
  <si>
    <t>가은2</t>
  </si>
  <si>
    <t>마성</t>
  </si>
  <si>
    <t>산양</t>
  </si>
  <si>
    <t>산양2</t>
  </si>
  <si>
    <t>영순</t>
  </si>
  <si>
    <t>영순2</t>
  </si>
  <si>
    <t>군위</t>
  </si>
  <si>
    <t>효령</t>
  </si>
  <si>
    <t>다인</t>
  </si>
  <si>
    <t>단밀</t>
  </si>
  <si>
    <t>봉양</t>
  </si>
  <si>
    <t>의성</t>
  </si>
  <si>
    <t>남영양</t>
  </si>
  <si>
    <t>영덕</t>
  </si>
  <si>
    <t>영덕2</t>
  </si>
  <si>
    <t>영덕로하스</t>
  </si>
  <si>
    <t>청도</t>
  </si>
  <si>
    <t>풍각</t>
  </si>
  <si>
    <t>쌍림</t>
  </si>
  <si>
    <t>선남</t>
  </si>
  <si>
    <t>기산</t>
  </si>
  <si>
    <t>칠곡농기계</t>
  </si>
  <si>
    <t>예천</t>
  </si>
  <si>
    <t>예천2</t>
  </si>
  <si>
    <t>봉화</t>
  </si>
  <si>
    <t>봉화2</t>
  </si>
  <si>
    <t>유곡</t>
  </si>
  <si>
    <t>울진</t>
  </si>
  <si>
    <t>죽변해양바이오</t>
  </si>
  <si>
    <t>평해</t>
  </si>
  <si>
    <t>X</t>
    <phoneticPr fontId="20" type="noConversion"/>
  </si>
  <si>
    <t>X</t>
    <phoneticPr fontId="20" type="noConversion"/>
  </si>
  <si>
    <t>자료 : 민생경제과</t>
    <phoneticPr fontId="42" type="noConversion"/>
  </si>
  <si>
    <t xml:space="preserve"> 경산시  </t>
  </si>
  <si>
    <t>X</t>
    <phoneticPr fontId="20" type="noConversion"/>
  </si>
  <si>
    <r>
      <t>유형고정자산
연말잔액</t>
    </r>
    <r>
      <rPr>
        <sz val="6"/>
        <color theme="1"/>
        <rFont val="돋움"/>
        <family val="3"/>
        <charset val="129"/>
      </rPr>
      <t xml:space="preserve">
</t>
    </r>
    <r>
      <rPr>
        <sz val="7"/>
        <color theme="1"/>
        <rFont val="돋움"/>
        <family val="3"/>
        <charset val="129"/>
      </rPr>
      <t>(건설중인 자산 제외)
Value of tangible assets at end of year</t>
    </r>
    <phoneticPr fontId="42" type="noConversion"/>
  </si>
  <si>
    <t xml:space="preserve"> 의복, 의복 액세서리 및 모피제품 제조업(Manufacture of wearing apparel, clothing accessories and fur articles)</t>
    <phoneticPr fontId="20" type="noConversion"/>
  </si>
  <si>
    <r>
      <t>매립지가스  
LFG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(증기톤)</t>
    </r>
    <phoneticPr fontId="20" type="noConversion"/>
  </si>
  <si>
    <r>
      <t xml:space="preserve">지열
에너지
</t>
    </r>
    <r>
      <rPr>
        <sz val="7.5"/>
        <color theme="1"/>
        <rFont val="돋움"/>
        <family val="3"/>
        <charset val="129"/>
      </rPr>
      <t>Geothermal Energy</t>
    </r>
    <r>
      <rPr>
        <sz val="9"/>
        <color theme="1"/>
        <rFont val="돋움"/>
        <family val="3"/>
        <charset val="129"/>
      </rPr>
      <t xml:space="preserve">
(kW)</t>
    </r>
    <phoneticPr fontId="20" type="noConversion"/>
  </si>
  <si>
    <t>Source : Division of Public Welfare and Economy</t>
    <phoneticPr fontId="42" type="noConversion"/>
  </si>
  <si>
    <t xml:space="preserve">8. 1인당 최종에너지 소비량 </t>
    <phoneticPr fontId="102" type="noConversion"/>
  </si>
  <si>
    <t>Unit : 1,000 toe</t>
    <phoneticPr fontId="102" type="noConversion"/>
  </si>
  <si>
    <t>연별
year</t>
    <phoneticPr fontId="20" type="noConversion"/>
  </si>
  <si>
    <t>공급권역내
소비량 Consumption
(A)</t>
    <phoneticPr fontId="102" type="noConversion"/>
  </si>
  <si>
    <t>전력 Electricity</t>
    <phoneticPr fontId="102" type="noConversion"/>
  </si>
  <si>
    <t xml:space="preserve">열에너지 
Heat energy </t>
    <phoneticPr fontId="102" type="noConversion"/>
  </si>
  <si>
    <t>신재생 
Renewables</t>
    <phoneticPr fontId="102" type="noConversion"/>
  </si>
  <si>
    <t xml:space="preserve"> 주 : 1) 1인당 최종에너지 소비량 = (A)/(B)*100 </t>
    <phoneticPr fontId="102" type="noConversion"/>
  </si>
  <si>
    <t>Source : Korea Energy Economics Institute</t>
    <phoneticPr fontId="102" type="noConversion"/>
  </si>
  <si>
    <t>1. 광업 및 제조업 (10인 이상)</t>
    <phoneticPr fontId="42" type="noConversion"/>
  </si>
  <si>
    <t>1. 광업 및 제조업 (10인 이상)(계속)</t>
    <phoneticPr fontId="42" type="noConversion"/>
  </si>
  <si>
    <t>1. 광업 및 제조업(10인 이상)(계속)</t>
    <phoneticPr fontId="42" type="noConversion"/>
  </si>
  <si>
    <t>2. 사업체규모별(중분류별) 광업 및 제조업(10인 이상)</t>
    <phoneticPr fontId="42" type="noConversion"/>
  </si>
  <si>
    <t>2. 사업체규모별(중분류별) 광업 및 제조업(10인 이상)(계속)</t>
    <phoneticPr fontId="20" type="noConversion"/>
  </si>
  <si>
    <t>3. 제조업 중분류별 사업체수 및 종사자수(10인 이상)</t>
    <phoneticPr fontId="20" type="noConversion"/>
  </si>
  <si>
    <t>3. 제조업 중분류별 사업체수 및 종사자수(10인 이상)(계속)</t>
    <phoneticPr fontId="20" type="noConversion"/>
  </si>
  <si>
    <t>Ⅶ. Mining, Manufacturing &amp; Energy / 283</t>
    <phoneticPr fontId="42" type="noConversion"/>
  </si>
  <si>
    <t>284 / Ⅶ. 광업, 제조업 및 에너지</t>
    <phoneticPr fontId="42" type="noConversion"/>
  </si>
  <si>
    <t>Ⅶ. Mining, Manufacturing &amp; Energy / 285</t>
    <phoneticPr fontId="42" type="noConversion"/>
  </si>
  <si>
    <t>286 / Ⅶ. 광업, 제조업 및 에너지</t>
    <phoneticPr fontId="42" type="noConversion"/>
  </si>
  <si>
    <t>Ⅶ. Mining, Manufacturing &amp; Energy / 287</t>
    <phoneticPr fontId="42" type="noConversion"/>
  </si>
  <si>
    <t>288 / Ⅶ. 광업, 제조업 및 에너지</t>
    <phoneticPr fontId="42" type="noConversion"/>
  </si>
  <si>
    <t>Ⅶ. Mining, Manufacturing &amp; Energy / 289</t>
    <phoneticPr fontId="42" type="noConversion"/>
  </si>
  <si>
    <t>290 / Ⅶ. 광업, 제조업 및 에너지</t>
    <phoneticPr fontId="42" type="noConversion"/>
  </si>
  <si>
    <t>Ⅶ. Mining, Manufacturing &amp; Energy / 291</t>
    <phoneticPr fontId="42" type="noConversion"/>
  </si>
  <si>
    <t>292 / Ⅶ. 광업, 제조업 및 에너지</t>
    <phoneticPr fontId="46" type="noConversion"/>
  </si>
  <si>
    <t>Ⅶ. Mining, Manufacturing &amp; Energy / 293</t>
    <phoneticPr fontId="46" type="noConversion"/>
  </si>
  <si>
    <t>294 / Ⅶ. 광업, 제조업 및 에너지</t>
    <phoneticPr fontId="46" type="noConversion"/>
  </si>
  <si>
    <t>Ⅶ. Mining, Manufacturing &amp; Energy / 295</t>
    <phoneticPr fontId="46" type="noConversion"/>
  </si>
  <si>
    <t>296 / Ⅶ. 광업, 제조업 및 에너지</t>
    <phoneticPr fontId="46" type="noConversion"/>
  </si>
  <si>
    <t>Ⅶ. Mining, Manufacturing &amp; Energy / 297</t>
    <phoneticPr fontId="46" type="noConversion"/>
  </si>
  <si>
    <t>298 / Ⅶ. 광업, 제조업 및 에너지</t>
    <phoneticPr fontId="46" type="noConversion"/>
  </si>
  <si>
    <t>Ⅶ. Mining, Manufacturing &amp; Energy / 299</t>
    <phoneticPr fontId="46" type="noConversion"/>
  </si>
  <si>
    <t xml:space="preserve">      2018년 자료부터 항목명수정(급여액에서 연간급여액), 제목 명칭 변경("광업 및 제조업" → "광업 및 제조업(10인 이상)")</t>
    <phoneticPr fontId="42" type="noConversion"/>
  </si>
  <si>
    <t xml:space="preserve">      2018년 자료부터 항목명수정(급여액에서 연간급여액), 제목 명칭 변경("광업 및 제조업" → "광업 및 제조업(10인 이상)")</t>
    <phoneticPr fontId="20" type="noConversion"/>
  </si>
  <si>
    <t xml:space="preserve">      2018년 자료부터 항목명수정(급여액에서 연간급여액), 제목 명칭 변경("광업 및 제조업" → "광업 및 제조업(10인 이상)")</t>
    <phoneticPr fontId="20" type="noConversion"/>
  </si>
  <si>
    <t>2018</t>
    <phoneticPr fontId="20" type="noConversion"/>
  </si>
  <si>
    <t xml:space="preserve">      2014년 자료부터 "생산액" 항목 삭제,  2018년부터 제목 명칭 변경("사업체규모별(중분류별) 광업 및 제조업"</t>
    <phoneticPr fontId="42" type="noConversion"/>
  </si>
  <si>
    <t xml:space="preserve">      → "사업체규모별(중분류별) 광업 및 제조업(10인 이상)")</t>
    <phoneticPr fontId="20" type="noConversion"/>
  </si>
  <si>
    <t xml:space="preserve">     2014년 자료부터 "생산액" 항목 삭제,  2018년부터 제목 명칭 변경("사업체규모별(중분류별) 광업 및 제조업"</t>
    <phoneticPr fontId="42" type="noConversion"/>
  </si>
  <si>
    <t xml:space="preserve">     → "사업체규모별(중분류별) 광업 및 제조업(10인 이상)")</t>
    <phoneticPr fontId="20" type="noConversion"/>
  </si>
  <si>
    <t xml:space="preserve"> 금속 가공제품 제조업; 기계 및 가구 제외(Manufacture of fabricated metal products, except machinery and furniture)</t>
    <phoneticPr fontId="20" type="noConversion"/>
  </si>
  <si>
    <t>-</t>
  </si>
  <si>
    <r>
      <t xml:space="preserve">가동업체
</t>
    </r>
    <r>
      <rPr>
        <sz val="7"/>
        <color theme="1"/>
        <rFont val="돋움"/>
        <family val="3"/>
        <charset val="129"/>
      </rPr>
      <t>Number of operating establishments</t>
    </r>
    <phoneticPr fontId="20" type="noConversion"/>
  </si>
  <si>
    <r>
      <t>구미(2</t>
    </r>
    <r>
      <rPr>
        <sz val="8"/>
        <color theme="1"/>
        <rFont val="MS Gothic"/>
        <family val="3"/>
        <charset val="128"/>
      </rPr>
      <t>・</t>
    </r>
    <r>
      <rPr>
        <sz val="8"/>
        <color theme="1"/>
        <rFont val="굴림체"/>
        <family val="3"/>
        <charset val="129"/>
      </rPr>
      <t>3</t>
    </r>
    <r>
      <rPr>
        <sz val="8"/>
        <color theme="1"/>
        <rFont val="MS Gothic"/>
        <family val="3"/>
        <charset val="128"/>
      </rPr>
      <t>・</t>
    </r>
    <r>
      <rPr>
        <sz val="8"/>
        <color theme="1"/>
        <rFont val="굴림체"/>
        <family val="3"/>
        <charset val="129"/>
      </rPr>
      <t>4</t>
    </r>
    <r>
      <rPr>
        <sz val="8"/>
        <color theme="1"/>
        <rFont val="MS Gothic"/>
        <family val="3"/>
        <charset val="128"/>
      </rPr>
      <t>・</t>
    </r>
    <r>
      <rPr>
        <sz val="8"/>
        <color theme="1"/>
        <rFont val="굴림체"/>
        <family val="3"/>
        <charset val="129"/>
      </rPr>
      <t>확장)</t>
    </r>
    <phoneticPr fontId="20" type="noConversion"/>
  </si>
  <si>
    <r>
      <t xml:space="preserve">가동업체
</t>
    </r>
    <r>
      <rPr>
        <sz val="7"/>
        <color theme="1"/>
        <rFont val="돋움"/>
        <family val="3"/>
        <charset val="129"/>
      </rPr>
      <t>Number of operating establishments</t>
    </r>
    <phoneticPr fontId="20" type="noConversion"/>
  </si>
  <si>
    <t>300 / Ⅶ. 광업, 제조업 및 에너지</t>
    <phoneticPr fontId="20" type="noConversion"/>
  </si>
  <si>
    <t>Ⅶ. Mining, Manufacturing &amp; Energy / 301</t>
    <phoneticPr fontId="20" type="noConversion"/>
  </si>
  <si>
    <t>302 / Ⅶ. 광업, 제조업 및 에너지</t>
    <phoneticPr fontId="20" type="noConversion"/>
  </si>
  <si>
    <t>Ⅶ. Mining, Manufacturing &amp; Energy / 303</t>
    <phoneticPr fontId="20" type="noConversion"/>
  </si>
  <si>
    <t>304 / Ⅶ. 광업, 제조업 및 에너지</t>
    <phoneticPr fontId="20" type="noConversion"/>
  </si>
  <si>
    <t>Ⅶ. Mining, Manufacturing &amp; Energy / 305</t>
    <phoneticPr fontId="20" type="noConversion"/>
  </si>
  <si>
    <t>306 / Ⅶ. 광업, 제조업 및 에너지</t>
    <phoneticPr fontId="20" type="noConversion"/>
  </si>
  <si>
    <t>Ⅶ. Mining, Manufacturing &amp; Energy / 307</t>
    <phoneticPr fontId="20" type="noConversion"/>
  </si>
  <si>
    <t>308 / Ⅶ. 광업, 제조업 및 에너지</t>
    <phoneticPr fontId="20" type="noConversion"/>
  </si>
  <si>
    <t>Ⅶ. Mining, Manufacturing &amp; Energy / 309</t>
    <phoneticPr fontId="42" type="noConversion"/>
  </si>
  <si>
    <t>310 / Ⅶ. 광업, 제조업 및 에너지</t>
    <phoneticPr fontId="42" type="noConversion"/>
  </si>
  <si>
    <t>연별</t>
    <phoneticPr fontId="42" type="noConversion"/>
  </si>
  <si>
    <t>7. Production of New &amp; Renewable Energy by Region(Cont'd)</t>
    <phoneticPr fontId="20" type="noConversion"/>
  </si>
  <si>
    <t>7. 신재생에너지 지역별 설비 용량(계속)</t>
    <phoneticPr fontId="20" type="noConversion"/>
  </si>
  <si>
    <t>7. Production of New &amp; Renewable Energy by Region</t>
    <phoneticPr fontId="20" type="noConversion"/>
  </si>
  <si>
    <t>연별
Year</t>
    <phoneticPr fontId="42" type="noConversion"/>
  </si>
  <si>
    <t>Unit : each</t>
    <phoneticPr fontId="20" type="noConversion"/>
  </si>
  <si>
    <t>Ⅶ. Mining, Manufacturing &amp; Energy / 311</t>
    <phoneticPr fontId="20" type="noConversion"/>
  </si>
  <si>
    <t>312 / Ⅶ. 광업, 제조업 및 에너지</t>
    <phoneticPr fontId="20" type="noConversion"/>
  </si>
  <si>
    <r>
      <t>단위</t>
    </r>
    <r>
      <rPr>
        <vertAlign val="superscript"/>
        <sz val="9"/>
        <rFont val="돋움"/>
        <family val="3"/>
        <charset val="129"/>
      </rPr>
      <t>4)</t>
    </r>
    <r>
      <rPr>
        <sz val="9"/>
        <rFont val="돋움"/>
        <family val="3"/>
        <charset val="129"/>
      </rPr>
      <t xml:space="preserve"> : 천 toe</t>
    </r>
    <phoneticPr fontId="102" type="noConversion"/>
  </si>
  <si>
    <r>
      <t>1인당
소비량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 Per Capita Consumption</t>
    </r>
    <phoneticPr fontId="102" type="noConversion"/>
  </si>
  <si>
    <t>공급권역내
 인구수
Population
(B)</t>
    <phoneticPr fontId="102" type="noConversion"/>
  </si>
  <si>
    <t>석탄
Coal</t>
    <phoneticPr fontId="102" type="noConversion"/>
  </si>
  <si>
    <t>무연탄
Anthracite</t>
    <phoneticPr fontId="20" type="noConversion"/>
  </si>
  <si>
    <t>유연탄
Bituminous</t>
    <phoneticPr fontId="20" type="noConversion"/>
  </si>
  <si>
    <t>석유
Oil</t>
    <phoneticPr fontId="102" type="noConversion"/>
  </si>
  <si>
    <r>
      <t>에너지유</t>
    </r>
    <r>
      <rPr>
        <vertAlign val="superscript"/>
        <sz val="9"/>
        <rFont val="돋움"/>
        <family val="3"/>
        <charset val="129"/>
      </rPr>
      <t>2)</t>
    </r>
    <r>
      <rPr>
        <sz val="9"/>
        <rFont val="돋움"/>
        <family val="3"/>
        <charset val="129"/>
      </rPr>
      <t xml:space="preserve"> Energy oil</t>
    </r>
    <phoneticPr fontId="102" type="noConversion"/>
  </si>
  <si>
    <t>LPG</t>
    <phoneticPr fontId="20" type="noConversion"/>
  </si>
  <si>
    <r>
      <t>비에너지유</t>
    </r>
    <r>
      <rPr>
        <vertAlign val="superscript"/>
        <sz val="9"/>
        <rFont val="돋움"/>
        <family val="3"/>
        <charset val="129"/>
      </rPr>
      <t>3)</t>
    </r>
    <r>
      <rPr>
        <sz val="9"/>
        <rFont val="돋움"/>
        <family val="3"/>
        <charset val="129"/>
      </rPr>
      <t xml:space="preserve"> Non-Energy oil</t>
    </r>
    <phoneticPr fontId="102" type="noConversion"/>
  </si>
  <si>
    <t>도시가스
City Gas</t>
    <phoneticPr fontId="20" type="noConversion"/>
  </si>
  <si>
    <t xml:space="preserve">          휘발유, 등유, 경유, 경질증유, 중유, 방카C유 등을 말함 </t>
    <phoneticPr fontId="20" type="noConversion"/>
  </si>
  <si>
    <t xml:space="preserve">       2) 에너지유 : 발전, 내연기관, 램프, 취사기구, 난방기구 등에 동력 및 열 등으로 사용되는 석유제품으로서, </t>
    <phoneticPr fontId="102" type="noConversion"/>
  </si>
  <si>
    <r>
      <t xml:space="preserve">       4) 단위 TOE(Tonnage of Oil Equivalent)는 각종 에너지의 열량을 석유 1톤당 열량값인 10</t>
    </r>
    <r>
      <rPr>
        <vertAlign val="superscript"/>
        <sz val="8"/>
        <rFont val="돋움"/>
        <family val="3"/>
        <charset val="129"/>
      </rPr>
      <t>7</t>
    </r>
    <r>
      <rPr>
        <sz val="8"/>
        <rFont val="돋움"/>
        <family val="3"/>
        <charset val="129"/>
      </rPr>
      <t>Kcal로 환산한 것임</t>
    </r>
    <phoneticPr fontId="102" type="noConversion"/>
  </si>
  <si>
    <t xml:space="preserve">       3) 에너지유를 제외한 석유제품으로서, 주로 타제품의 원료로 사용되는 납사용제 아스팔트 등을 말함 </t>
    <phoneticPr fontId="102" type="noConversion"/>
  </si>
  <si>
    <t>Ⅶ. Mining, Manufacturing &amp; Energy / 313</t>
    <phoneticPr fontId="20" type="noConversion"/>
  </si>
  <si>
    <t>314 / Ⅶ. 광업, 제조업 및 에너지</t>
    <phoneticPr fontId="20" type="noConversion"/>
  </si>
  <si>
    <t xml:space="preserve"> 자료 :「지역에너지 통계연보」 에너지경제연구원</t>
    <phoneticPr fontId="20" type="noConversion"/>
  </si>
  <si>
    <t>Source : Korea Energy Economics Institute</t>
    <phoneticPr fontId="20" type="noConversion"/>
  </si>
  <si>
    <t xml:space="preserve">       2) 에너지유 : 발전, 내연기관, 램프, 취사기구, 난방기구 등에 동력 및 열 등으로 사용되는 석유제품으로서, </t>
  </si>
  <si>
    <t xml:space="preserve">          휘발유, 등유, 경유, 경질증유, 중유, 방카C유 등을 말함 </t>
  </si>
  <si>
    <t xml:space="preserve">       3) 에너지유를 제외한 석유제품으로서, 주로 타제품의 원료로 사용되는 납사용제 아스팔트 등을 말함 </t>
  </si>
  <si>
    <t xml:space="preserve">       4) 단위 TOE(Tonnage of Oil Equivalent)는 각종 에너지의 열량을 석유 1톤당 열량값인 107Kcal로 환산한 것임</t>
  </si>
  <si>
    <t>8. Final energy Consumption per capita</t>
  </si>
  <si>
    <t>8. 1인당 최종에너지 소비량(계속)</t>
    <phoneticPr fontId="20" type="noConversion"/>
  </si>
  <si>
    <t>8. Final energy Consumption per capita(Cont'd)</t>
    <phoneticPr fontId="20" type="noConversion"/>
  </si>
  <si>
    <t>2. Mining and Manufacturing by Division of Industry(10 or More workers)</t>
    <phoneticPr fontId="42" type="noConversion"/>
  </si>
  <si>
    <t>2. Mining and Manufacturing by Division of Industry(10 or More workers) (Cont'd)</t>
    <phoneticPr fontId="42" type="noConversion"/>
  </si>
  <si>
    <t xml:space="preserve">      [X] 표시는 분류별 수치가 2개 이하의 사업체로 집계된 경우 해당사업체의 비밀보호를 위해 수치대신 [X]로 표시.</t>
  </si>
  <si>
    <t xml:space="preserve">      [X] 표시는 분류별 수치가 2개 이하의 사업체로 집계된 경우 해당사업체의 비밀보호를 위해 수치대신 [X]로 표시.</t>
    <phoneticPr fontId="42" type="noConversion"/>
  </si>
  <si>
    <t xml:space="preserve">      [X] 표시는 분류별 수치가 2개 이하의 사업체로 집계된 경우 해당사업체의 비밀보호를 위해 수치대신 [X]로 표시.</t>
    <phoneticPr fontId="42" type="noConversion"/>
  </si>
  <si>
    <t xml:space="preserve">     [X] 표시는 분류별 수치가 2개 이하의 사업체로 집계된 경우 해당사업체의 비밀보호를 위해 수치대신 [X]로 표시.</t>
  </si>
  <si>
    <t xml:space="preserve">     [X] 표시는 분류별 수치가 2개 이하의 사업체로 집계된 경우 해당사업체의 비밀보호를 위해 수치대신 [X]로 표시.</t>
    <phoneticPr fontId="42" type="noConversion"/>
  </si>
  <si>
    <r>
      <t xml:space="preserve">사업체수
</t>
    </r>
    <r>
      <rPr>
        <sz val="7"/>
        <rFont val="돋움"/>
        <family val="3"/>
        <charset val="129"/>
      </rPr>
      <t>Establishments</t>
    </r>
  </si>
  <si>
    <r>
      <t xml:space="preserve">사업체수
</t>
    </r>
    <r>
      <rPr>
        <sz val="7"/>
        <rFont val="돋움"/>
        <family val="3"/>
        <charset val="129"/>
      </rPr>
      <t>Establishments</t>
    </r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</si>
</sst>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2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#,##0_);[Red]\(#,##0\)"/>
    <numFmt numFmtId="179" formatCode="#,##0_ "/>
    <numFmt numFmtId="180" formatCode="0_);[Red]\(0\)"/>
    <numFmt numFmtId="181" formatCode="_-* #,##0.0_-;\-* #,##0.0_-;_-* &quot;-&quot;?_-;_-@_-"/>
    <numFmt numFmtId="182" formatCode="&quot;₩&quot;#,##0;&quot;₩&quot;&quot;₩&quot;\-#,##0"/>
    <numFmt numFmtId="183" formatCode="_ * #,##0.00_ ;_ * \-#,##0.00_ ;_ * &quot;-&quot;_ ;_ @_ "/>
    <numFmt numFmtId="184" formatCode="&quot;₩&quot;#,##0.00;&quot;₩&quot;\-#,##0.00"/>
    <numFmt numFmtId="185" formatCode="_-[$€-2]* #,##0.00_-;\-[$€-2]* #,##0.00_-;_-[$€-2]* &quot;-&quot;??_-"/>
    <numFmt numFmtId="186" formatCode="&quot;₩&quot;#,##0;[Red]&quot;₩&quot;&quot;₩&quot;\-#,##0"/>
    <numFmt numFmtId="187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8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1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2" formatCode="#,##0;\-#,##0;&quot;-&quot;;@"/>
    <numFmt numFmtId="193" formatCode="#,##0_-;\-#,##0_-;&quot;-&quot;_-;@_-"/>
    <numFmt numFmtId="194" formatCode="#,##0\ ;\-#,##0\ ;&quot;-&quot;\ ;@\ "/>
    <numFmt numFmtId="195" formatCode="0_ "/>
    <numFmt numFmtId="196" formatCode="#,##0;[Red]#,##0"/>
  </numFmts>
  <fonts count="129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굴림체"/>
      <family val="3"/>
      <charset val="129"/>
    </font>
    <font>
      <b/>
      <sz val="16"/>
      <name val="바탕체"/>
      <family val="1"/>
      <charset val="129"/>
    </font>
    <font>
      <sz val="11"/>
      <color indexed="8"/>
      <name val="Calibri"/>
      <family val="2"/>
    </font>
    <font>
      <sz val="11"/>
      <color theme="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Calibri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Calibri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Calibri"/>
      <family val="2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Calibri"/>
      <family val="2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Calibri"/>
      <family val="2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Calibri"/>
      <family val="2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Calibri"/>
      <family val="2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Calibri"/>
      <family val="2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Calibri"/>
      <family val="2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Calibri"/>
      <family val="2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Calibri"/>
      <family val="2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Calibri"/>
      <family val="2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Calibri"/>
      <family val="2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Cambria"/>
      <family val="1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Calibri"/>
      <family val="2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Calibri"/>
      <family val="2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Calibri"/>
      <family val="2"/>
    </font>
    <font>
      <sz val="9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7"/>
      <color theme="1"/>
      <name val="돋움"/>
      <family val="3"/>
      <charset val="129"/>
    </font>
    <font>
      <sz val="7.5"/>
      <color theme="1"/>
      <name val="돋움"/>
      <family val="3"/>
      <charset val="129"/>
    </font>
    <font>
      <sz val="8.5"/>
      <color theme="1"/>
      <name val="돋움"/>
      <family val="3"/>
      <charset val="129"/>
    </font>
    <font>
      <sz val="6"/>
      <color theme="1"/>
      <name val="돋움"/>
      <family val="3"/>
      <charset val="129"/>
    </font>
    <font>
      <sz val="5.5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2"/>
      <color theme="1"/>
      <name val="바탕체"/>
      <family val="1"/>
      <charset val="129"/>
    </font>
    <font>
      <sz val="12"/>
      <color theme="1"/>
      <name val="바탕"/>
      <family val="1"/>
      <charset val="129"/>
    </font>
    <font>
      <sz val="8"/>
      <color theme="1"/>
      <name val="바탕체"/>
      <family val="1"/>
      <charset val="129"/>
    </font>
    <font>
      <b/>
      <sz val="8"/>
      <color theme="1"/>
      <name val="돋움"/>
      <family val="3"/>
      <charset val="129"/>
    </font>
    <font>
      <b/>
      <sz val="8.3000000000000007"/>
      <color theme="1"/>
      <name val="돋움"/>
      <family val="3"/>
      <charset val="129"/>
    </font>
    <font>
      <sz val="8.3000000000000007"/>
      <color theme="1"/>
      <name val="돋움"/>
      <family val="3"/>
      <charset val="129"/>
    </font>
    <font>
      <sz val="9"/>
      <color theme="1"/>
      <name val="돋움체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vertAlign val="superscript"/>
      <sz val="9"/>
      <color theme="1"/>
      <name val="돋움"/>
      <family val="3"/>
      <charset val="129"/>
    </font>
    <font>
      <sz val="9"/>
      <color theme="1"/>
      <name val="돋음"/>
      <family val="3"/>
      <charset val="129"/>
    </font>
    <font>
      <sz val="8"/>
      <color theme="1"/>
      <name val="돋움체"/>
      <family val="3"/>
      <charset val="129"/>
    </font>
    <font>
      <sz val="12"/>
      <color rgb="FFC00000"/>
      <name val="바탕체"/>
      <family val="1"/>
      <charset val="129"/>
    </font>
    <font>
      <sz val="8"/>
      <color theme="1"/>
      <name val="굴림체"/>
      <family val="3"/>
      <charset val="129"/>
    </font>
    <font>
      <b/>
      <sz val="8"/>
      <color theme="1"/>
      <name val="굴림"/>
      <family val="3"/>
      <charset val="129"/>
    </font>
    <font>
      <sz val="9"/>
      <color rgb="FFFF0000"/>
      <name val="돋움"/>
      <family val="3"/>
      <charset val="129"/>
    </font>
    <font>
      <b/>
      <sz val="16"/>
      <color theme="1"/>
      <name val="굴림"/>
      <family val="3"/>
      <charset val="129"/>
    </font>
    <font>
      <sz val="8"/>
      <color theme="1"/>
      <name val="바탕"/>
      <family val="1"/>
      <charset val="129"/>
    </font>
    <font>
      <sz val="8"/>
      <color theme="1"/>
      <name val="MS Gothic"/>
      <family val="3"/>
      <charset val="128"/>
    </font>
    <font>
      <b/>
      <sz val="9"/>
      <color theme="1"/>
      <name val="굴림체"/>
      <family val="3"/>
      <charset val="129"/>
    </font>
    <font>
      <sz val="17"/>
      <color theme="1"/>
      <name val="굴림"/>
      <family val="3"/>
      <charset val="129"/>
    </font>
    <font>
      <vertAlign val="superscript"/>
      <sz val="9"/>
      <name val="돋움"/>
      <family val="3"/>
      <charset val="129"/>
    </font>
    <font>
      <vertAlign val="superscript"/>
      <sz val="8"/>
      <name val="돋움"/>
      <family val="3"/>
      <charset val="129"/>
    </font>
    <font>
      <b/>
      <sz val="17"/>
      <name val="굴림"/>
      <family val="3"/>
      <charset val="129"/>
    </font>
    <font>
      <b/>
      <sz val="9"/>
      <name val="돋움"/>
      <family val="3"/>
      <charset val="129"/>
    </font>
    <font>
      <sz val="9"/>
      <name val="바탕체"/>
      <family val="1"/>
      <charset val="129"/>
    </font>
    <font>
      <b/>
      <sz val="15"/>
      <name val="굴림"/>
      <family val="3"/>
      <charset val="129"/>
    </font>
    <font>
      <sz val="7.5"/>
      <name val="돋움"/>
      <family val="3"/>
      <charset val="129"/>
    </font>
    <font>
      <sz val="6"/>
      <name val="돋움"/>
      <family val="3"/>
      <charset val="129"/>
    </font>
    <font>
      <sz val="7"/>
      <name val="돋움"/>
      <family val="3"/>
      <charset val="129"/>
    </font>
    <font>
      <sz val="9"/>
      <name val="돋움체"/>
      <family val="3"/>
      <charset val="129"/>
    </font>
    <font>
      <sz val="8"/>
      <name val="굴림체"/>
      <family val="3"/>
      <charset val="129"/>
    </font>
    <font>
      <sz val="8"/>
      <name val="Times New Roman"/>
      <family val="1"/>
    </font>
    <font>
      <sz val="12"/>
      <name val="바탕"/>
      <family val="1"/>
      <charset val="129"/>
    </font>
    <font>
      <sz val="9"/>
      <name val="Times New Roman"/>
      <family val="1"/>
    </font>
  </fonts>
  <fills count="6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medium">
        <color indexed="8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1"/>
      </bottom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/>
      <right style="thin">
        <color indexed="8"/>
      </right>
      <top/>
      <bottom style="medium">
        <color theme="1"/>
      </bottom>
      <diagonal/>
    </border>
    <border>
      <left style="thin">
        <color indexed="8"/>
      </left>
      <right/>
      <top/>
      <bottom style="medium">
        <color theme="1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 style="medium">
        <color indexed="8"/>
      </top>
      <bottom/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 style="thin">
        <color auto="1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theme="1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hair">
        <color indexed="8"/>
      </left>
      <right/>
      <top/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479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9" fillId="26" borderId="0" applyNumberFormat="0" applyBorder="0" applyAlignment="0" applyProtection="0">
      <alignment vertical="center"/>
    </xf>
    <xf numFmtId="0" fontId="49" fillId="26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9" fillId="27" borderId="0" applyNumberFormat="0" applyBorder="0" applyAlignment="0" applyProtection="0">
      <alignment vertical="center"/>
    </xf>
    <xf numFmtId="0" fontId="49" fillId="27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9" fillId="29" borderId="0" applyNumberFormat="0" applyBorder="0" applyAlignment="0" applyProtection="0">
      <alignment vertical="center"/>
    </xf>
    <xf numFmtId="0" fontId="49" fillId="29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9" fillId="30" borderId="0" applyNumberFormat="0" applyBorder="0" applyAlignment="0" applyProtection="0">
      <alignment vertical="center"/>
    </xf>
    <xf numFmtId="0" fontId="49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9" fillId="31" borderId="0" applyNumberFormat="0" applyBorder="0" applyAlignment="0" applyProtection="0">
      <alignment vertical="center"/>
    </xf>
    <xf numFmtId="0" fontId="49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9" fillId="32" borderId="0" applyNumberFormat="0" applyBorder="0" applyAlignment="0" applyProtection="0">
      <alignment vertical="center"/>
    </xf>
    <xf numFmtId="0" fontId="49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8" fillId="3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8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8" fillId="3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8" fillId="3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8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8" fillId="3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8" fillId="3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8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8" fillId="3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1" fillId="39" borderId="0" applyNumberFormat="0" applyBorder="0" applyAlignment="0" applyProtection="0">
      <alignment vertical="center"/>
    </xf>
    <xf numFmtId="0" fontId="51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1" fillId="40" borderId="0" applyNumberFormat="0" applyBorder="0" applyAlignment="0" applyProtection="0">
      <alignment vertical="center"/>
    </xf>
    <xf numFmtId="0" fontId="51" fillId="4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1" fillId="41" borderId="0" applyNumberFormat="0" applyBorder="0" applyAlignment="0" applyProtection="0">
      <alignment vertical="center"/>
    </xf>
    <xf numFmtId="0" fontId="51" fillId="41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1" fillId="42" borderId="0" applyNumberFormat="0" applyBorder="0" applyAlignment="0" applyProtection="0">
      <alignment vertical="center"/>
    </xf>
    <xf numFmtId="0" fontId="51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1" fillId="43" borderId="0" applyNumberFormat="0" applyBorder="0" applyAlignment="0" applyProtection="0">
      <alignment vertical="center"/>
    </xf>
    <xf numFmtId="0" fontId="51" fillId="43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/>
    <xf numFmtId="0" fontId="9" fillId="0" borderId="0"/>
    <xf numFmtId="0" fontId="11" fillId="0" borderId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4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185" fontId="14" fillId="0" borderId="0" applyFont="0" applyFill="0" applyBorder="0" applyAlignment="0" applyProtection="0"/>
    <xf numFmtId="2" fontId="12" fillId="0" borderId="0" applyFont="0" applyFill="0" applyBorder="0" applyAlignment="0" applyProtection="0"/>
    <xf numFmtId="38" fontId="15" fillId="16" borderId="0" applyNumberFormat="0" applyBorder="0" applyAlignment="0" applyProtection="0"/>
    <xf numFmtId="0" fontId="16" fillId="0" borderId="0">
      <alignment horizontal="left"/>
    </xf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0" fontId="15" fillId="16" borderId="3" applyNumberFormat="0" applyBorder="0" applyAlignment="0" applyProtection="0"/>
    <xf numFmtId="0" fontId="19" fillId="0" borderId="4"/>
    <xf numFmtId="0" fontId="19" fillId="0" borderId="4"/>
    <xf numFmtId="0" fontId="14" fillId="0" borderId="0"/>
    <xf numFmtId="0" fontId="12" fillId="0" borderId="0"/>
    <xf numFmtId="10" fontId="12" fillId="0" borderId="0" applyFont="0" applyFill="0" applyBorder="0" applyAlignment="0" applyProtection="0"/>
    <xf numFmtId="0" fontId="19" fillId="0" borderId="0"/>
    <xf numFmtId="0" fontId="12" fillId="0" borderId="5" applyNumberFormat="0" applyFont="0" applyFill="0" applyAlignment="0" applyProtection="0"/>
    <xf numFmtId="0" fontId="20" fillId="0" borderId="6">
      <alignment horizontal="left"/>
    </xf>
    <xf numFmtId="0" fontId="20" fillId="0" borderId="6">
      <alignment horizontal="left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0" fillId="4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0" fillId="44" borderId="0" applyNumberFormat="0" applyBorder="0" applyAlignment="0" applyProtection="0">
      <alignment vertical="center"/>
    </xf>
    <xf numFmtId="0" fontId="51" fillId="44" borderId="0" applyNumberFormat="0" applyBorder="0" applyAlignment="0" applyProtection="0">
      <alignment vertical="center"/>
    </xf>
    <xf numFmtId="0" fontId="51" fillId="44" borderId="0" applyNumberFormat="0" applyBorder="0" applyAlignment="0" applyProtection="0">
      <alignment vertical="center"/>
    </xf>
    <xf numFmtId="0" fontId="50" fillId="4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1" fillId="45" borderId="0" applyNumberFormat="0" applyBorder="0" applyAlignment="0" applyProtection="0">
      <alignment vertical="center"/>
    </xf>
    <xf numFmtId="0" fontId="51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1" fillId="46" borderId="0" applyNumberFormat="0" applyBorder="0" applyAlignment="0" applyProtection="0">
      <alignment vertical="center"/>
    </xf>
    <xf numFmtId="0" fontId="51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1" fillId="47" borderId="0" applyNumberFormat="0" applyBorder="0" applyAlignment="0" applyProtection="0">
      <alignment vertical="center"/>
    </xf>
    <xf numFmtId="0" fontId="51" fillId="47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1" fillId="48" borderId="0" applyNumberFormat="0" applyBorder="0" applyAlignment="0" applyProtection="0">
      <alignment vertical="center"/>
    </xf>
    <xf numFmtId="0" fontId="51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1" fillId="49" borderId="0" applyNumberFormat="0" applyBorder="0" applyAlignment="0" applyProtection="0">
      <alignment vertical="center"/>
    </xf>
    <xf numFmtId="0" fontId="51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54" fillId="50" borderId="84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54" fillId="50" borderId="84" applyNumberFormat="0" applyAlignment="0" applyProtection="0">
      <alignment vertical="center"/>
    </xf>
    <xf numFmtId="0" fontId="55" fillId="50" borderId="84" applyNumberFormat="0" applyAlignment="0" applyProtection="0">
      <alignment vertical="center"/>
    </xf>
    <xf numFmtId="0" fontId="55" fillId="50" borderId="84" applyNumberFormat="0" applyAlignment="0" applyProtection="0">
      <alignment vertical="center"/>
    </xf>
    <xf numFmtId="0" fontId="54" fillId="50" borderId="84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189" fontId="14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0" borderId="0">
      <protection locked="0"/>
    </xf>
    <xf numFmtId="0" fontId="25" fillId="0" borderId="0">
      <protection locked="0"/>
    </xf>
    <xf numFmtId="40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47" fillId="52" borderId="85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3" fillId="52" borderId="85" applyNumberFormat="0" applyFont="0" applyAlignment="0" applyProtection="0">
      <alignment vertical="center"/>
    </xf>
    <xf numFmtId="0" fontId="3" fillId="52" borderId="85" applyNumberFormat="0" applyFont="0" applyAlignment="0" applyProtection="0">
      <alignment vertical="center"/>
    </xf>
    <xf numFmtId="0" fontId="47" fillId="52" borderId="85" applyNumberFormat="0" applyFont="0" applyAlignment="0" applyProtection="0">
      <alignment vertical="center"/>
    </xf>
    <xf numFmtId="0" fontId="3" fillId="52" borderId="85" applyNumberFormat="0" applyFont="0" applyAlignment="0" applyProtection="0">
      <alignment vertical="center"/>
    </xf>
    <xf numFmtId="0" fontId="3" fillId="52" borderId="85" applyNumberFormat="0" applyFont="0" applyAlignment="0" applyProtection="0">
      <alignment vertical="center"/>
    </xf>
    <xf numFmtId="0" fontId="3" fillId="52" borderId="85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7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13" fillId="0" borderId="0"/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24" borderId="9" applyNumberFormat="0" applyAlignment="0" applyProtection="0">
      <alignment vertical="center"/>
    </xf>
    <xf numFmtId="0" fontId="30" fillId="24" borderId="9" applyNumberFormat="0" applyAlignment="0" applyProtection="0">
      <alignment vertical="center"/>
    </xf>
    <xf numFmtId="0" fontId="62" fillId="54" borderId="86" applyNumberFormat="0" applyAlignment="0" applyProtection="0">
      <alignment vertical="center"/>
    </xf>
    <xf numFmtId="0" fontId="30" fillId="24" borderId="9" applyNumberFormat="0" applyAlignment="0" applyProtection="0">
      <alignment vertical="center"/>
    </xf>
    <xf numFmtId="0" fontId="62" fillId="54" borderId="86" applyNumberFormat="0" applyAlignment="0" applyProtection="0">
      <alignment vertical="center"/>
    </xf>
    <xf numFmtId="0" fontId="63" fillId="54" borderId="86" applyNumberFormat="0" applyAlignment="0" applyProtection="0">
      <alignment vertical="center"/>
    </xf>
    <xf numFmtId="0" fontId="63" fillId="54" borderId="86" applyNumberFormat="0" applyAlignment="0" applyProtection="0">
      <alignment vertical="center"/>
    </xf>
    <xf numFmtId="0" fontId="62" fillId="54" borderId="86" applyNumberFormat="0" applyAlignment="0" applyProtection="0">
      <alignment vertical="center"/>
    </xf>
    <xf numFmtId="0" fontId="30" fillId="24" borderId="9" applyNumberFormat="0" applyAlignment="0" applyProtection="0">
      <alignment vertical="center"/>
    </xf>
    <xf numFmtId="186" fontId="12" fillId="0" borderId="0">
      <alignment vertical="center"/>
    </xf>
    <xf numFmtId="176" fontId="14" fillId="0" borderId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1" fillId="0" borderId="10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64" fillId="0" borderId="87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64" fillId="0" borderId="87" applyNumberFormat="0" applyFill="0" applyAlignment="0" applyProtection="0">
      <alignment vertical="center"/>
    </xf>
    <xf numFmtId="0" fontId="65" fillId="0" borderId="87" applyNumberFormat="0" applyFill="0" applyAlignment="0" applyProtection="0">
      <alignment vertical="center"/>
    </xf>
    <xf numFmtId="0" fontId="65" fillId="0" borderId="87" applyNumberFormat="0" applyFill="0" applyAlignment="0" applyProtection="0">
      <alignment vertical="center"/>
    </xf>
    <xf numFmtId="0" fontId="64" fillId="0" borderId="87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66" fillId="0" borderId="88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66" fillId="0" borderId="88" applyNumberFormat="0" applyFill="0" applyAlignment="0" applyProtection="0">
      <alignment vertical="center"/>
    </xf>
    <xf numFmtId="0" fontId="67" fillId="0" borderId="88" applyNumberFormat="0" applyFill="0" applyAlignment="0" applyProtection="0">
      <alignment vertical="center"/>
    </xf>
    <xf numFmtId="0" fontId="67" fillId="0" borderId="88" applyNumberFormat="0" applyFill="0" applyAlignment="0" applyProtection="0">
      <alignment vertical="center"/>
    </xf>
    <xf numFmtId="0" fontId="66" fillId="0" borderId="88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68" fillId="55" borderId="84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68" fillId="55" borderId="84" applyNumberFormat="0" applyAlignment="0" applyProtection="0">
      <alignment vertical="center"/>
    </xf>
    <xf numFmtId="0" fontId="69" fillId="55" borderId="84" applyNumberFormat="0" applyAlignment="0" applyProtection="0">
      <alignment vertical="center"/>
    </xf>
    <xf numFmtId="0" fontId="69" fillId="55" borderId="84" applyNumberFormat="0" applyAlignment="0" applyProtection="0">
      <alignment vertical="center"/>
    </xf>
    <xf numFmtId="0" fontId="68" fillId="55" borderId="84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4" fontId="25" fillId="0" borderId="0">
      <protection locked="0"/>
    </xf>
    <xf numFmtId="190" fontId="14" fillId="0" borderId="0">
      <protection locked="0"/>
    </xf>
    <xf numFmtId="0" fontId="34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70" fillId="0" borderId="89" applyNumberFormat="0" applyFill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70" fillId="0" borderId="89" applyNumberFormat="0" applyFill="0" applyAlignment="0" applyProtection="0">
      <alignment vertical="center"/>
    </xf>
    <xf numFmtId="0" fontId="71" fillId="0" borderId="89" applyNumberFormat="0" applyFill="0" applyAlignment="0" applyProtection="0">
      <alignment vertical="center"/>
    </xf>
    <xf numFmtId="0" fontId="71" fillId="0" borderId="89" applyNumberFormat="0" applyFill="0" applyAlignment="0" applyProtection="0">
      <alignment vertical="center"/>
    </xf>
    <xf numFmtId="0" fontId="70" fillId="0" borderId="89" applyNumberFormat="0" applyFill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72" fillId="0" borderId="90" applyNumberFormat="0" applyFill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72" fillId="0" borderId="90" applyNumberFormat="0" applyFill="0" applyAlignment="0" applyProtection="0">
      <alignment vertical="center"/>
    </xf>
    <xf numFmtId="0" fontId="73" fillId="0" borderId="90" applyNumberFormat="0" applyFill="0" applyAlignment="0" applyProtection="0">
      <alignment vertical="center"/>
    </xf>
    <xf numFmtId="0" fontId="73" fillId="0" borderId="90" applyNumberFormat="0" applyFill="0" applyAlignment="0" applyProtection="0">
      <alignment vertical="center"/>
    </xf>
    <xf numFmtId="0" fontId="72" fillId="0" borderId="90" applyNumberFormat="0" applyFill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74" fillId="0" borderId="91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74" fillId="0" borderId="91" applyNumberFormat="0" applyFill="0" applyAlignment="0" applyProtection="0">
      <alignment vertical="center"/>
    </xf>
    <xf numFmtId="0" fontId="75" fillId="0" borderId="91" applyNumberFormat="0" applyFill="0" applyAlignment="0" applyProtection="0">
      <alignment vertical="center"/>
    </xf>
    <xf numFmtId="0" fontId="75" fillId="0" borderId="91" applyNumberFormat="0" applyFill="0" applyAlignment="0" applyProtection="0">
      <alignment vertical="center"/>
    </xf>
    <xf numFmtId="0" fontId="74" fillId="0" borderId="91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9" fillId="56" borderId="0" applyNumberFormat="0" applyBorder="0" applyAlignment="0" applyProtection="0">
      <alignment vertical="center"/>
    </xf>
    <xf numFmtId="0" fontId="79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40" fillId="21" borderId="15" applyNumberFormat="0" applyAlignment="0" applyProtection="0">
      <alignment vertical="center"/>
    </xf>
    <xf numFmtId="0" fontId="40" fillId="21" borderId="15" applyNumberFormat="0" applyAlignment="0" applyProtection="0">
      <alignment vertical="center"/>
    </xf>
    <xf numFmtId="0" fontId="80" fillId="50" borderId="92" applyNumberFormat="0" applyAlignment="0" applyProtection="0">
      <alignment vertical="center"/>
    </xf>
    <xf numFmtId="0" fontId="40" fillId="21" borderId="15" applyNumberFormat="0" applyAlignment="0" applyProtection="0">
      <alignment vertical="center"/>
    </xf>
    <xf numFmtId="0" fontId="80" fillId="50" borderId="92" applyNumberFormat="0" applyAlignment="0" applyProtection="0">
      <alignment vertical="center"/>
    </xf>
    <xf numFmtId="0" fontId="81" fillId="50" borderId="92" applyNumberFormat="0" applyAlignment="0" applyProtection="0">
      <alignment vertical="center"/>
    </xf>
    <xf numFmtId="0" fontId="81" fillId="50" borderId="92" applyNumberFormat="0" applyAlignment="0" applyProtection="0">
      <alignment vertical="center"/>
    </xf>
    <xf numFmtId="0" fontId="80" fillId="50" borderId="92" applyNumberFormat="0" applyAlignment="0" applyProtection="0">
      <alignment vertical="center"/>
    </xf>
    <xf numFmtId="0" fontId="40" fillId="21" borderId="15" applyNumberFormat="0" applyAlignment="0" applyProtection="0">
      <alignment vertical="center"/>
    </xf>
    <xf numFmtId="41" fontId="13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Protection="0"/>
    <xf numFmtId="176" fontId="14" fillId="0" borderId="0" applyProtection="0"/>
    <xf numFmtId="0" fontId="14" fillId="0" borderId="0" applyFont="0" applyFill="0" applyBorder="0" applyAlignment="0" applyProtection="0"/>
    <xf numFmtId="0" fontId="41" fillId="0" borderId="0">
      <alignment vertical="center"/>
    </xf>
    <xf numFmtId="188" fontId="14" fillId="0" borderId="0">
      <protection locked="0"/>
    </xf>
    <xf numFmtId="0" fontId="49" fillId="0" borderId="0">
      <alignment vertical="center"/>
    </xf>
    <xf numFmtId="0" fontId="49" fillId="0" borderId="0">
      <alignment vertical="center"/>
    </xf>
    <xf numFmtId="0" fontId="13" fillId="0" borderId="0">
      <alignment vertical="center"/>
    </xf>
    <xf numFmtId="0" fontId="13" fillId="0" borderId="0"/>
    <xf numFmtId="0" fontId="48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49" fillId="0" borderId="0">
      <alignment vertical="center"/>
    </xf>
    <xf numFmtId="0" fontId="13" fillId="0" borderId="0"/>
    <xf numFmtId="0" fontId="13" fillId="0" borderId="0">
      <alignment vertical="center"/>
    </xf>
    <xf numFmtId="0" fontId="49" fillId="0" borderId="0">
      <alignment vertical="center"/>
    </xf>
    <xf numFmtId="0" fontId="13" fillId="0" borderId="0">
      <alignment vertical="center"/>
    </xf>
    <xf numFmtId="0" fontId="14" fillId="0" borderId="0"/>
    <xf numFmtId="0" fontId="82" fillId="0" borderId="0">
      <alignment vertical="center"/>
    </xf>
    <xf numFmtId="0" fontId="14" fillId="0" borderId="0"/>
    <xf numFmtId="0" fontId="12" fillId="0" borderId="0"/>
    <xf numFmtId="0" fontId="49" fillId="0" borderId="0">
      <alignment vertical="center"/>
    </xf>
    <xf numFmtId="0" fontId="14" fillId="0" borderId="0"/>
    <xf numFmtId="0" fontId="14" fillId="0" borderId="0"/>
    <xf numFmtId="0" fontId="45" fillId="0" borderId="0"/>
    <xf numFmtId="0" fontId="25" fillId="0" borderId="5">
      <protection locked="0"/>
    </xf>
    <xf numFmtId="187" fontId="14" fillId="0" borderId="0">
      <protection locked="0"/>
    </xf>
    <xf numFmtId="191" fontId="14" fillId="0" borderId="0">
      <protection locked="0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/>
  </cellStyleXfs>
  <cellXfs count="754">
    <xf numFmtId="0" fontId="0" fillId="0" borderId="0" xfId="0"/>
    <xf numFmtId="49" fontId="43" fillId="16" borderId="0" xfId="0" applyNumberFormat="1" applyFont="1" applyFill="1" applyBorder="1" applyAlignment="1" applyProtection="1">
      <alignment horizontal="center" vertical="center"/>
      <protection hidden="1"/>
    </xf>
    <xf numFmtId="0" fontId="43" fillId="16" borderId="0" xfId="0" applyFont="1" applyFill="1" applyBorder="1" applyAlignment="1" applyProtection="1">
      <alignment horizontal="center" vertical="center"/>
      <protection hidden="1"/>
    </xf>
    <xf numFmtId="0" fontId="43" fillId="16" borderId="0" xfId="0" applyFont="1" applyFill="1" applyBorder="1" applyAlignment="1" applyProtection="1">
      <alignment horizontal="right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49" fontId="44" fillId="16" borderId="0" xfId="0" applyNumberFormat="1" applyFont="1" applyFill="1" applyBorder="1" applyAlignment="1" applyProtection="1">
      <alignment horizontal="left" vertical="center"/>
      <protection hidden="1"/>
    </xf>
    <xf numFmtId="49" fontId="44" fillId="16" borderId="0" xfId="0" applyNumberFormat="1" applyFont="1" applyFill="1" applyBorder="1" applyAlignment="1" applyProtection="1">
      <alignment horizontal="center" vertical="center"/>
      <protection hidden="1"/>
    </xf>
    <xf numFmtId="0" fontId="44" fillId="16" borderId="0" xfId="0" applyFont="1" applyFill="1" applyBorder="1" applyAlignment="1" applyProtection="1">
      <alignment horizontal="center" vertical="center"/>
      <protection hidden="1"/>
    </xf>
    <xf numFmtId="49" fontId="44" fillId="16" borderId="0" xfId="0" applyNumberFormat="1" applyFont="1" applyFill="1" applyBorder="1" applyAlignment="1" applyProtection="1">
      <alignment horizontal="right" vertical="center"/>
      <protection hidden="1"/>
    </xf>
    <xf numFmtId="41" fontId="83" fillId="57" borderId="0" xfId="0" applyNumberFormat="1" applyFont="1" applyFill="1" applyBorder="1" applyAlignment="1" applyProtection="1">
      <alignment vertical="center"/>
      <protection hidden="1"/>
    </xf>
    <xf numFmtId="41" fontId="83" fillId="57" borderId="93" xfId="0" applyNumberFormat="1" applyFont="1" applyFill="1" applyBorder="1" applyAlignment="1" applyProtection="1">
      <alignment vertical="center"/>
      <protection hidden="1"/>
    </xf>
    <xf numFmtId="0" fontId="83" fillId="16" borderId="0" xfId="0" applyFont="1" applyFill="1" applyAlignment="1" applyProtection="1">
      <alignment vertical="center"/>
      <protection hidden="1"/>
    </xf>
    <xf numFmtId="0" fontId="83" fillId="16" borderId="0" xfId="0" applyFont="1" applyFill="1" applyAlignment="1" applyProtection="1">
      <alignment horizontal="right" vertical="center"/>
      <protection hidden="1"/>
    </xf>
    <xf numFmtId="0" fontId="83" fillId="16" borderId="0" xfId="0" applyFont="1" applyFill="1" applyBorder="1" applyAlignment="1" applyProtection="1">
      <alignment horizontal="center" vertical="center"/>
      <protection hidden="1"/>
    </xf>
    <xf numFmtId="0" fontId="87" fillId="16" borderId="0" xfId="0" applyFont="1" applyFill="1" applyAlignment="1" applyProtection="1">
      <alignment horizontal="center" vertical="center"/>
      <protection hidden="1"/>
    </xf>
    <xf numFmtId="0" fontId="83" fillId="16" borderId="0" xfId="0" applyFont="1" applyFill="1" applyBorder="1" applyAlignment="1" applyProtection="1">
      <alignment horizontal="left" vertical="center"/>
      <protection hidden="1"/>
    </xf>
    <xf numFmtId="0" fontId="85" fillId="16" borderId="0" xfId="0" applyFont="1" applyFill="1" applyBorder="1" applyAlignment="1" applyProtection="1">
      <alignment horizontal="left" vertical="center"/>
      <protection hidden="1"/>
    </xf>
    <xf numFmtId="0" fontId="83" fillId="16" borderId="0" xfId="0" applyFont="1" applyFill="1" applyBorder="1" applyAlignment="1" applyProtection="1">
      <alignment horizontal="right" vertical="center"/>
      <protection hidden="1"/>
    </xf>
    <xf numFmtId="0" fontId="93" fillId="16" borderId="0" xfId="0" applyFont="1" applyFill="1" applyBorder="1" applyAlignment="1" applyProtection="1">
      <alignment horizontal="center" vertical="center"/>
      <protection hidden="1"/>
    </xf>
    <xf numFmtId="0" fontId="83" fillId="57" borderId="0" xfId="0" applyNumberFormat="1" applyFont="1" applyFill="1" applyBorder="1" applyAlignment="1" applyProtection="1">
      <alignment horizontal="center" vertical="center"/>
      <protection hidden="1"/>
    </xf>
    <xf numFmtId="0" fontId="83" fillId="57" borderId="0" xfId="445" applyNumberFormat="1" applyFont="1" applyFill="1" applyBorder="1" applyAlignment="1" applyProtection="1">
      <alignment horizontal="center" vertical="center"/>
      <protection hidden="1"/>
    </xf>
    <xf numFmtId="0" fontId="83" fillId="57" borderId="18" xfId="445" applyNumberFormat="1" applyFont="1" applyFill="1" applyBorder="1" applyAlignment="1" applyProtection="1">
      <alignment horizontal="center" vertical="center"/>
      <protection hidden="1"/>
    </xf>
    <xf numFmtId="176" fontId="83" fillId="57" borderId="0" xfId="348" applyFont="1" applyFill="1" applyAlignment="1" applyProtection="1">
      <alignment horizontal="right" vertical="center"/>
      <protection hidden="1"/>
    </xf>
    <xf numFmtId="176" fontId="83" fillId="57" borderId="18" xfId="348" applyFont="1" applyFill="1" applyBorder="1" applyAlignment="1" applyProtection="1">
      <alignment horizontal="center" vertical="center"/>
      <protection hidden="1"/>
    </xf>
    <xf numFmtId="0" fontId="83" fillId="57" borderId="20" xfId="445" quotePrefix="1" applyNumberFormat="1" applyFont="1" applyFill="1" applyBorder="1" applyAlignment="1" applyProtection="1">
      <alignment horizontal="center" vertical="center"/>
      <protection hidden="1"/>
    </xf>
    <xf numFmtId="0" fontId="83" fillId="57" borderId="20" xfId="445" applyNumberFormat="1" applyFont="1" applyFill="1" applyBorder="1" applyAlignment="1" applyProtection="1">
      <alignment horizontal="center" vertical="center"/>
      <protection hidden="1"/>
    </xf>
    <xf numFmtId="178" fontId="83" fillId="57" borderId="0" xfId="471" applyNumberFormat="1" applyFont="1" applyFill="1" applyBorder="1" applyAlignment="1" applyProtection="1">
      <alignment horizontal="center" vertical="center"/>
      <protection hidden="1"/>
    </xf>
    <xf numFmtId="0" fontId="83" fillId="57" borderId="18" xfId="471" applyFont="1" applyFill="1" applyBorder="1" applyAlignment="1" applyProtection="1">
      <alignment horizontal="left" vertical="center"/>
      <protection hidden="1"/>
    </xf>
    <xf numFmtId="0" fontId="83" fillId="57" borderId="20" xfId="471" applyFont="1" applyFill="1" applyBorder="1" applyAlignment="1" applyProtection="1">
      <alignment horizontal="left" vertical="center"/>
      <protection hidden="1"/>
    </xf>
    <xf numFmtId="0" fontId="85" fillId="16" borderId="0" xfId="0" applyFont="1" applyFill="1" applyBorder="1" applyAlignment="1" applyProtection="1">
      <alignment horizontal="left"/>
      <protection hidden="1"/>
    </xf>
    <xf numFmtId="0" fontId="83" fillId="57" borderId="25" xfId="471" applyFont="1" applyFill="1" applyBorder="1" applyAlignment="1" applyProtection="1">
      <alignment horizontal="left" vertical="center"/>
      <protection hidden="1"/>
    </xf>
    <xf numFmtId="0" fontId="83" fillId="57" borderId="23" xfId="471" applyFont="1" applyFill="1" applyBorder="1" applyAlignment="1" applyProtection="1">
      <alignment horizontal="left" vertical="center"/>
      <protection hidden="1"/>
    </xf>
    <xf numFmtId="0" fontId="85" fillId="16" borderId="24" xfId="0" applyFont="1" applyFill="1" applyBorder="1" applyAlignment="1" applyProtection="1">
      <alignment horizontal="right"/>
      <protection hidden="1"/>
    </xf>
    <xf numFmtId="0" fontId="85" fillId="16" borderId="0" xfId="0" applyFont="1" applyFill="1" applyBorder="1" applyAlignment="1" applyProtection="1">
      <alignment horizontal="center" vertical="center"/>
      <protection hidden="1"/>
    </xf>
    <xf numFmtId="0" fontId="85" fillId="16" borderId="0" xfId="0" applyFont="1" applyFill="1" applyAlignment="1" applyProtection="1">
      <alignment horizontal="left"/>
      <protection hidden="1"/>
    </xf>
    <xf numFmtId="0" fontId="85" fillId="57" borderId="0" xfId="0" applyFont="1" applyFill="1" applyAlignment="1" applyProtection="1">
      <alignment horizontal="right"/>
      <protection hidden="1"/>
    </xf>
    <xf numFmtId="0" fontId="94" fillId="16" borderId="0" xfId="0" applyFont="1" applyFill="1" applyBorder="1" applyAlignment="1" applyProtection="1">
      <alignment horizontal="center" vertical="center"/>
      <protection hidden="1"/>
    </xf>
    <xf numFmtId="0" fontId="95" fillId="16" borderId="0" xfId="0" applyFont="1" applyFill="1" applyAlignment="1" applyProtection="1">
      <alignment horizontal="center" vertical="center"/>
      <protection hidden="1"/>
    </xf>
    <xf numFmtId="0" fontId="94" fillId="16" borderId="0" xfId="0" applyFont="1" applyFill="1" applyAlignment="1" applyProtection="1">
      <alignment horizontal="center" vertical="center"/>
      <protection hidden="1"/>
    </xf>
    <xf numFmtId="0" fontId="87" fillId="57" borderId="0" xfId="0" applyFont="1" applyFill="1" applyAlignment="1" applyProtection="1">
      <alignment vertical="center"/>
      <protection hidden="1"/>
    </xf>
    <xf numFmtId="0" fontId="86" fillId="16" borderId="0" xfId="0" applyFont="1" applyFill="1" applyBorder="1" applyAlignment="1" applyProtection="1">
      <alignment horizontal="center" vertical="center"/>
      <protection hidden="1"/>
    </xf>
    <xf numFmtId="0" fontId="87" fillId="16" borderId="0" xfId="0" applyFont="1" applyFill="1" applyBorder="1" applyAlignment="1" applyProtection="1">
      <alignment horizontal="center" vertical="center"/>
      <protection hidden="1"/>
    </xf>
    <xf numFmtId="0" fontId="83" fillId="16" borderId="0" xfId="0" applyFont="1" applyFill="1" applyBorder="1" applyAlignment="1" applyProtection="1">
      <alignment horizontal="left" vertical="center" wrapText="1"/>
      <protection hidden="1"/>
    </xf>
    <xf numFmtId="176" fontId="83" fillId="16" borderId="0" xfId="446" applyFont="1" applyFill="1" applyBorder="1" applyAlignment="1" applyProtection="1">
      <alignment horizontal="right" vertical="center"/>
      <protection hidden="1"/>
    </xf>
    <xf numFmtId="41" fontId="83" fillId="16" borderId="0" xfId="0" applyNumberFormat="1" applyFont="1" applyFill="1" applyBorder="1" applyAlignment="1" applyProtection="1">
      <alignment horizontal="right" vertical="center"/>
      <protection hidden="1"/>
    </xf>
    <xf numFmtId="41" fontId="83" fillId="16" borderId="0" xfId="0" applyNumberFormat="1" applyFont="1" applyFill="1" applyAlignment="1" applyProtection="1">
      <alignment horizontal="right" vertical="center"/>
      <protection hidden="1"/>
    </xf>
    <xf numFmtId="41" fontId="83" fillId="16" borderId="20" xfId="0" quotePrefix="1" applyNumberFormat="1" applyFont="1" applyFill="1" applyBorder="1" applyAlignment="1" applyProtection="1">
      <alignment horizontal="center" vertical="center"/>
      <protection hidden="1"/>
    </xf>
    <xf numFmtId="0" fontId="83" fillId="16" borderId="0" xfId="0" applyFont="1" applyFill="1" applyAlignment="1" applyProtection="1">
      <alignment horizontal="center" vertical="center"/>
      <protection hidden="1"/>
    </xf>
    <xf numFmtId="176" fontId="83" fillId="16" borderId="0" xfId="447" applyFont="1" applyFill="1" applyBorder="1" applyAlignment="1" applyProtection="1">
      <alignment horizontal="center" vertical="center"/>
      <protection hidden="1"/>
    </xf>
    <xf numFmtId="41" fontId="93" fillId="16" borderId="0" xfId="0" applyNumberFormat="1" applyFont="1" applyFill="1" applyBorder="1" applyAlignment="1" applyProtection="1">
      <alignment horizontal="right" vertical="center"/>
      <protection hidden="1"/>
    </xf>
    <xf numFmtId="41" fontId="93" fillId="16" borderId="0" xfId="0" applyNumberFormat="1" applyFont="1" applyFill="1" applyAlignment="1" applyProtection="1">
      <alignment horizontal="right" vertical="center"/>
      <protection hidden="1"/>
    </xf>
    <xf numFmtId="0" fontId="83" fillId="16" borderId="18" xfId="0" applyFont="1" applyFill="1" applyBorder="1" applyAlignment="1" applyProtection="1">
      <alignment horizontal="center" vertical="center"/>
      <protection hidden="1"/>
    </xf>
    <xf numFmtId="178" fontId="83" fillId="16" borderId="0" xfId="0" applyNumberFormat="1" applyFont="1" applyFill="1" applyBorder="1" applyAlignment="1" applyProtection="1">
      <alignment horizontal="center" vertical="center"/>
      <protection hidden="1"/>
    </xf>
    <xf numFmtId="0" fontId="83" fillId="16" borderId="18" xfId="0" applyFont="1" applyFill="1" applyBorder="1" applyAlignment="1" applyProtection="1">
      <alignment horizontal="left" vertical="center"/>
      <protection hidden="1"/>
    </xf>
    <xf numFmtId="178" fontId="83" fillId="16" borderId="4" xfId="0" applyNumberFormat="1" applyFont="1" applyFill="1" applyBorder="1" applyAlignment="1" applyProtection="1">
      <alignment horizontal="center" vertical="center"/>
      <protection hidden="1"/>
    </xf>
    <xf numFmtId="0" fontId="83" fillId="16" borderId="25" xfId="0" applyFont="1" applyFill="1" applyBorder="1" applyAlignment="1" applyProtection="1">
      <alignment horizontal="left" vertical="center"/>
      <protection hidden="1"/>
    </xf>
    <xf numFmtId="0" fontId="85" fillId="16" borderId="0" xfId="0" applyFont="1" applyFill="1" applyBorder="1" applyAlignment="1" applyProtection="1">
      <alignment horizontal="center"/>
      <protection hidden="1"/>
    </xf>
    <xf numFmtId="0" fontId="85" fillId="16" borderId="0" xfId="0" applyFont="1" applyFill="1" applyAlignment="1" applyProtection="1">
      <alignment horizontal="right" vertical="center"/>
      <protection hidden="1"/>
    </xf>
    <xf numFmtId="178" fontId="83" fillId="16" borderId="0" xfId="0" applyNumberFormat="1" applyFont="1" applyFill="1" applyBorder="1" applyAlignment="1" applyProtection="1">
      <alignment horizontal="left" vertical="center"/>
      <protection hidden="1"/>
    </xf>
    <xf numFmtId="178" fontId="83" fillId="16" borderId="0" xfId="0" applyNumberFormat="1" applyFont="1" applyFill="1" applyBorder="1" applyAlignment="1" applyProtection="1">
      <alignment horizontal="right" vertical="center"/>
      <protection hidden="1"/>
    </xf>
    <xf numFmtId="0" fontId="83" fillId="16" borderId="18" xfId="0" quotePrefix="1" applyFont="1" applyFill="1" applyBorder="1" applyAlignment="1" applyProtection="1">
      <alignment horizontal="center" vertical="center"/>
      <protection hidden="1"/>
    </xf>
    <xf numFmtId="0" fontId="93" fillId="16" borderId="18" xfId="0" quotePrefix="1" applyNumberFormat="1" applyFont="1" applyFill="1" applyBorder="1" applyAlignment="1" applyProtection="1">
      <alignment horizontal="center" vertical="center"/>
      <protection hidden="1"/>
    </xf>
    <xf numFmtId="16" fontId="83" fillId="16" borderId="18" xfId="0" applyNumberFormat="1" applyFont="1" applyFill="1" applyBorder="1" applyAlignment="1" applyProtection="1">
      <alignment horizontal="center" vertical="center"/>
      <protection hidden="1"/>
    </xf>
    <xf numFmtId="0" fontId="83" fillId="16" borderId="25" xfId="0" applyFont="1" applyFill="1" applyBorder="1" applyAlignment="1" applyProtection="1">
      <alignment horizontal="center" vertical="center"/>
      <protection hidden="1"/>
    </xf>
    <xf numFmtId="178" fontId="85" fillId="16" borderId="0" xfId="0" applyNumberFormat="1" applyFont="1" applyFill="1" applyBorder="1" applyAlignment="1" applyProtection="1">
      <alignment horizontal="left"/>
      <protection hidden="1"/>
    </xf>
    <xf numFmtId="178" fontId="85" fillId="16" borderId="0" xfId="0" applyNumberFormat="1" applyFont="1" applyFill="1" applyAlignment="1" applyProtection="1">
      <alignment horizontal="left"/>
      <protection hidden="1"/>
    </xf>
    <xf numFmtId="0" fontId="85" fillId="16" borderId="0" xfId="0" applyFont="1" applyFill="1" applyAlignment="1" applyProtection="1">
      <alignment horizontal="center"/>
      <protection hidden="1"/>
    </xf>
    <xf numFmtId="41" fontId="83" fillId="57" borderId="0" xfId="0" applyNumberFormat="1" applyFont="1" applyFill="1" applyBorder="1" applyAlignment="1" applyProtection="1">
      <alignment horizontal="center" vertical="center"/>
      <protection hidden="1"/>
    </xf>
    <xf numFmtId="0" fontId="85" fillId="16" borderId="0" xfId="0" applyFont="1" applyFill="1" applyAlignment="1" applyProtection="1">
      <alignment horizontal="center" vertical="center"/>
      <protection hidden="1"/>
    </xf>
    <xf numFmtId="0" fontId="83" fillId="57" borderId="0" xfId="0" applyFont="1" applyFill="1" applyAlignment="1" applyProtection="1">
      <alignment vertical="center"/>
      <protection hidden="1"/>
    </xf>
    <xf numFmtId="0" fontId="94" fillId="57" borderId="0" xfId="0" applyFont="1" applyFill="1" applyProtection="1">
      <protection hidden="1"/>
    </xf>
    <xf numFmtId="0" fontId="83" fillId="57" borderId="0" xfId="0" applyFont="1" applyFill="1" applyAlignment="1" applyProtection="1">
      <alignment horizontal="right" vertical="center"/>
      <protection hidden="1"/>
    </xf>
    <xf numFmtId="0" fontId="94" fillId="57" borderId="0" xfId="0" applyFont="1" applyFill="1" applyBorder="1" applyAlignment="1" applyProtection="1">
      <alignment horizontal="center" vertical="center"/>
      <protection hidden="1"/>
    </xf>
    <xf numFmtId="0" fontId="83" fillId="57" borderId="0" xfId="0" applyFont="1" applyFill="1" applyBorder="1" applyAlignment="1" applyProtection="1">
      <alignment horizontal="right" vertical="center"/>
      <protection hidden="1"/>
    </xf>
    <xf numFmtId="0" fontId="83" fillId="57" borderId="0" xfId="0" applyFont="1" applyFill="1" applyBorder="1" applyAlignment="1" applyProtection="1">
      <alignment horizontal="center" vertical="center"/>
      <protection hidden="1"/>
    </xf>
    <xf numFmtId="0" fontId="93" fillId="57" borderId="0" xfId="0" applyFont="1" applyFill="1" applyBorder="1" applyAlignment="1" applyProtection="1">
      <alignment horizontal="center" vertical="center"/>
      <protection hidden="1"/>
    </xf>
    <xf numFmtId="0" fontId="83" fillId="57" borderId="0" xfId="0" applyFont="1" applyFill="1" applyBorder="1" applyAlignment="1" applyProtection="1">
      <alignment horizontal="left" vertical="center"/>
      <protection hidden="1"/>
    </xf>
    <xf numFmtId="0" fontId="83" fillId="57" borderId="0" xfId="0" applyFont="1" applyFill="1" applyBorder="1" applyAlignment="1" applyProtection="1">
      <alignment vertical="center" wrapText="1"/>
      <protection hidden="1"/>
    </xf>
    <xf numFmtId="0" fontId="83" fillId="57" borderId="27" xfId="0" applyFont="1" applyFill="1" applyBorder="1" applyAlignment="1" applyProtection="1">
      <alignment vertical="center" wrapText="1"/>
      <protection hidden="1"/>
    </xf>
    <xf numFmtId="41" fontId="83" fillId="57" borderId="28" xfId="0" quotePrefix="1" applyNumberFormat="1" applyFont="1" applyFill="1" applyBorder="1" applyAlignment="1" applyProtection="1">
      <alignment horizontal="center" vertical="center"/>
      <protection hidden="1"/>
    </xf>
    <xf numFmtId="41" fontId="93" fillId="57" borderId="0" xfId="0" applyNumberFormat="1" applyFont="1" applyFill="1" applyBorder="1" applyAlignment="1" applyProtection="1">
      <alignment vertical="center"/>
      <protection hidden="1"/>
    </xf>
    <xf numFmtId="41" fontId="83" fillId="57" borderId="28" xfId="0" applyNumberFormat="1" applyFont="1" applyFill="1" applyBorder="1" applyAlignment="1" applyProtection="1">
      <alignment horizontal="center" vertical="center"/>
      <protection hidden="1"/>
    </xf>
    <xf numFmtId="41" fontId="93" fillId="57" borderId="28" xfId="0" applyNumberFormat="1" applyFont="1" applyFill="1" applyBorder="1" applyAlignment="1" applyProtection="1">
      <alignment horizontal="center" vertical="center" shrinkToFit="1"/>
      <protection hidden="1"/>
    </xf>
    <xf numFmtId="0" fontId="85" fillId="57" borderId="0" xfId="0" applyNumberFormat="1" applyFont="1" applyFill="1" applyBorder="1" applyAlignment="1" applyProtection="1">
      <alignment horizontal="center"/>
      <protection hidden="1"/>
    </xf>
    <xf numFmtId="0" fontId="87" fillId="57" borderId="0" xfId="0" applyFont="1" applyFill="1" applyBorder="1" applyAlignment="1" applyProtection="1">
      <alignment horizontal="center" vertical="center"/>
      <protection hidden="1"/>
    </xf>
    <xf numFmtId="0" fontId="85" fillId="57" borderId="0" xfId="0" applyNumberFormat="1" applyFont="1" applyFill="1" applyBorder="1" applyAlignment="1" applyProtection="1">
      <alignment horizontal="left"/>
      <protection hidden="1"/>
    </xf>
    <xf numFmtId="0" fontId="85" fillId="57" borderId="0" xfId="0" applyNumberFormat="1" applyFont="1" applyFill="1" applyBorder="1" applyAlignment="1" applyProtection="1">
      <alignment horizontal="right"/>
      <protection hidden="1"/>
    </xf>
    <xf numFmtId="0" fontId="83" fillId="57" borderId="0" xfId="0" applyFont="1" applyFill="1" applyBorder="1" applyAlignment="1" applyProtection="1">
      <alignment vertical="center"/>
      <protection hidden="1"/>
    </xf>
    <xf numFmtId="0" fontId="85" fillId="57" borderId="0" xfId="0" applyFont="1" applyFill="1" applyBorder="1" applyAlignment="1" applyProtection="1">
      <alignment vertical="center"/>
      <protection hidden="1"/>
    </xf>
    <xf numFmtId="41" fontId="83" fillId="57" borderId="98" xfId="0" applyNumberFormat="1" applyFont="1" applyFill="1" applyBorder="1" applyAlignment="1" applyProtection="1">
      <alignment horizontal="center" vertical="center"/>
      <protection hidden="1"/>
    </xf>
    <xf numFmtId="41" fontId="83" fillId="57" borderId="97" xfId="0" applyNumberFormat="1" applyFont="1" applyFill="1" applyBorder="1" applyAlignment="1" applyProtection="1">
      <alignment horizontal="center" vertical="center"/>
      <protection hidden="1"/>
    </xf>
    <xf numFmtId="41" fontId="83" fillId="57" borderId="93" xfId="0" applyNumberFormat="1" applyFont="1" applyFill="1" applyBorder="1" applyAlignment="1" applyProtection="1">
      <alignment vertical="center" shrinkToFit="1"/>
      <protection hidden="1"/>
    </xf>
    <xf numFmtId="41" fontId="83" fillId="57" borderId="95" xfId="0" applyNumberFormat="1" applyFont="1" applyFill="1" applyBorder="1" applyAlignment="1" applyProtection="1">
      <alignment vertical="center"/>
      <protection hidden="1"/>
    </xf>
    <xf numFmtId="0" fontId="85" fillId="57" borderId="96" xfId="0" applyNumberFormat="1" applyFont="1" applyFill="1" applyBorder="1" applyAlignment="1" applyProtection="1">
      <alignment horizontal="left"/>
      <protection hidden="1"/>
    </xf>
    <xf numFmtId="0" fontId="85" fillId="57" borderId="96" xfId="0" applyNumberFormat="1" applyFont="1" applyFill="1" applyBorder="1" applyAlignment="1" applyProtection="1">
      <alignment horizontal="center"/>
      <protection hidden="1"/>
    </xf>
    <xf numFmtId="0" fontId="85" fillId="57" borderId="96" xfId="0" applyNumberFormat="1" applyFont="1" applyFill="1" applyBorder="1" applyAlignment="1" applyProtection="1">
      <alignment horizontal="right"/>
      <protection hidden="1"/>
    </xf>
    <xf numFmtId="0" fontId="95" fillId="57" borderId="0" xfId="0" applyFont="1" applyFill="1" applyAlignment="1" applyProtection="1">
      <alignment horizontal="center" vertical="center"/>
      <protection hidden="1"/>
    </xf>
    <xf numFmtId="0" fontId="94" fillId="57" borderId="0" xfId="0" applyFont="1" applyFill="1" applyAlignment="1" applyProtection="1">
      <alignment horizontal="center" vertical="center"/>
      <protection hidden="1"/>
    </xf>
    <xf numFmtId="179" fontId="94" fillId="57" borderId="0" xfId="0" applyNumberFormat="1" applyFont="1" applyFill="1" applyBorder="1" applyAlignment="1" applyProtection="1">
      <alignment horizontal="right" vertical="center"/>
      <protection hidden="1"/>
    </xf>
    <xf numFmtId="0" fontId="95" fillId="0" borderId="0" xfId="0" applyFont="1" applyFill="1" applyAlignment="1" applyProtection="1">
      <alignment horizontal="center" vertical="center"/>
      <protection hidden="1"/>
    </xf>
    <xf numFmtId="0" fontId="83" fillId="57" borderId="0" xfId="0" applyNumberFormat="1" applyFont="1" applyFill="1" applyBorder="1" applyAlignment="1" applyProtection="1">
      <alignment horizontal="left" vertical="center"/>
      <protection hidden="1"/>
    </xf>
    <xf numFmtId="178" fontId="83" fillId="57" borderId="18" xfId="471" applyNumberFormat="1" applyFont="1" applyFill="1" applyBorder="1" applyAlignment="1" applyProtection="1">
      <alignment horizontal="center" vertical="center"/>
      <protection hidden="1"/>
    </xf>
    <xf numFmtId="178" fontId="83" fillId="57" borderId="25" xfId="471" applyNumberFormat="1" applyFont="1" applyFill="1" applyBorder="1" applyAlignment="1" applyProtection="1">
      <alignment horizontal="center" vertical="center"/>
      <protection hidden="1"/>
    </xf>
    <xf numFmtId="0" fontId="85" fillId="57" borderId="0" xfId="0" applyFont="1" applyFill="1" applyBorder="1" applyAlignment="1" applyProtection="1">
      <alignment horizontal="left"/>
      <protection hidden="1"/>
    </xf>
    <xf numFmtId="0" fontId="98" fillId="57" borderId="18" xfId="471" applyFont="1" applyFill="1" applyBorder="1" applyAlignment="1" applyProtection="1">
      <alignment horizontal="center" vertical="center" wrapText="1"/>
      <protection hidden="1"/>
    </xf>
    <xf numFmtId="176" fontId="93" fillId="57" borderId="20" xfId="448" applyFont="1" applyFill="1" applyBorder="1" applyAlignment="1" applyProtection="1">
      <alignment horizontal="center" vertical="center"/>
      <protection hidden="1"/>
    </xf>
    <xf numFmtId="176" fontId="93" fillId="57" borderId="20" xfId="448" applyFont="1" applyFill="1" applyBorder="1" applyAlignment="1" applyProtection="1">
      <alignment horizontal="center" vertical="center" shrinkToFit="1"/>
      <protection hidden="1"/>
    </xf>
    <xf numFmtId="1" fontId="98" fillId="57" borderId="18" xfId="471" applyNumberFormat="1" applyFont="1" applyFill="1" applyBorder="1" applyAlignment="1" applyProtection="1">
      <alignment horizontal="center" vertical="center"/>
      <protection hidden="1"/>
    </xf>
    <xf numFmtId="1" fontId="93" fillId="57" borderId="20" xfId="471" applyNumberFormat="1" applyFont="1" applyFill="1" applyBorder="1" applyAlignment="1" applyProtection="1">
      <alignment horizontal="center" vertical="center" shrinkToFit="1"/>
      <protection hidden="1"/>
    </xf>
    <xf numFmtId="1" fontId="99" fillId="57" borderId="18" xfId="471" applyNumberFormat="1" applyFont="1" applyFill="1" applyBorder="1" applyAlignment="1" applyProtection="1">
      <alignment horizontal="left" vertical="center"/>
      <protection hidden="1"/>
    </xf>
    <xf numFmtId="1" fontId="99" fillId="57" borderId="18" xfId="471" applyNumberFormat="1" applyFont="1" applyFill="1" applyBorder="1" applyAlignment="1" applyProtection="1">
      <alignment horizontal="left" vertical="center" wrapText="1"/>
      <protection hidden="1"/>
    </xf>
    <xf numFmtId="0" fontId="83" fillId="57" borderId="20" xfId="471" applyFont="1" applyFill="1" applyBorder="1" applyAlignment="1" applyProtection="1">
      <alignment vertical="center" shrinkToFit="1"/>
      <protection hidden="1"/>
    </xf>
    <xf numFmtId="1" fontId="83" fillId="57" borderId="20" xfId="471" applyNumberFormat="1" applyFont="1" applyFill="1" applyBorder="1" applyAlignment="1" applyProtection="1">
      <alignment horizontal="left" vertical="center" shrinkToFit="1"/>
      <protection hidden="1"/>
    </xf>
    <xf numFmtId="1" fontId="98" fillId="57" borderId="18" xfId="471" applyNumberFormat="1" applyFont="1" applyFill="1" applyBorder="1" applyAlignment="1" applyProtection="1">
      <alignment horizontal="center" vertical="center" wrapText="1"/>
      <protection hidden="1"/>
    </xf>
    <xf numFmtId="0" fontId="83" fillId="57" borderId="0" xfId="0" applyNumberFormat="1" applyFont="1" applyFill="1" applyBorder="1" applyAlignment="1" applyProtection="1">
      <alignment horizontal="left" vertical="center" wrapText="1"/>
      <protection hidden="1"/>
    </xf>
    <xf numFmtId="0" fontId="99" fillId="57" borderId="18" xfId="471" applyFont="1" applyFill="1" applyBorder="1" applyAlignment="1" applyProtection="1">
      <alignment vertical="center" shrinkToFit="1"/>
      <protection hidden="1"/>
    </xf>
    <xf numFmtId="0" fontId="83" fillId="57" borderId="0" xfId="0" applyFont="1" applyFill="1" applyBorder="1" applyAlignment="1" applyProtection="1">
      <alignment horizontal="left" vertical="center" wrapText="1"/>
      <protection hidden="1"/>
    </xf>
    <xf numFmtId="180" fontId="83" fillId="57" borderId="0" xfId="0" applyNumberFormat="1" applyFont="1" applyFill="1" applyBorder="1" applyAlignment="1" applyProtection="1">
      <alignment horizontal="left" vertical="center" wrapText="1"/>
      <protection hidden="1"/>
    </xf>
    <xf numFmtId="0" fontId="85" fillId="57" borderId="24" xfId="0" applyNumberFormat="1" applyFont="1" applyFill="1" applyBorder="1" applyAlignment="1" applyProtection="1">
      <alignment horizontal="left"/>
      <protection hidden="1"/>
    </xf>
    <xf numFmtId="0" fontId="85" fillId="57" borderId="24" xfId="0" applyNumberFormat="1" applyFont="1" applyFill="1" applyBorder="1" applyAlignment="1" applyProtection="1">
      <alignment horizontal="center"/>
      <protection hidden="1"/>
    </xf>
    <xf numFmtId="3" fontId="85" fillId="57" borderId="0" xfId="0" applyNumberFormat="1" applyFont="1" applyFill="1" applyBorder="1" applyAlignment="1" applyProtection="1">
      <alignment horizontal="center"/>
      <protection hidden="1"/>
    </xf>
    <xf numFmtId="3" fontId="85" fillId="57" borderId="0" xfId="0" applyNumberFormat="1" applyFont="1" applyFill="1" applyAlignment="1" applyProtection="1">
      <alignment horizontal="center"/>
      <protection hidden="1"/>
    </xf>
    <xf numFmtId="0" fontId="85" fillId="57" borderId="0" xfId="0" applyFont="1" applyFill="1" applyBorder="1" applyAlignment="1" applyProtection="1">
      <alignment horizontal="center"/>
      <protection hidden="1"/>
    </xf>
    <xf numFmtId="179" fontId="85" fillId="57" borderId="0" xfId="0" applyNumberFormat="1" applyFont="1" applyFill="1" applyAlignment="1" applyProtection="1">
      <alignment horizontal="center" vertical="center"/>
      <protection hidden="1"/>
    </xf>
    <xf numFmtId="3" fontId="94" fillId="57" borderId="0" xfId="0" applyNumberFormat="1" applyFont="1" applyFill="1" applyBorder="1" applyAlignment="1" applyProtection="1">
      <alignment horizontal="center" vertical="center"/>
      <protection hidden="1"/>
    </xf>
    <xf numFmtId="3" fontId="94" fillId="57" borderId="0" xfId="0" applyNumberFormat="1" applyFont="1" applyFill="1" applyAlignment="1" applyProtection="1">
      <alignment horizontal="center" vertical="center"/>
      <protection hidden="1"/>
    </xf>
    <xf numFmtId="0" fontId="91" fillId="57" borderId="0" xfId="0" applyFont="1" applyFill="1" applyBorder="1" applyAlignment="1" applyProtection="1">
      <alignment horizontal="center" vertical="center" wrapText="1"/>
      <protection hidden="1"/>
    </xf>
    <xf numFmtId="0" fontId="83" fillId="16" borderId="18" xfId="348" quotePrefix="1" applyNumberFormat="1" applyFont="1" applyFill="1" applyBorder="1" applyAlignment="1" applyProtection="1">
      <alignment horizontal="center" vertical="center"/>
      <protection hidden="1"/>
    </xf>
    <xf numFmtId="176" fontId="83" fillId="16" borderId="0" xfId="471" applyNumberFormat="1" applyFont="1" applyFill="1" applyBorder="1" applyAlignment="1" applyProtection="1">
      <alignment horizontal="right" vertical="center"/>
      <protection hidden="1"/>
    </xf>
    <xf numFmtId="0" fontId="83" fillId="16" borderId="20" xfId="348" quotePrefix="1" applyNumberFormat="1" applyFont="1" applyFill="1" applyBorder="1" applyAlignment="1" applyProtection="1">
      <alignment horizontal="center" vertical="center"/>
      <protection hidden="1"/>
    </xf>
    <xf numFmtId="0" fontId="93" fillId="16" borderId="18" xfId="348" quotePrefix="1" applyNumberFormat="1" applyFont="1" applyFill="1" applyBorder="1" applyAlignment="1" applyProtection="1">
      <alignment horizontal="center" vertical="center"/>
      <protection hidden="1"/>
    </xf>
    <xf numFmtId="176" fontId="93" fillId="57" borderId="0" xfId="348" applyFont="1" applyFill="1" applyBorder="1" applyAlignment="1" applyProtection="1">
      <alignment horizontal="right" vertical="center"/>
      <protection hidden="1"/>
    </xf>
    <xf numFmtId="0" fontId="93" fillId="16" borderId="20" xfId="348" quotePrefix="1" applyNumberFormat="1" applyFont="1" applyFill="1" applyBorder="1" applyAlignment="1" applyProtection="1">
      <alignment horizontal="center" vertical="center"/>
      <protection hidden="1"/>
    </xf>
    <xf numFmtId="179" fontId="93" fillId="16" borderId="0" xfId="471" applyNumberFormat="1" applyFont="1" applyFill="1" applyBorder="1" applyAlignment="1" applyProtection="1">
      <alignment horizontal="right" vertical="center"/>
      <protection hidden="1"/>
    </xf>
    <xf numFmtId="179" fontId="93" fillId="16" borderId="18" xfId="471" applyNumberFormat="1" applyFont="1" applyFill="1" applyBorder="1" applyAlignment="1" applyProtection="1">
      <alignment horizontal="right" vertical="center"/>
      <protection hidden="1"/>
    </xf>
    <xf numFmtId="0" fontId="83" fillId="57" borderId="20" xfId="0" applyFont="1" applyFill="1" applyBorder="1" applyAlignment="1" applyProtection="1">
      <alignment horizontal="center" vertical="center"/>
      <protection hidden="1"/>
    </xf>
    <xf numFmtId="178" fontId="83" fillId="16" borderId="18" xfId="471" quotePrefix="1" applyNumberFormat="1" applyFont="1" applyFill="1" applyBorder="1" applyAlignment="1" applyProtection="1">
      <alignment horizontal="center" vertical="center"/>
      <protection hidden="1"/>
    </xf>
    <xf numFmtId="178" fontId="83" fillId="16" borderId="20" xfId="471" quotePrefix="1" applyNumberFormat="1" applyFont="1" applyFill="1" applyBorder="1" applyAlignment="1" applyProtection="1">
      <alignment horizontal="center" vertical="center"/>
      <protection hidden="1"/>
    </xf>
    <xf numFmtId="178" fontId="83" fillId="57" borderId="20" xfId="471" applyNumberFormat="1" applyFont="1" applyFill="1" applyBorder="1" applyAlignment="1" applyProtection="1">
      <alignment horizontal="center" vertical="center"/>
      <protection hidden="1"/>
    </xf>
    <xf numFmtId="178" fontId="83" fillId="57" borderId="23" xfId="471" applyNumberFormat="1" applyFont="1" applyFill="1" applyBorder="1" applyAlignment="1" applyProtection="1">
      <alignment horizontal="center" vertical="center"/>
      <protection hidden="1"/>
    </xf>
    <xf numFmtId="0" fontId="83" fillId="16" borderId="0" xfId="0" applyFont="1" applyFill="1" applyBorder="1" applyAlignment="1" applyProtection="1">
      <alignment horizontal="center"/>
      <protection hidden="1"/>
    </xf>
    <xf numFmtId="3" fontId="85" fillId="16" borderId="24" xfId="471" applyNumberFormat="1" applyFont="1" applyFill="1" applyBorder="1" applyAlignment="1" applyProtection="1">
      <alignment horizontal="left"/>
      <protection hidden="1"/>
    </xf>
    <xf numFmtId="176" fontId="85" fillId="16" borderId="24" xfId="332" applyFont="1" applyFill="1" applyBorder="1" applyAlignment="1" applyProtection="1">
      <alignment horizontal="right"/>
      <protection hidden="1"/>
    </xf>
    <xf numFmtId="0" fontId="85" fillId="16" borderId="24" xfId="471" applyNumberFormat="1" applyFont="1" applyFill="1" applyBorder="1" applyAlignment="1" applyProtection="1">
      <alignment horizontal="right"/>
      <protection hidden="1"/>
    </xf>
    <xf numFmtId="3" fontId="85" fillId="16" borderId="0" xfId="471" applyNumberFormat="1" applyFont="1" applyFill="1" applyBorder="1" applyAlignment="1" applyProtection="1">
      <alignment horizontal="left"/>
      <protection hidden="1"/>
    </xf>
    <xf numFmtId="3" fontId="85" fillId="16" borderId="0" xfId="0" applyNumberFormat="1" applyFont="1" applyFill="1" applyBorder="1" applyAlignment="1" applyProtection="1">
      <alignment horizontal="left"/>
      <protection hidden="1"/>
    </xf>
    <xf numFmtId="179" fontId="85" fillId="16" borderId="0" xfId="0" applyNumberFormat="1" applyFont="1" applyFill="1" applyAlignment="1" applyProtection="1">
      <alignment horizontal="right" vertical="center"/>
      <protection hidden="1"/>
    </xf>
    <xf numFmtId="0" fontId="94" fillId="57" borderId="0" xfId="0" applyFont="1" applyFill="1" applyAlignment="1" applyProtection="1">
      <alignment vertical="center"/>
      <protection hidden="1"/>
    </xf>
    <xf numFmtId="0" fontId="83" fillId="57" borderId="29" xfId="0" applyFont="1" applyFill="1" applyBorder="1" applyAlignment="1" applyProtection="1">
      <alignment horizontal="center" vertical="center"/>
      <protection hidden="1"/>
    </xf>
    <xf numFmtId="41" fontId="83" fillId="57" borderId="93" xfId="0" applyNumberFormat="1" applyFont="1" applyFill="1" applyBorder="1" applyAlignment="1" applyProtection="1">
      <alignment horizontal="center" vertical="center"/>
      <protection hidden="1"/>
    </xf>
    <xf numFmtId="192" fontId="83" fillId="16" borderId="0" xfId="0" applyNumberFormat="1" applyFont="1" applyFill="1" applyBorder="1" applyAlignment="1" applyProtection="1">
      <alignment horizontal="right" vertical="center"/>
      <protection hidden="1"/>
    </xf>
    <xf numFmtId="41" fontId="83" fillId="57" borderId="102" xfId="0" applyNumberFormat="1" applyFont="1" applyFill="1" applyBorder="1" applyAlignment="1" applyProtection="1">
      <alignment vertical="center"/>
      <protection hidden="1"/>
    </xf>
    <xf numFmtId="41" fontId="83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83" fillId="16" borderId="0" xfId="0" quotePrefix="1" applyNumberFormat="1" applyFont="1" applyFill="1" applyAlignment="1" applyProtection="1">
      <alignment horizontal="right" vertical="center"/>
      <protection locked="0" hidden="1"/>
    </xf>
    <xf numFmtId="41" fontId="83" fillId="16" borderId="0" xfId="0" applyNumberFormat="1" applyFont="1" applyFill="1" applyAlignment="1" applyProtection="1">
      <alignment horizontal="right" vertical="center"/>
      <protection locked="0" hidden="1"/>
    </xf>
    <xf numFmtId="0" fontId="84" fillId="57" borderId="0" xfId="0" applyFont="1" applyFill="1" applyBorder="1" applyAlignment="1" applyProtection="1">
      <alignment horizontal="center" vertical="center"/>
      <protection hidden="1"/>
    </xf>
    <xf numFmtId="3" fontId="84" fillId="57" borderId="0" xfId="0" applyNumberFormat="1" applyFont="1" applyFill="1" applyAlignment="1" applyProtection="1">
      <alignment horizontal="center" vertical="center"/>
      <protection hidden="1"/>
    </xf>
    <xf numFmtId="0" fontId="84" fillId="57" borderId="0" xfId="0" applyFont="1" applyFill="1" applyBorder="1" applyAlignment="1" applyProtection="1">
      <alignment vertical="center"/>
      <protection hidden="1"/>
    </xf>
    <xf numFmtId="3" fontId="85" fillId="57" borderId="0" xfId="0" applyNumberFormat="1" applyFont="1" applyFill="1" applyAlignment="1" applyProtection="1">
      <alignment horizontal="center" vertical="center"/>
      <protection hidden="1"/>
    </xf>
    <xf numFmtId="178" fontId="83" fillId="57" borderId="0" xfId="0" applyNumberFormat="1" applyFont="1" applyFill="1" applyAlignment="1" applyProtection="1">
      <alignment horizontal="left" vertical="center"/>
      <protection hidden="1"/>
    </xf>
    <xf numFmtId="0" fontId="85" fillId="57" borderId="0" xfId="0" applyFont="1" applyFill="1" applyBorder="1" applyAlignment="1" applyProtection="1">
      <alignment horizontal="left" vertical="center"/>
      <protection hidden="1"/>
    </xf>
    <xf numFmtId="178" fontId="85" fillId="57" borderId="0" xfId="0" applyNumberFormat="1" applyFont="1" applyFill="1" applyAlignment="1" applyProtection="1">
      <alignment horizontal="left" vertical="center"/>
      <protection hidden="1"/>
    </xf>
    <xf numFmtId="0" fontId="93" fillId="57" borderId="0" xfId="445" applyNumberFormat="1" applyFont="1" applyFill="1" applyBorder="1" applyAlignment="1" applyProtection="1">
      <alignment horizontal="center" vertical="center"/>
      <protection hidden="1"/>
    </xf>
    <xf numFmtId="176" fontId="83" fillId="57" borderId="18" xfId="348" quotePrefix="1" applyFont="1" applyFill="1" applyBorder="1" applyAlignment="1" applyProtection="1">
      <alignment horizontal="center" vertical="center"/>
      <protection hidden="1"/>
    </xf>
    <xf numFmtId="176" fontId="83" fillId="57" borderId="20" xfId="445" quotePrefix="1" applyFont="1" applyFill="1" applyBorder="1" applyAlignment="1" applyProtection="1">
      <alignment horizontal="center" vertical="center"/>
      <protection hidden="1"/>
    </xf>
    <xf numFmtId="176" fontId="83" fillId="57" borderId="18" xfId="445" quotePrefix="1" applyFont="1" applyFill="1" applyBorder="1" applyAlignment="1" applyProtection="1">
      <alignment horizontal="center" vertical="center"/>
      <protection hidden="1"/>
    </xf>
    <xf numFmtId="0" fontId="83" fillId="57" borderId="18" xfId="471" applyFont="1" applyFill="1" applyBorder="1" applyAlignment="1" applyProtection="1">
      <alignment horizontal="center" vertical="center"/>
      <protection hidden="1"/>
    </xf>
    <xf numFmtId="176" fontId="83" fillId="57" borderId="25" xfId="348" applyFont="1" applyFill="1" applyBorder="1" applyAlignment="1" applyProtection="1">
      <alignment horizontal="center" vertical="center"/>
      <protection hidden="1"/>
    </xf>
    <xf numFmtId="0" fontId="83" fillId="57" borderId="25" xfId="471" applyFont="1" applyFill="1" applyBorder="1" applyAlignment="1" applyProtection="1">
      <alignment horizontal="center" vertical="center"/>
      <protection hidden="1"/>
    </xf>
    <xf numFmtId="0" fontId="83" fillId="57" borderId="0" xfId="472" applyFont="1" applyFill="1" applyBorder="1" applyAlignment="1" applyProtection="1">
      <alignment horizontal="center" vertical="center"/>
      <protection hidden="1"/>
    </xf>
    <xf numFmtId="0" fontId="85" fillId="57" borderId="24" xfId="0" applyFont="1" applyFill="1" applyBorder="1" applyAlignment="1" applyProtection="1">
      <alignment horizontal="left"/>
      <protection hidden="1"/>
    </xf>
    <xf numFmtId="0" fontId="85" fillId="57" borderId="24" xfId="0" applyFont="1" applyFill="1" applyBorder="1" applyAlignment="1" applyProtection="1">
      <protection hidden="1"/>
    </xf>
    <xf numFmtId="0" fontId="85" fillId="57" borderId="24" xfId="0" applyFont="1" applyFill="1" applyBorder="1" applyAlignment="1" applyProtection="1">
      <alignment horizontal="right"/>
      <protection hidden="1"/>
    </xf>
    <xf numFmtId="0" fontId="85" fillId="57" borderId="0" xfId="0" applyFont="1" applyFill="1" applyBorder="1" applyAlignment="1" applyProtection="1">
      <alignment horizontal="center" vertical="center"/>
      <protection hidden="1"/>
    </xf>
    <xf numFmtId="0" fontId="85" fillId="57" borderId="0" xfId="472" applyFont="1" applyFill="1" applyAlignment="1" applyProtection="1">
      <alignment horizontal="left" vertical="center"/>
      <protection hidden="1"/>
    </xf>
    <xf numFmtId="0" fontId="85" fillId="57" borderId="0" xfId="471" applyFont="1" applyFill="1" applyBorder="1" applyAlignment="1" applyProtection="1">
      <alignment horizontal="left" vertical="center"/>
      <protection hidden="1"/>
    </xf>
    <xf numFmtId="0" fontId="85" fillId="57" borderId="0" xfId="471" applyFont="1" applyFill="1" applyAlignment="1" applyProtection="1">
      <alignment horizontal="left" vertical="center"/>
      <protection hidden="1"/>
    </xf>
    <xf numFmtId="0" fontId="85" fillId="57" borderId="0" xfId="0" applyFont="1" applyFill="1" applyAlignment="1" applyProtection="1">
      <alignment horizontal="left"/>
      <protection hidden="1"/>
    </xf>
    <xf numFmtId="3" fontId="96" fillId="57" borderId="0" xfId="0" applyNumberFormat="1" applyFont="1" applyFill="1" applyAlignment="1" applyProtection="1">
      <alignment horizontal="center" vertical="center"/>
      <protection hidden="1"/>
    </xf>
    <xf numFmtId="0" fontId="95" fillId="57" borderId="0" xfId="0" applyFont="1" applyFill="1" applyBorder="1" applyAlignment="1" applyProtection="1">
      <alignment horizontal="center" vertical="center"/>
      <protection hidden="1"/>
    </xf>
    <xf numFmtId="0" fontId="85" fillId="57" borderId="24" xfId="471" applyFont="1" applyFill="1" applyBorder="1" applyAlignment="1" applyProtection="1">
      <alignment horizontal="left" vertical="center"/>
      <protection hidden="1"/>
    </xf>
    <xf numFmtId="192" fontId="97" fillId="16" borderId="0" xfId="0" applyNumberFormat="1" applyFont="1" applyFill="1" applyBorder="1" applyAlignment="1" applyProtection="1">
      <alignment horizontal="right" vertical="center"/>
      <protection locked="0" hidden="1"/>
    </xf>
    <xf numFmtId="0" fontId="85" fillId="57" borderId="24" xfId="471" applyFont="1" applyFill="1" applyBorder="1" applyAlignment="1" applyProtection="1">
      <alignment vertical="center"/>
      <protection hidden="1"/>
    </xf>
    <xf numFmtId="0" fontId="85" fillId="57" borderId="0" xfId="0" applyFont="1" applyFill="1" applyAlignment="1" applyProtection="1">
      <alignment vertical="center"/>
      <protection hidden="1"/>
    </xf>
    <xf numFmtId="0" fontId="83" fillId="57" borderId="0" xfId="0" applyFont="1" applyFill="1" applyBorder="1" applyAlignment="1" applyProtection="1">
      <alignment vertical="top"/>
      <protection hidden="1"/>
    </xf>
    <xf numFmtId="0" fontId="94" fillId="57" borderId="0" xfId="0" applyFont="1" applyFill="1" applyAlignment="1" applyProtection="1">
      <alignment vertical="top"/>
      <protection hidden="1"/>
    </xf>
    <xf numFmtId="0" fontId="83" fillId="57" borderId="0" xfId="0" applyFont="1" applyFill="1" applyBorder="1" applyAlignment="1" applyProtection="1">
      <alignment horizontal="right" vertical="top"/>
      <protection hidden="1"/>
    </xf>
    <xf numFmtId="0" fontId="94" fillId="57" borderId="0" xfId="0" applyFont="1" applyFill="1" applyBorder="1" applyAlignment="1" applyProtection="1">
      <alignment horizontal="center" vertical="top"/>
      <protection hidden="1"/>
    </xf>
    <xf numFmtId="0" fontId="83" fillId="57" borderId="0" xfId="0" applyFont="1" applyFill="1" applyBorder="1" applyAlignment="1" applyProtection="1">
      <alignment horizontal="center" vertical="top"/>
      <protection hidden="1"/>
    </xf>
    <xf numFmtId="3" fontId="83" fillId="57" borderId="0" xfId="0" applyNumberFormat="1" applyFont="1" applyFill="1" applyAlignment="1" applyProtection="1">
      <alignment horizontal="center" vertical="top"/>
      <protection hidden="1"/>
    </xf>
    <xf numFmtId="0" fontId="83" fillId="57" borderId="0" xfId="0" applyFont="1" applyFill="1" applyAlignment="1" applyProtection="1">
      <alignment horizontal="right" vertical="top"/>
      <protection hidden="1"/>
    </xf>
    <xf numFmtId="0" fontId="83" fillId="57" borderId="0" xfId="0" applyFont="1" applyFill="1" applyAlignment="1" applyProtection="1">
      <alignment vertical="top"/>
      <protection hidden="1"/>
    </xf>
    <xf numFmtId="0" fontId="83" fillId="16" borderId="0" xfId="0" applyFont="1" applyFill="1" applyAlignment="1" applyProtection="1">
      <alignment vertical="top"/>
      <protection hidden="1"/>
    </xf>
    <xf numFmtId="0" fontId="83" fillId="16" borderId="0" xfId="0" applyFont="1" applyFill="1" applyAlignment="1" applyProtection="1">
      <alignment horizontal="center" vertical="top"/>
      <protection hidden="1"/>
    </xf>
    <xf numFmtId="0" fontId="83" fillId="16" borderId="0" xfId="0" applyFont="1" applyFill="1" applyAlignment="1" applyProtection="1">
      <alignment horizontal="right" vertical="top"/>
      <protection hidden="1"/>
    </xf>
    <xf numFmtId="0" fontId="83" fillId="16" borderId="0" xfId="0" applyFont="1" applyFill="1" applyBorder="1" applyAlignment="1" applyProtection="1">
      <alignment horizontal="left" vertical="top"/>
      <protection hidden="1"/>
    </xf>
    <xf numFmtId="0" fontId="83" fillId="16" borderId="0" xfId="0" applyFont="1" applyFill="1" applyBorder="1" applyAlignment="1" applyProtection="1">
      <alignment horizontal="center" vertical="top"/>
      <protection hidden="1"/>
    </xf>
    <xf numFmtId="192" fontId="83" fillId="16" borderId="0" xfId="0" applyNumberFormat="1" applyFont="1" applyFill="1" applyBorder="1" applyAlignment="1" applyProtection="1">
      <alignment horizontal="right" vertical="center"/>
      <protection locked="0" hidden="1"/>
    </xf>
    <xf numFmtId="176" fontId="85" fillId="16" borderId="24" xfId="447" applyFont="1" applyFill="1" applyBorder="1" applyAlignment="1" applyProtection="1">
      <alignment horizontal="left"/>
      <protection hidden="1"/>
    </xf>
    <xf numFmtId="41" fontId="97" fillId="16" borderId="24" xfId="0" applyNumberFormat="1" applyFont="1" applyFill="1" applyBorder="1" applyAlignment="1" applyProtection="1">
      <alignment horizontal="right"/>
      <protection hidden="1"/>
    </xf>
    <xf numFmtId="0" fontId="93" fillId="16" borderId="0" xfId="0" applyFont="1" applyFill="1" applyBorder="1" applyAlignment="1" applyProtection="1">
      <alignment horizontal="center"/>
      <protection hidden="1"/>
    </xf>
    <xf numFmtId="0" fontId="85" fillId="16" borderId="0" xfId="0" applyFont="1" applyFill="1" applyBorder="1" applyAlignment="1" applyProtection="1">
      <alignment horizontal="left" wrapText="1"/>
      <protection hidden="1"/>
    </xf>
    <xf numFmtId="176" fontId="85" fillId="16" borderId="0" xfId="447" applyFont="1" applyFill="1" applyBorder="1" applyAlignment="1" applyProtection="1">
      <alignment horizontal="left"/>
      <protection hidden="1"/>
    </xf>
    <xf numFmtId="192" fontId="97" fillId="16" borderId="0" xfId="0" applyNumberFormat="1" applyFont="1" applyFill="1" applyBorder="1" applyAlignment="1" applyProtection="1">
      <alignment horizontal="right" vertical="center"/>
      <protection hidden="1"/>
    </xf>
    <xf numFmtId="41" fontId="83" fillId="16" borderId="0" xfId="0" quotePrefix="1" applyNumberFormat="1" applyFont="1" applyFill="1" applyBorder="1" applyAlignment="1" applyProtection="1">
      <alignment horizontal="right" vertical="center"/>
      <protection hidden="1"/>
    </xf>
    <xf numFmtId="41" fontId="83" fillId="57" borderId="0" xfId="0" applyNumberFormat="1" applyFont="1" applyFill="1" applyBorder="1" applyAlignment="1" applyProtection="1">
      <alignment vertical="center"/>
      <protection locked="0" hidden="1"/>
    </xf>
    <xf numFmtId="41" fontId="83" fillId="57" borderId="93" xfId="0" applyNumberFormat="1" applyFont="1" applyFill="1" applyBorder="1" applyAlignment="1" applyProtection="1">
      <alignment vertical="center"/>
      <protection locked="0" hidden="1"/>
    </xf>
    <xf numFmtId="176" fontId="83" fillId="57" borderId="0" xfId="332" applyFont="1" applyFill="1" applyBorder="1" applyAlignment="1" applyProtection="1">
      <alignment horizontal="center" vertical="center"/>
      <protection locked="0" hidden="1"/>
    </xf>
    <xf numFmtId="41" fontId="83" fillId="16" borderId="23" xfId="0" applyNumberFormat="1" applyFont="1" applyFill="1" applyBorder="1" applyAlignment="1" applyProtection="1">
      <alignment horizontal="right" vertical="center"/>
      <protection hidden="1"/>
    </xf>
    <xf numFmtId="41" fontId="83" fillId="16" borderId="103" xfId="0" applyNumberFormat="1" applyFont="1" applyFill="1" applyBorder="1" applyAlignment="1" applyProtection="1">
      <alignment horizontal="right" vertical="center"/>
      <protection locked="0" hidden="1"/>
    </xf>
    <xf numFmtId="0" fontId="87" fillId="57" borderId="0" xfId="0" applyFont="1" applyFill="1" applyBorder="1" applyAlignment="1" applyProtection="1">
      <alignment horizontal="center" vertical="center" wrapText="1"/>
      <protection hidden="1"/>
    </xf>
    <xf numFmtId="0" fontId="87" fillId="57" borderId="0" xfId="0" applyFont="1" applyFill="1" applyAlignment="1" applyProtection="1">
      <alignment horizontal="center" vertical="center" wrapText="1"/>
      <protection hidden="1"/>
    </xf>
    <xf numFmtId="178" fontId="83" fillId="57" borderId="103" xfId="471" applyNumberFormat="1" applyFont="1" applyFill="1" applyBorder="1" applyAlignment="1" applyProtection="1">
      <alignment horizontal="center" vertical="center"/>
      <protection hidden="1"/>
    </xf>
    <xf numFmtId="0" fontId="83" fillId="57" borderId="0" xfId="471" applyFont="1" applyFill="1" applyBorder="1" applyAlignment="1" applyProtection="1">
      <alignment vertical="center" shrinkToFit="1"/>
      <protection hidden="1"/>
    </xf>
    <xf numFmtId="0" fontId="99" fillId="57" borderId="110" xfId="471" applyFont="1" applyFill="1" applyBorder="1" applyAlignment="1" applyProtection="1">
      <alignment vertical="center" shrinkToFit="1"/>
      <protection hidden="1"/>
    </xf>
    <xf numFmtId="0" fontId="101" fillId="57" borderId="0" xfId="0" applyNumberFormat="1" applyFont="1" applyFill="1" applyBorder="1" applyAlignment="1" applyProtection="1">
      <alignment horizontal="center" vertical="center"/>
      <protection hidden="1"/>
    </xf>
    <xf numFmtId="0" fontId="99" fillId="57" borderId="25" xfId="471" applyFont="1" applyFill="1" applyBorder="1" applyAlignment="1" applyProtection="1">
      <alignment vertical="center" shrinkToFit="1"/>
      <protection hidden="1"/>
    </xf>
    <xf numFmtId="0" fontId="83" fillId="57" borderId="23" xfId="471" applyFont="1" applyFill="1" applyBorder="1" applyAlignment="1" applyProtection="1">
      <alignment vertical="center" shrinkToFit="1"/>
      <protection hidden="1"/>
    </xf>
    <xf numFmtId="195" fontId="93" fillId="16" borderId="20" xfId="0" quotePrefix="1" applyNumberFormat="1" applyFont="1" applyFill="1" applyBorder="1" applyAlignment="1" applyProtection="1">
      <alignment horizontal="center" vertical="center"/>
      <protection hidden="1"/>
    </xf>
    <xf numFmtId="176" fontId="83" fillId="57" borderId="110" xfId="348" quotePrefix="1" applyFont="1" applyFill="1" applyBorder="1" applyAlignment="1" applyProtection="1">
      <alignment horizontal="center" vertical="center"/>
      <protection hidden="1"/>
    </xf>
    <xf numFmtId="176" fontId="83" fillId="57" borderId="110" xfId="445" quotePrefix="1" applyFont="1" applyFill="1" applyBorder="1" applyAlignment="1" applyProtection="1">
      <alignment horizontal="center" vertical="center"/>
      <protection hidden="1"/>
    </xf>
    <xf numFmtId="180" fontId="93" fillId="57" borderId="20" xfId="348" quotePrefix="1" applyNumberFormat="1" applyFont="1" applyFill="1" applyBorder="1" applyAlignment="1" applyProtection="1">
      <alignment horizontal="center" vertical="center"/>
      <protection hidden="1"/>
    </xf>
    <xf numFmtId="180" fontId="93" fillId="57" borderId="18" xfId="348" quotePrefix="1" applyNumberFormat="1" applyFont="1" applyFill="1" applyBorder="1" applyAlignment="1" applyProtection="1">
      <alignment horizontal="center" vertical="center"/>
      <protection hidden="1"/>
    </xf>
    <xf numFmtId="176" fontId="83" fillId="57" borderId="0" xfId="348" applyFont="1" applyFill="1" applyBorder="1" applyAlignment="1" applyProtection="1">
      <alignment horizontal="right" vertical="center"/>
      <protection locked="0" hidden="1"/>
    </xf>
    <xf numFmtId="176" fontId="83" fillId="57" borderId="0" xfId="348" applyNumberFormat="1" applyFont="1" applyFill="1" applyBorder="1" applyAlignment="1" applyProtection="1">
      <alignment horizontal="right" vertical="center"/>
      <protection locked="0" hidden="1"/>
    </xf>
    <xf numFmtId="176" fontId="83" fillId="57" borderId="0" xfId="332" applyFont="1" applyFill="1" applyBorder="1" applyAlignment="1" applyProtection="1">
      <alignment horizontal="right" vertical="center"/>
      <protection locked="0" hidden="1"/>
    </xf>
    <xf numFmtId="0" fontId="83" fillId="16" borderId="110" xfId="348" quotePrefix="1" applyNumberFormat="1" applyFont="1" applyFill="1" applyBorder="1" applyAlignment="1" applyProtection="1">
      <alignment horizontal="center" vertical="center"/>
      <protection hidden="1"/>
    </xf>
    <xf numFmtId="176" fontId="83" fillId="16" borderId="18" xfId="348" applyFont="1" applyFill="1" applyBorder="1" applyAlignment="1" applyProtection="1">
      <alignment horizontal="right" vertical="center"/>
      <protection locked="0" hidden="1"/>
    </xf>
    <xf numFmtId="176" fontId="83" fillId="16" borderId="103" xfId="348" applyFont="1" applyFill="1" applyBorder="1" applyAlignment="1" applyProtection="1">
      <alignment horizontal="right" vertical="center"/>
      <protection locked="0" hidden="1"/>
    </xf>
    <xf numFmtId="176" fontId="83" fillId="16" borderId="25" xfId="348" applyFont="1" applyFill="1" applyBorder="1" applyAlignment="1" applyProtection="1">
      <alignment horizontal="right" vertical="center"/>
      <protection locked="0" hidden="1"/>
    </xf>
    <xf numFmtId="41" fontId="83" fillId="57" borderId="111" xfId="0" quotePrefix="1" applyNumberFormat="1" applyFont="1" applyFill="1" applyBorder="1" applyAlignment="1" applyProtection="1">
      <alignment horizontal="center" vertical="center"/>
      <protection hidden="1"/>
    </xf>
    <xf numFmtId="0" fontId="83" fillId="16" borderId="112" xfId="0" quotePrefix="1" applyFont="1" applyFill="1" applyBorder="1" applyAlignment="1" applyProtection="1">
      <alignment horizontal="center" vertical="center"/>
      <protection hidden="1"/>
    </xf>
    <xf numFmtId="176" fontId="98" fillId="16" borderId="0" xfId="348" applyFont="1" applyFill="1" applyBorder="1" applyAlignment="1" applyProtection="1">
      <alignment horizontal="right" vertical="center"/>
      <protection locked="0" hidden="1"/>
    </xf>
    <xf numFmtId="3" fontId="98" fillId="16" borderId="0" xfId="471" applyNumberFormat="1" applyFont="1" applyFill="1" applyBorder="1" applyAlignment="1" applyProtection="1">
      <alignment horizontal="center" vertical="center" wrapText="1"/>
      <protection locked="0" hidden="1"/>
    </xf>
    <xf numFmtId="3" fontId="93" fillId="16" borderId="0" xfId="471" applyNumberFormat="1" applyFont="1" applyFill="1" applyBorder="1" applyAlignment="1" applyProtection="1">
      <alignment horizontal="center" vertical="center" wrapText="1"/>
      <protection locked="0" hidden="1"/>
    </xf>
    <xf numFmtId="176" fontId="99" fillId="16" borderId="0" xfId="332" applyFont="1" applyFill="1" applyBorder="1" applyAlignment="1" applyProtection="1">
      <alignment horizontal="right" vertical="center"/>
      <protection locked="0" hidden="1"/>
    </xf>
    <xf numFmtId="176" fontId="85" fillId="16" borderId="0" xfId="332" applyFont="1" applyFill="1" applyBorder="1" applyAlignment="1" applyProtection="1">
      <alignment horizontal="right" vertical="center"/>
      <protection locked="0" hidden="1"/>
    </xf>
    <xf numFmtId="176" fontId="99" fillId="16" borderId="0" xfId="332" applyFont="1" applyFill="1" applyBorder="1" applyAlignment="1" applyProtection="1">
      <alignment vertical="center" shrinkToFit="1"/>
      <protection locked="0" hidden="1"/>
    </xf>
    <xf numFmtId="176" fontId="85" fillId="16" borderId="0" xfId="332" applyFont="1" applyFill="1" applyBorder="1" applyAlignment="1" applyProtection="1">
      <alignment horizontal="right" vertical="center" shrinkToFit="1"/>
      <protection locked="0" hidden="1"/>
    </xf>
    <xf numFmtId="176" fontId="99" fillId="16" borderId="0" xfId="348" applyFont="1" applyFill="1" applyBorder="1" applyAlignment="1" applyProtection="1">
      <alignment horizontal="right" vertical="center" shrinkToFit="1"/>
      <protection locked="0" hidden="1"/>
    </xf>
    <xf numFmtId="179" fontId="99" fillId="16" borderId="0" xfId="471" applyNumberFormat="1" applyFont="1" applyFill="1" applyBorder="1" applyAlignment="1" applyProtection="1">
      <alignment horizontal="right" vertical="center"/>
      <protection locked="0" hidden="1"/>
    </xf>
    <xf numFmtId="176" fontId="99" fillId="25" borderId="0" xfId="348" applyFont="1" applyFill="1" applyBorder="1" applyAlignment="1" applyProtection="1">
      <alignment horizontal="right" vertical="center" shrinkToFit="1"/>
      <protection locked="0" hidden="1"/>
    </xf>
    <xf numFmtId="176" fontId="83" fillId="25" borderId="0" xfId="348" applyFont="1" applyFill="1" applyBorder="1" applyAlignment="1" applyProtection="1">
      <alignment horizontal="right" vertical="center" shrinkToFit="1"/>
      <protection locked="0" hidden="1"/>
    </xf>
    <xf numFmtId="176" fontId="99" fillId="16" borderId="0" xfId="348" applyFont="1" applyFill="1" applyBorder="1" applyAlignment="1" applyProtection="1">
      <alignment vertical="center" shrinkToFit="1"/>
      <protection locked="0" hidden="1"/>
    </xf>
    <xf numFmtId="176" fontId="99" fillId="16" borderId="103" xfId="348" applyFont="1" applyFill="1" applyBorder="1" applyAlignment="1" applyProtection="1">
      <alignment vertical="center" shrinkToFit="1"/>
      <protection locked="0" hidden="1"/>
    </xf>
    <xf numFmtId="178" fontId="83" fillId="57" borderId="20" xfId="471" applyNumberFormat="1" applyFont="1" applyFill="1" applyBorder="1" applyAlignment="1" applyProtection="1">
      <alignment horizontal="left" vertical="center"/>
      <protection locked="0" hidden="1"/>
    </xf>
    <xf numFmtId="41" fontId="83" fillId="57" borderId="111" xfId="0" applyNumberFormat="1" applyFont="1" applyFill="1" applyBorder="1" applyAlignment="1" applyProtection="1">
      <alignment horizontal="center" vertical="center"/>
      <protection hidden="1"/>
    </xf>
    <xf numFmtId="41" fontId="93" fillId="57" borderId="111" xfId="0" applyNumberFormat="1" applyFont="1" applyFill="1" applyBorder="1" applyAlignment="1" applyProtection="1">
      <alignment horizontal="center" vertical="center" shrinkToFit="1"/>
      <protection hidden="1"/>
    </xf>
    <xf numFmtId="176" fontId="83" fillId="57" borderId="0" xfId="332" applyFont="1" applyFill="1" applyBorder="1" applyAlignment="1" applyProtection="1">
      <alignment horizontal="center" vertical="center" wrapText="1"/>
      <protection locked="0" hidden="1"/>
    </xf>
    <xf numFmtId="49" fontId="83" fillId="57" borderId="111" xfId="0" applyNumberFormat="1" applyFont="1" applyFill="1" applyBorder="1" applyAlignment="1" applyProtection="1">
      <alignment horizontal="center" vertical="center"/>
      <protection hidden="1"/>
    </xf>
    <xf numFmtId="49" fontId="83" fillId="57" borderId="111" xfId="447" applyNumberFormat="1" applyFont="1" applyFill="1" applyBorder="1" applyAlignment="1" applyProtection="1">
      <alignment horizontal="center" vertical="center"/>
      <protection hidden="1"/>
    </xf>
    <xf numFmtId="41" fontId="83" fillId="57" borderId="28" xfId="447" applyNumberFormat="1" applyFont="1" applyFill="1" applyBorder="1" applyAlignment="1" applyProtection="1">
      <alignment horizontal="center" vertical="center"/>
      <protection hidden="1"/>
    </xf>
    <xf numFmtId="41" fontId="93" fillId="57" borderId="111" xfId="0" applyNumberFormat="1" applyFont="1" applyFill="1" applyBorder="1" applyAlignment="1" applyProtection="1">
      <alignment horizontal="center" vertical="center"/>
      <protection hidden="1"/>
    </xf>
    <xf numFmtId="41" fontId="93" fillId="57" borderId="111" xfId="0" applyNumberFormat="1" applyFont="1" applyFill="1" applyBorder="1" applyAlignment="1" applyProtection="1">
      <alignment horizontal="center" vertical="center" wrapText="1"/>
      <protection hidden="1"/>
    </xf>
    <xf numFmtId="41" fontId="93" fillId="57" borderId="111" xfId="0" quotePrefix="1" applyNumberFormat="1" applyFont="1" applyFill="1" applyBorder="1" applyAlignment="1" applyProtection="1">
      <alignment horizontal="center" vertical="center"/>
      <protection hidden="1"/>
    </xf>
    <xf numFmtId="178" fontId="83" fillId="57" borderId="0" xfId="348" applyNumberFormat="1" applyFont="1" applyFill="1" applyBorder="1" applyAlignment="1" applyProtection="1">
      <alignment horizontal="right" vertical="center"/>
      <protection locked="0" hidden="1"/>
    </xf>
    <xf numFmtId="3" fontId="83" fillId="57" borderId="0" xfId="0" applyNumberFormat="1" applyFont="1" applyFill="1" applyBorder="1" applyAlignment="1">
      <alignment horizontal="right" vertical="center" shrinkToFit="1"/>
    </xf>
    <xf numFmtId="179" fontId="83" fillId="57" borderId="0" xfId="0" applyNumberFormat="1" applyFont="1" applyFill="1" applyBorder="1" applyAlignment="1">
      <alignment horizontal="right" vertical="center" shrinkToFit="1"/>
    </xf>
    <xf numFmtId="3" fontId="87" fillId="57" borderId="0" xfId="0" applyNumberFormat="1" applyFont="1" applyFill="1" applyAlignment="1" applyProtection="1">
      <alignment horizontal="center" vertical="center"/>
      <protection hidden="1"/>
    </xf>
    <xf numFmtId="3" fontId="105" fillId="57" borderId="0" xfId="0" applyNumberFormat="1" applyFont="1" applyFill="1" applyAlignment="1">
      <alignment horizontal="right" vertical="center" shrinkToFit="1"/>
    </xf>
    <xf numFmtId="179" fontId="94" fillId="57" borderId="0" xfId="0" applyNumberFormat="1" applyFont="1" applyFill="1" applyAlignment="1" applyProtection="1">
      <alignment vertical="center"/>
      <protection hidden="1"/>
    </xf>
    <xf numFmtId="178" fontId="100" fillId="57" borderId="0" xfId="0" applyNumberFormat="1" applyFont="1" applyFill="1" applyBorder="1" applyAlignment="1">
      <alignment horizontal="right" vertical="center" shrinkToFit="1"/>
    </xf>
    <xf numFmtId="178" fontId="100" fillId="57" borderId="0" xfId="0" applyNumberFormat="1" applyFont="1" applyFill="1" applyAlignment="1">
      <alignment horizontal="right" vertical="center" shrinkToFit="1"/>
    </xf>
    <xf numFmtId="3" fontId="83" fillId="57" borderId="0" xfId="0" applyNumberFormat="1" applyFont="1" applyFill="1" applyAlignment="1">
      <alignment horizontal="right" vertical="center" shrinkToFit="1"/>
    </xf>
    <xf numFmtId="0" fontId="106" fillId="57" borderId="0" xfId="0" applyFont="1" applyFill="1" applyBorder="1" applyAlignment="1" applyProtection="1">
      <alignment horizontal="center" vertical="center"/>
      <protection hidden="1"/>
    </xf>
    <xf numFmtId="179" fontId="106" fillId="57" borderId="0" xfId="0" applyNumberFormat="1" applyFont="1" applyFill="1" applyAlignment="1" applyProtection="1">
      <alignment vertical="center"/>
      <protection hidden="1"/>
    </xf>
    <xf numFmtId="178" fontId="83" fillId="57" borderId="0" xfId="0" applyNumberFormat="1" applyFont="1" applyFill="1" applyBorder="1" applyAlignment="1">
      <alignment horizontal="right" vertical="center" shrinkToFit="1"/>
    </xf>
    <xf numFmtId="178" fontId="83" fillId="57" borderId="0" xfId="0" applyNumberFormat="1" applyFont="1" applyFill="1" applyAlignment="1">
      <alignment horizontal="right" vertical="center" shrinkToFit="1"/>
    </xf>
    <xf numFmtId="0" fontId="105" fillId="57" borderId="0" xfId="0" applyFont="1" applyFill="1" applyBorder="1" applyAlignment="1">
      <alignment horizontal="right" vertical="center" shrinkToFit="1"/>
    </xf>
    <xf numFmtId="0" fontId="105" fillId="57" borderId="0" xfId="0" applyFont="1" applyFill="1" applyAlignment="1">
      <alignment horizontal="right" vertical="center" shrinkToFit="1"/>
    </xf>
    <xf numFmtId="41" fontId="83" fillId="57" borderId="115" xfId="0" applyNumberFormat="1" applyFont="1" applyFill="1" applyBorder="1" applyAlignment="1" applyProtection="1">
      <alignment vertical="center"/>
      <protection locked="0" hidden="1"/>
    </xf>
    <xf numFmtId="0" fontId="96" fillId="57" borderId="0" xfId="0" applyFont="1" applyFill="1" applyBorder="1" applyAlignment="1" applyProtection="1">
      <alignment horizontal="center" vertical="center"/>
      <protection hidden="1"/>
    </xf>
    <xf numFmtId="0" fontId="108" fillId="57" borderId="0" xfId="0" applyFont="1" applyFill="1" applyBorder="1" applyAlignment="1" applyProtection="1">
      <alignment horizontal="center" vertical="center"/>
      <protection hidden="1"/>
    </xf>
    <xf numFmtId="0" fontId="83" fillId="57" borderId="0" xfId="0" applyFont="1" applyFill="1" applyBorder="1" applyAlignment="1" applyProtection="1">
      <alignment horizontal="right" vertical="center" wrapText="1"/>
      <protection hidden="1"/>
    </xf>
    <xf numFmtId="49" fontId="84" fillId="16" borderId="0" xfId="0" applyNumberFormat="1" applyFont="1" applyFill="1" applyBorder="1" applyAlignment="1" applyProtection="1">
      <alignment horizontal="left" vertical="center"/>
      <protection hidden="1"/>
    </xf>
    <xf numFmtId="41" fontId="93" fillId="16" borderId="0" xfId="0" applyNumberFormat="1" applyFont="1" applyFill="1" applyBorder="1" applyAlignment="1" applyProtection="1">
      <alignment horizontal="right" vertical="center"/>
      <protection locked="0" hidden="1"/>
    </xf>
    <xf numFmtId="192" fontId="93" fillId="16" borderId="0" xfId="0" applyNumberFormat="1" applyFont="1" applyFill="1" applyBorder="1" applyAlignment="1" applyProtection="1">
      <alignment horizontal="right" vertical="center"/>
      <protection locked="0" hidden="1"/>
    </xf>
    <xf numFmtId="0" fontId="109" fillId="57" borderId="0" xfId="0" applyNumberFormat="1" applyFont="1" applyFill="1" applyBorder="1" applyAlignment="1" applyProtection="1">
      <alignment horizontal="center" vertical="center"/>
      <protection hidden="1"/>
    </xf>
    <xf numFmtId="0" fontId="101" fillId="59" borderId="0" xfId="0" applyNumberFormat="1" applyFont="1" applyFill="1" applyBorder="1" applyAlignment="1" applyProtection="1">
      <alignment horizontal="center" vertical="center"/>
      <protection hidden="1"/>
    </xf>
    <xf numFmtId="0" fontId="83" fillId="57" borderId="18" xfId="445" quotePrefix="1" applyNumberFormat="1" applyFont="1" applyFill="1" applyBorder="1" applyAlignment="1" applyProtection="1">
      <alignment horizontal="center" vertical="center"/>
      <protection hidden="1"/>
    </xf>
    <xf numFmtId="0" fontId="87" fillId="57" borderId="0" xfId="0" applyFont="1" applyFill="1" applyAlignment="1" applyProtection="1">
      <alignment horizontal="center" vertical="center"/>
      <protection hidden="1"/>
    </xf>
    <xf numFmtId="3" fontId="94" fillId="58" borderId="0" xfId="0" applyNumberFormat="1" applyFont="1" applyFill="1" applyAlignment="1" applyProtection="1">
      <alignment horizontal="center" vertical="center"/>
      <protection hidden="1"/>
    </xf>
    <xf numFmtId="3" fontId="94" fillId="60" borderId="0" xfId="0" applyNumberFormat="1" applyFont="1" applyFill="1" applyAlignment="1" applyProtection="1">
      <alignment horizontal="center" vertical="center"/>
      <protection hidden="1"/>
    </xf>
    <xf numFmtId="3" fontId="94" fillId="59" borderId="0" xfId="0" applyNumberFormat="1" applyFont="1" applyFill="1" applyAlignment="1" applyProtection="1">
      <alignment horizontal="center" vertical="center"/>
      <protection hidden="1"/>
    </xf>
    <xf numFmtId="3" fontId="96" fillId="59" borderId="0" xfId="0" applyNumberFormat="1" applyFont="1" applyFill="1" applyAlignment="1" applyProtection="1">
      <alignment horizontal="center" vertical="center"/>
      <protection hidden="1"/>
    </xf>
    <xf numFmtId="176" fontId="83" fillId="57" borderId="0" xfId="348" applyFont="1" applyFill="1" applyBorder="1" applyAlignment="1" applyProtection="1">
      <alignment horizontal="right" vertical="center"/>
      <protection hidden="1"/>
    </xf>
    <xf numFmtId="176" fontId="93" fillId="57" borderId="0" xfId="348" applyFont="1" applyFill="1" applyAlignment="1" applyProtection="1">
      <alignment horizontal="right" vertical="center"/>
      <protection hidden="1"/>
    </xf>
    <xf numFmtId="176" fontId="83" fillId="57" borderId="0" xfId="348" applyFont="1" applyFill="1" applyBorder="1" applyAlignment="1" applyProtection="1">
      <alignment horizontal="center" vertical="center"/>
      <protection hidden="1"/>
    </xf>
    <xf numFmtId="176" fontId="83" fillId="57" borderId="0" xfId="332" applyFont="1" applyFill="1" applyAlignment="1" applyProtection="1">
      <alignment horizontal="right" vertical="center"/>
      <protection hidden="1"/>
    </xf>
    <xf numFmtId="178" fontId="83" fillId="57" borderId="0" xfId="332" applyNumberFormat="1" applyFont="1" applyFill="1" applyBorder="1" applyAlignment="1" applyProtection="1">
      <alignment horizontal="right" vertical="center"/>
      <protection locked="0" hidden="1"/>
    </xf>
    <xf numFmtId="178" fontId="83" fillId="57" borderId="0" xfId="343" applyNumberFormat="1" applyFont="1" applyFill="1" applyBorder="1" applyAlignment="1" applyProtection="1">
      <alignment horizontal="right" vertical="center"/>
      <protection locked="0" hidden="1"/>
    </xf>
    <xf numFmtId="0" fontId="85" fillId="57" borderId="0" xfId="471" applyFont="1" applyFill="1" applyBorder="1" applyAlignment="1" applyProtection="1">
      <alignment vertical="center"/>
      <protection hidden="1"/>
    </xf>
    <xf numFmtId="178" fontId="105" fillId="57" borderId="0" xfId="0" applyNumberFormat="1" applyFont="1" applyFill="1" applyBorder="1" applyAlignment="1">
      <alignment horizontal="right" vertical="center" shrinkToFit="1"/>
    </xf>
    <xf numFmtId="176" fontId="83" fillId="57" borderId="20" xfId="445" applyFont="1" applyFill="1" applyBorder="1" applyAlignment="1" applyProtection="1">
      <alignment horizontal="left" vertical="center"/>
      <protection hidden="1"/>
    </xf>
    <xf numFmtId="0" fontId="83" fillId="57" borderId="112" xfId="471" applyFont="1" applyFill="1" applyBorder="1" applyAlignment="1" applyProtection="1">
      <alignment horizontal="left" vertical="center"/>
      <protection hidden="1"/>
    </xf>
    <xf numFmtId="176" fontId="83" fillId="57" borderId="112" xfId="348" applyFont="1" applyFill="1" applyBorder="1" applyAlignment="1" applyProtection="1">
      <alignment horizontal="center" vertical="center"/>
      <protection hidden="1"/>
    </xf>
    <xf numFmtId="0" fontId="83" fillId="57" borderId="112" xfId="471" applyFont="1" applyFill="1" applyBorder="1" applyAlignment="1" applyProtection="1">
      <alignment horizontal="center" vertical="center"/>
      <protection hidden="1"/>
    </xf>
    <xf numFmtId="0" fontId="83" fillId="57" borderId="0" xfId="0" applyFont="1" applyFill="1" applyAlignment="1" applyProtection="1">
      <alignment horizontal="center" vertical="top"/>
      <protection hidden="1"/>
    </xf>
    <xf numFmtId="176" fontId="83" fillId="57" borderId="0" xfId="471" applyNumberFormat="1" applyFont="1" applyFill="1" applyBorder="1" applyAlignment="1" applyProtection="1">
      <alignment horizontal="right" vertical="center"/>
      <protection hidden="1"/>
    </xf>
    <xf numFmtId="179" fontId="93" fillId="57" borderId="0" xfId="471" applyNumberFormat="1" applyFont="1" applyFill="1" applyBorder="1" applyAlignment="1" applyProtection="1">
      <alignment horizontal="right" vertical="center"/>
      <protection hidden="1"/>
    </xf>
    <xf numFmtId="176" fontId="83" fillId="57" borderId="103" xfId="348" applyFont="1" applyFill="1" applyBorder="1" applyAlignment="1" applyProtection="1">
      <alignment horizontal="right" vertical="center"/>
      <protection locked="0" hidden="1"/>
    </xf>
    <xf numFmtId="176" fontId="85" fillId="57" borderId="24" xfId="332" applyFont="1" applyFill="1" applyBorder="1" applyAlignment="1" applyProtection="1">
      <alignment horizontal="right"/>
      <protection hidden="1"/>
    </xf>
    <xf numFmtId="176" fontId="98" fillId="57" borderId="0" xfId="348" applyFont="1" applyFill="1" applyBorder="1" applyAlignment="1" applyProtection="1">
      <alignment horizontal="right" vertical="center"/>
      <protection locked="0" hidden="1"/>
    </xf>
    <xf numFmtId="3" fontId="93" fillId="57" borderId="18" xfId="471" applyNumberFormat="1" applyFont="1" applyFill="1" applyBorder="1" applyAlignment="1" applyProtection="1">
      <alignment horizontal="center" vertical="center" wrapText="1"/>
      <protection locked="0" hidden="1"/>
    </xf>
    <xf numFmtId="176" fontId="99" fillId="57" borderId="0" xfId="348" applyFont="1" applyFill="1" applyBorder="1" applyAlignment="1" applyProtection="1">
      <alignment horizontal="right" vertical="center"/>
      <protection locked="0" hidden="1"/>
    </xf>
    <xf numFmtId="176" fontId="99" fillId="57" borderId="0" xfId="348" applyFont="1" applyFill="1" applyBorder="1" applyAlignment="1" applyProtection="1">
      <alignment horizontal="right" vertical="center" shrinkToFit="1"/>
      <protection locked="0" hidden="1"/>
    </xf>
    <xf numFmtId="179" fontId="83" fillId="57" borderId="18" xfId="471" applyNumberFormat="1" applyFont="1" applyFill="1" applyBorder="1" applyAlignment="1" applyProtection="1">
      <alignment horizontal="right" vertical="center"/>
      <protection locked="0" hidden="1"/>
    </xf>
    <xf numFmtId="176" fontId="85" fillId="57" borderId="0" xfId="332" applyFont="1" applyFill="1" applyBorder="1" applyAlignment="1" applyProtection="1">
      <alignment horizontal="right" vertical="center"/>
      <protection locked="0" hidden="1"/>
    </xf>
    <xf numFmtId="176" fontId="99" fillId="57" borderId="110" xfId="348" applyFont="1" applyFill="1" applyBorder="1" applyAlignment="1" applyProtection="1">
      <alignment horizontal="right" vertical="center" shrinkToFit="1"/>
      <protection locked="0" hidden="1"/>
    </xf>
    <xf numFmtId="41" fontId="83" fillId="16" borderId="112" xfId="0" quotePrefix="1" applyNumberFormat="1" applyFont="1" applyFill="1" applyBorder="1" applyAlignment="1" applyProtection="1">
      <alignment horizontal="center" vertical="center"/>
      <protection hidden="1"/>
    </xf>
    <xf numFmtId="176" fontId="83" fillId="16" borderId="112" xfId="332" quotePrefix="1" applyFont="1" applyFill="1" applyBorder="1" applyAlignment="1" applyProtection="1">
      <alignment horizontal="center" vertical="center"/>
      <protection hidden="1"/>
    </xf>
    <xf numFmtId="195" fontId="93" fillId="16" borderId="112" xfId="0" quotePrefix="1" applyNumberFormat="1" applyFont="1" applyFill="1" applyBorder="1" applyAlignment="1" applyProtection="1">
      <alignment horizontal="center" vertical="center"/>
      <protection hidden="1"/>
    </xf>
    <xf numFmtId="0" fontId="85" fillId="16" borderId="24" xfId="0" applyFont="1" applyFill="1" applyBorder="1" applyAlignment="1" applyProtection="1">
      <alignment horizontal="left"/>
      <protection hidden="1"/>
    </xf>
    <xf numFmtId="0" fontId="86" fillId="57" borderId="0" xfId="0" applyFont="1" applyFill="1" applyAlignment="1" applyProtection="1">
      <alignment horizontal="center" vertical="center"/>
      <protection hidden="1"/>
    </xf>
    <xf numFmtId="0" fontId="86" fillId="57" borderId="0" xfId="0" applyFont="1" applyFill="1" applyBorder="1" applyAlignment="1" applyProtection="1">
      <alignment horizontal="center" vertical="center"/>
      <protection hidden="1"/>
    </xf>
    <xf numFmtId="0" fontId="83" fillId="57" borderId="0" xfId="0" applyFont="1" applyFill="1" applyBorder="1" applyAlignment="1" applyProtection="1">
      <alignment horizontal="center" vertical="center" wrapText="1"/>
      <protection hidden="1"/>
    </xf>
    <xf numFmtId="0" fontId="83" fillId="57" borderId="28" xfId="447" applyNumberFormat="1" applyFont="1" applyFill="1" applyBorder="1" applyAlignment="1" applyProtection="1">
      <alignment horizontal="center" vertical="center"/>
      <protection hidden="1"/>
    </xf>
    <xf numFmtId="179" fontId="83" fillId="57" borderId="0" xfId="0" applyNumberFormat="1" applyFont="1" applyFill="1" applyBorder="1" applyAlignment="1" applyProtection="1">
      <alignment horizontal="center" vertical="center"/>
      <protection hidden="1"/>
    </xf>
    <xf numFmtId="0" fontId="83" fillId="57" borderId="111" xfId="447" applyNumberFormat="1" applyFont="1" applyFill="1" applyBorder="1" applyAlignment="1" applyProtection="1">
      <alignment horizontal="center" vertical="center"/>
      <protection hidden="1"/>
    </xf>
    <xf numFmtId="0" fontId="83" fillId="57" borderId="29" xfId="0" applyFont="1" applyFill="1" applyBorder="1" applyAlignment="1" applyProtection="1">
      <alignment horizontal="center" vertical="center" wrapText="1"/>
      <protection hidden="1"/>
    </xf>
    <xf numFmtId="0" fontId="85" fillId="57" borderId="0" xfId="0" applyFont="1" applyFill="1" applyBorder="1" applyAlignment="1" applyProtection="1">
      <alignment horizontal="center" vertical="center" wrapText="1"/>
      <protection hidden="1"/>
    </xf>
    <xf numFmtId="0" fontId="13" fillId="57" borderId="0" xfId="0" applyFont="1" applyFill="1" applyBorder="1" applyAlignment="1">
      <alignment vertical="center"/>
    </xf>
    <xf numFmtId="0" fontId="13" fillId="57" borderId="0" xfId="0" applyFont="1" applyFill="1" applyAlignment="1">
      <alignment vertical="center"/>
    </xf>
    <xf numFmtId="0" fontId="101" fillId="57" borderId="0" xfId="0" applyFont="1" applyFill="1" applyAlignment="1">
      <alignment vertical="center"/>
    </xf>
    <xf numFmtId="0" fontId="85" fillId="57" borderId="0" xfId="0" applyFont="1" applyFill="1" applyAlignment="1" applyProtection="1">
      <alignment horizontal="center" vertical="center"/>
      <protection hidden="1"/>
    </xf>
    <xf numFmtId="3" fontId="96" fillId="57" borderId="0" xfId="0" applyNumberFormat="1" applyFont="1" applyFill="1" applyBorder="1" applyAlignment="1" applyProtection="1">
      <alignment horizontal="center" vertical="center"/>
      <protection hidden="1"/>
    </xf>
    <xf numFmtId="0" fontId="111" fillId="57" borderId="0" xfId="0" applyFont="1" applyFill="1" applyAlignment="1" applyProtection="1">
      <alignment horizontal="center" vertical="center"/>
      <protection hidden="1"/>
    </xf>
    <xf numFmtId="0" fontId="107" fillId="0" borderId="0" xfId="0" applyFont="1" applyBorder="1" applyAlignment="1">
      <alignment horizontal="left" vertical="center" wrapText="1"/>
    </xf>
    <xf numFmtId="179" fontId="107" fillId="0" borderId="0" xfId="0" applyNumberFormat="1" applyFont="1" applyBorder="1" applyAlignment="1">
      <alignment horizontal="right" vertical="center" wrapText="1"/>
    </xf>
    <xf numFmtId="179" fontId="113" fillId="0" borderId="0" xfId="0" applyNumberFormat="1" applyFont="1" applyBorder="1" applyAlignment="1">
      <alignment horizontal="right" vertical="center" wrapText="1"/>
    </xf>
    <xf numFmtId="0" fontId="107" fillId="0" borderId="93" xfId="0" applyFont="1" applyBorder="1" applyAlignment="1">
      <alignment horizontal="left" vertical="center" wrapText="1"/>
    </xf>
    <xf numFmtId="179" fontId="107" fillId="0" borderId="93" xfId="0" applyNumberFormat="1" applyFont="1" applyBorder="1" applyAlignment="1">
      <alignment horizontal="right" vertical="center" wrapText="1"/>
    </xf>
    <xf numFmtId="179" fontId="113" fillId="0" borderId="121" xfId="0" applyNumberFormat="1" applyFont="1" applyBorder="1" applyAlignment="1">
      <alignment horizontal="right" vertical="center" wrapText="1"/>
    </xf>
    <xf numFmtId="0" fontId="93" fillId="57" borderId="28" xfId="0" quotePrefix="1" applyNumberFormat="1" applyFont="1" applyFill="1" applyBorder="1" applyAlignment="1" applyProtection="1">
      <alignment horizontal="center" vertical="center"/>
      <protection hidden="1"/>
    </xf>
    <xf numFmtId="41" fontId="83" fillId="57" borderId="0" xfId="0" applyNumberFormat="1" applyFont="1" applyFill="1" applyBorder="1" applyAlignment="1" applyProtection="1">
      <alignment horizontal="right" vertical="center"/>
      <protection locked="0" hidden="1"/>
    </xf>
    <xf numFmtId="41" fontId="104" fillId="57" borderId="0" xfId="0" applyNumberFormat="1" applyFont="1" applyFill="1" applyBorder="1" applyAlignment="1" applyProtection="1">
      <alignment horizontal="right" vertical="center"/>
      <protection locked="0" hidden="1"/>
    </xf>
    <xf numFmtId="41" fontId="104" fillId="57" borderId="0" xfId="476" applyFont="1" applyFill="1" applyBorder="1" applyAlignment="1">
      <alignment horizontal="right" vertical="center" shrinkToFit="1"/>
    </xf>
    <xf numFmtId="41" fontId="104" fillId="57" borderId="114" xfId="476" applyFont="1" applyFill="1" applyBorder="1" applyAlignment="1">
      <alignment horizontal="right" vertical="center" shrinkToFit="1"/>
    </xf>
    <xf numFmtId="41" fontId="104" fillId="57" borderId="113" xfId="476" applyFont="1" applyFill="1" applyBorder="1" applyAlignment="1">
      <alignment horizontal="right" vertical="center" shrinkToFit="1"/>
    </xf>
    <xf numFmtId="176" fontId="83" fillId="0" borderId="0" xfId="332" applyFont="1" applyBorder="1" applyAlignment="1">
      <alignment horizontal="right" vertical="center" shrinkToFit="1"/>
    </xf>
    <xf numFmtId="176" fontId="83" fillId="0" borderId="94" xfId="332" applyFont="1" applyBorder="1" applyAlignment="1">
      <alignment horizontal="right" vertical="center" shrinkToFit="1"/>
    </xf>
    <xf numFmtId="41" fontId="83" fillId="57" borderId="0" xfId="476" applyFont="1" applyFill="1" applyBorder="1" applyAlignment="1">
      <alignment horizontal="right" vertical="center" shrinkToFit="1"/>
    </xf>
    <xf numFmtId="41" fontId="83" fillId="57" borderId="94" xfId="476" applyFont="1" applyFill="1" applyBorder="1" applyAlignment="1">
      <alignment horizontal="right" vertical="center" shrinkToFit="1"/>
    </xf>
    <xf numFmtId="41" fontId="83" fillId="57" borderId="114" xfId="476" applyFont="1" applyFill="1" applyBorder="1" applyAlignment="1">
      <alignment horizontal="right" vertical="center" shrinkToFit="1"/>
    </xf>
    <xf numFmtId="41" fontId="83" fillId="57" borderId="93" xfId="0" applyNumberFormat="1" applyFont="1" applyFill="1" applyBorder="1" applyAlignment="1" applyProtection="1">
      <alignment horizontal="right" vertical="center"/>
      <protection locked="0" hidden="1"/>
    </xf>
    <xf numFmtId="41" fontId="83" fillId="57" borderId="113" xfId="476" applyFont="1" applyFill="1" applyBorder="1" applyAlignment="1">
      <alignment horizontal="right" vertical="center" shrinkToFit="1"/>
    </xf>
    <xf numFmtId="41" fontId="85" fillId="57" borderId="96" xfId="0" applyNumberFormat="1" applyFont="1" applyFill="1" applyBorder="1" applyAlignment="1" applyProtection="1">
      <alignment vertical="center"/>
      <protection hidden="1"/>
    </xf>
    <xf numFmtId="41" fontId="83" fillId="57" borderId="123" xfId="0" applyNumberFormat="1" applyFont="1" applyFill="1" applyBorder="1" applyAlignment="1" applyProtection="1">
      <alignment horizontal="center" vertical="center"/>
      <protection hidden="1"/>
    </xf>
    <xf numFmtId="41" fontId="104" fillId="57" borderId="114" xfId="0" applyNumberFormat="1" applyFont="1" applyFill="1" applyBorder="1" applyAlignment="1" applyProtection="1">
      <alignment horizontal="right" vertical="center"/>
      <protection locked="0" hidden="1"/>
    </xf>
    <xf numFmtId="41" fontId="85" fillId="57" borderId="29" xfId="0" applyNumberFormat="1" applyFont="1" applyFill="1" applyBorder="1" applyAlignment="1" applyProtection="1">
      <alignment vertical="center"/>
      <protection hidden="1"/>
    </xf>
    <xf numFmtId="0" fontId="85" fillId="57" borderId="29" xfId="0" applyNumberFormat="1" applyFont="1" applyFill="1" applyBorder="1" applyAlignment="1" applyProtection="1">
      <alignment horizontal="right" vertical="center"/>
      <protection hidden="1"/>
    </xf>
    <xf numFmtId="176" fontId="85" fillId="57" borderId="96" xfId="332" applyFont="1" applyFill="1" applyBorder="1" applyAlignment="1" applyProtection="1">
      <alignment horizontal="center" vertical="center" wrapText="1"/>
      <protection hidden="1"/>
    </xf>
    <xf numFmtId="49" fontId="85" fillId="57" borderId="96" xfId="0" applyNumberFormat="1" applyFont="1" applyFill="1" applyBorder="1" applyAlignment="1" applyProtection="1">
      <alignment horizontal="left" vertical="center"/>
      <protection hidden="1"/>
    </xf>
    <xf numFmtId="41" fontId="83" fillId="57" borderId="123" xfId="0" applyNumberFormat="1" applyFont="1" applyFill="1" applyBorder="1" applyAlignment="1" applyProtection="1">
      <alignment vertical="center"/>
      <protection locked="0" hidden="1"/>
    </xf>
    <xf numFmtId="0" fontId="107" fillId="0" borderId="114" xfId="0" applyFont="1" applyBorder="1" applyAlignment="1">
      <alignment horizontal="left" vertical="center" wrapText="1"/>
    </xf>
    <xf numFmtId="179" fontId="107" fillId="0" borderId="114" xfId="0" applyNumberFormat="1" applyFont="1" applyBorder="1" applyAlignment="1">
      <alignment horizontal="right" vertical="center" wrapText="1"/>
    </xf>
    <xf numFmtId="41" fontId="83" fillId="57" borderId="0" xfId="0" applyNumberFormat="1" applyFont="1" applyFill="1" applyBorder="1" applyAlignment="1" applyProtection="1">
      <alignment horizontal="right" vertical="center"/>
      <protection hidden="1"/>
    </xf>
    <xf numFmtId="41" fontId="93" fillId="57" borderId="0" xfId="0" applyNumberFormat="1" applyFont="1" applyFill="1" applyBorder="1" applyAlignment="1" applyProtection="1">
      <alignment horizontal="right" vertical="center"/>
      <protection hidden="1"/>
    </xf>
    <xf numFmtId="41" fontId="93" fillId="57" borderId="0" xfId="0" applyNumberFormat="1" applyFont="1" applyFill="1" applyBorder="1" applyAlignment="1" applyProtection="1">
      <alignment horizontal="right" vertical="center"/>
      <protection locked="0" hidden="1"/>
    </xf>
    <xf numFmtId="181" fontId="83" fillId="57" borderId="0" xfId="0" applyNumberFormat="1" applyFont="1" applyFill="1" applyBorder="1" applyAlignment="1" applyProtection="1">
      <alignment horizontal="right" vertical="center"/>
      <protection hidden="1"/>
    </xf>
    <xf numFmtId="41" fontId="83" fillId="57" borderId="94" xfId="0" applyNumberFormat="1" applyFont="1" applyFill="1" applyBorder="1" applyAlignment="1" applyProtection="1">
      <alignment horizontal="right" vertical="center"/>
      <protection hidden="1"/>
    </xf>
    <xf numFmtId="0" fontId="102" fillId="16" borderId="24" xfId="0" applyFont="1" applyFill="1" applyBorder="1" applyAlignment="1" applyProtection="1">
      <alignment horizontal="left" vertical="center"/>
      <protection hidden="1"/>
    </xf>
    <xf numFmtId="0" fontId="102" fillId="16" borderId="24" xfId="0" applyFont="1" applyFill="1" applyBorder="1" applyAlignment="1" applyProtection="1">
      <alignment horizontal="center" vertical="center"/>
      <protection hidden="1"/>
    </xf>
    <xf numFmtId="4" fontId="102" fillId="16" borderId="24" xfId="0" applyNumberFormat="1" applyFont="1" applyFill="1" applyBorder="1" applyAlignment="1" applyProtection="1">
      <alignment horizontal="center" vertical="center"/>
      <protection hidden="1"/>
    </xf>
    <xf numFmtId="0" fontId="102" fillId="16" borderId="24" xfId="0" applyFont="1" applyFill="1" applyBorder="1" applyAlignment="1" applyProtection="1">
      <alignment horizontal="right" vertical="center"/>
      <protection hidden="1"/>
    </xf>
    <xf numFmtId="0" fontId="102" fillId="16" borderId="0" xfId="0" applyFont="1" applyFill="1" applyBorder="1" applyAlignment="1" applyProtection="1">
      <alignment horizontal="center" vertical="center"/>
      <protection hidden="1"/>
    </xf>
    <xf numFmtId="194" fontId="83" fillId="16" borderId="0" xfId="0" applyNumberFormat="1" applyFont="1" applyFill="1" applyBorder="1" applyAlignment="1" applyProtection="1">
      <alignment horizontal="right" vertical="center"/>
      <protection hidden="1"/>
    </xf>
    <xf numFmtId="194" fontId="97" fillId="16" borderId="0" xfId="0" applyNumberFormat="1" applyFont="1" applyFill="1" applyBorder="1" applyAlignment="1" applyProtection="1">
      <alignment horizontal="right" vertical="center"/>
      <protection locked="0" hidden="1"/>
    </xf>
    <xf numFmtId="0" fontId="114" fillId="57" borderId="0" xfId="0" applyFont="1" applyFill="1" applyBorder="1" applyAlignment="1">
      <alignment vertical="center"/>
    </xf>
    <xf numFmtId="0" fontId="114" fillId="57" borderId="0" xfId="0" applyFont="1" applyFill="1" applyAlignment="1">
      <alignment vertical="center"/>
    </xf>
    <xf numFmtId="0" fontId="101" fillId="57" borderId="33" xfId="0" applyFont="1" applyFill="1" applyBorder="1" applyAlignment="1">
      <alignment horizontal="center" vertical="center" wrapText="1"/>
    </xf>
    <xf numFmtId="0" fontId="102" fillId="57" borderId="0" xfId="0" applyFont="1" applyFill="1" applyBorder="1" applyAlignment="1">
      <alignment vertical="center"/>
    </xf>
    <xf numFmtId="0" fontId="102" fillId="57" borderId="0" xfId="0" applyFont="1" applyFill="1" applyAlignment="1">
      <alignment vertical="center"/>
    </xf>
    <xf numFmtId="0" fontId="101" fillId="57" borderId="112" xfId="0" applyFont="1" applyFill="1" applyBorder="1" applyAlignment="1">
      <alignment horizontal="center" vertical="center"/>
    </xf>
    <xf numFmtId="0" fontId="83" fillId="16" borderId="0" xfId="0" applyFont="1" applyFill="1" applyBorder="1" applyAlignment="1" applyProtection="1">
      <alignment vertical="top"/>
      <protection hidden="1"/>
    </xf>
    <xf numFmtId="0" fontId="83" fillId="16" borderId="0" xfId="0" applyFont="1" applyFill="1" applyBorder="1" applyAlignment="1" applyProtection="1">
      <alignment horizontal="right" vertical="top"/>
      <protection hidden="1"/>
    </xf>
    <xf numFmtId="0" fontId="101" fillId="57" borderId="35" xfId="0" applyFont="1" applyFill="1" applyBorder="1" applyAlignment="1">
      <alignment horizontal="center" vertical="center" wrapText="1"/>
    </xf>
    <xf numFmtId="0" fontId="102" fillId="57" borderId="0" xfId="0" applyFont="1" applyFill="1" applyBorder="1" applyAlignment="1">
      <alignment horizontal="right" vertical="center"/>
    </xf>
    <xf numFmtId="0" fontId="101" fillId="57" borderId="103" xfId="0" applyFont="1" applyFill="1" applyBorder="1" applyAlignment="1">
      <alignment horizontal="center" vertical="center" wrapText="1"/>
    </xf>
    <xf numFmtId="176" fontId="101" fillId="0" borderId="103" xfId="332" applyFont="1" applyFill="1" applyBorder="1" applyAlignment="1">
      <alignment vertical="center"/>
    </xf>
    <xf numFmtId="183" fontId="101" fillId="57" borderId="103" xfId="0" applyNumberFormat="1" applyFont="1" applyFill="1" applyBorder="1" applyAlignment="1">
      <alignment horizontal="center" vertical="center" wrapText="1"/>
    </xf>
    <xf numFmtId="176" fontId="101" fillId="57" borderId="103" xfId="332" applyFont="1" applyFill="1" applyBorder="1" applyAlignment="1">
      <alignment vertical="center"/>
    </xf>
    <xf numFmtId="0" fontId="101" fillId="57" borderId="124" xfId="0" applyFont="1" applyFill="1" applyBorder="1" applyAlignment="1">
      <alignment horizontal="center" vertical="center" wrapText="1"/>
    </xf>
    <xf numFmtId="0" fontId="101" fillId="57" borderId="31" xfId="0" applyFont="1" applyFill="1" applyBorder="1" applyAlignment="1">
      <alignment horizontal="center" vertical="center" wrapText="1"/>
    </xf>
    <xf numFmtId="0" fontId="102" fillId="57" borderId="0" xfId="0" applyFont="1" applyFill="1" applyBorder="1" applyAlignment="1">
      <alignment horizontal="left" vertical="center"/>
    </xf>
    <xf numFmtId="0" fontId="101" fillId="57" borderId="103" xfId="0" applyFont="1" applyFill="1" applyBorder="1" applyAlignment="1">
      <alignment vertical="center"/>
    </xf>
    <xf numFmtId="0" fontId="101" fillId="57" borderId="103" xfId="0" applyFont="1" applyFill="1" applyBorder="1" applyAlignment="1">
      <alignment horizontal="right" vertical="center"/>
    </xf>
    <xf numFmtId="176" fontId="101" fillId="0" borderId="0" xfId="332" applyFont="1" applyFill="1" applyBorder="1" applyAlignment="1">
      <alignment horizontal="right" vertical="center" wrapText="1"/>
    </xf>
    <xf numFmtId="183" fontId="101" fillId="57" borderId="0" xfId="0" applyNumberFormat="1" applyFont="1" applyFill="1" applyBorder="1" applyAlignment="1">
      <alignment horizontal="right" vertical="center" wrapText="1"/>
    </xf>
    <xf numFmtId="176" fontId="101" fillId="57" borderId="0" xfId="332" applyFont="1" applyFill="1" applyBorder="1" applyAlignment="1">
      <alignment horizontal="right" vertical="center" wrapText="1"/>
    </xf>
    <xf numFmtId="0" fontId="118" fillId="57" borderId="112" xfId="0" applyFont="1" applyFill="1" applyBorder="1" applyAlignment="1">
      <alignment horizontal="center" vertical="center" wrapText="1"/>
    </xf>
    <xf numFmtId="176" fontId="118" fillId="0" borderId="0" xfId="332" applyFont="1" applyFill="1" applyBorder="1" applyAlignment="1">
      <alignment horizontal="right" vertical="center"/>
    </xf>
    <xf numFmtId="183" fontId="118" fillId="57" borderId="0" xfId="0" applyNumberFormat="1" applyFont="1" applyFill="1" applyBorder="1" applyAlignment="1">
      <alignment horizontal="right" vertical="center" wrapText="1"/>
    </xf>
    <xf numFmtId="176" fontId="118" fillId="57" borderId="0" xfId="332" applyFont="1" applyFill="1" applyBorder="1" applyAlignment="1">
      <alignment horizontal="right" vertical="center"/>
    </xf>
    <xf numFmtId="0" fontId="118" fillId="57" borderId="0" xfId="0" applyFont="1" applyFill="1" applyBorder="1" applyAlignment="1">
      <alignment horizontal="right" vertical="center" wrapText="1"/>
    </xf>
    <xf numFmtId="0" fontId="118" fillId="57" borderId="0" xfId="0" applyFont="1" applyFill="1" applyAlignment="1">
      <alignment vertical="center"/>
    </xf>
    <xf numFmtId="0" fontId="110" fillId="57" borderId="0" xfId="0" applyFont="1" applyFill="1" applyAlignment="1" applyProtection="1">
      <alignment vertical="center" shrinkToFit="1"/>
      <protection hidden="1"/>
    </xf>
    <xf numFmtId="196" fontId="101" fillId="57" borderId="0" xfId="0" applyNumberFormat="1" applyFont="1" applyFill="1" applyBorder="1" applyAlignment="1">
      <alignment horizontal="right" vertical="center" wrapText="1"/>
    </xf>
    <xf numFmtId="178" fontId="118" fillId="57" borderId="0" xfId="471" applyNumberFormat="1" applyFont="1" applyFill="1" applyBorder="1" applyAlignment="1" applyProtection="1">
      <alignment horizontal="right" vertical="center"/>
      <protection locked="0" hidden="1"/>
    </xf>
    <xf numFmtId="0" fontId="101" fillId="57" borderId="0" xfId="0" applyFont="1" applyFill="1" applyAlignment="1" applyProtection="1">
      <alignment vertical="top"/>
      <protection hidden="1"/>
    </xf>
    <xf numFmtId="0" fontId="119" fillId="57" borderId="0" xfId="0" applyFont="1" applyFill="1" applyAlignment="1" applyProtection="1">
      <alignment vertical="top"/>
      <protection hidden="1"/>
    </xf>
    <xf numFmtId="0" fontId="101" fillId="57" borderId="0" xfId="0" applyFont="1" applyFill="1" applyAlignment="1" applyProtection="1">
      <alignment horizontal="right" vertical="top"/>
      <protection hidden="1"/>
    </xf>
    <xf numFmtId="0" fontId="101" fillId="57" borderId="0" xfId="0" applyFont="1" applyFill="1" applyBorder="1" applyAlignment="1" applyProtection="1">
      <alignment horizontal="right" vertical="top"/>
      <protection hidden="1"/>
    </xf>
    <xf numFmtId="0" fontId="119" fillId="57" borderId="0" xfId="0" applyFont="1" applyFill="1" applyBorder="1" applyAlignment="1" applyProtection="1">
      <alignment horizontal="center" vertical="top"/>
      <protection hidden="1"/>
    </xf>
    <xf numFmtId="0" fontId="101" fillId="57" borderId="0" xfId="0" applyFont="1" applyFill="1" applyAlignment="1" applyProtection="1">
      <alignment vertical="center"/>
      <protection hidden="1"/>
    </xf>
    <xf numFmtId="0" fontId="0" fillId="57" borderId="0" xfId="0" applyFont="1" applyFill="1" applyProtection="1">
      <protection hidden="1"/>
    </xf>
    <xf numFmtId="0" fontId="101" fillId="57" borderId="0" xfId="0" applyFont="1" applyFill="1" applyAlignment="1" applyProtection="1">
      <alignment horizontal="right" vertical="center"/>
      <protection hidden="1"/>
    </xf>
    <xf numFmtId="0" fontId="101" fillId="57" borderId="0" xfId="0" applyFont="1" applyFill="1" applyBorder="1" applyAlignment="1" applyProtection="1">
      <alignment horizontal="right" vertical="center"/>
      <protection hidden="1"/>
    </xf>
    <xf numFmtId="0" fontId="0" fillId="57" borderId="0" xfId="0" applyFont="1" applyFill="1" applyBorder="1" applyAlignment="1" applyProtection="1">
      <alignment horizontal="center" vertical="center"/>
      <protection hidden="1"/>
    </xf>
    <xf numFmtId="0" fontId="117" fillId="57" borderId="0" xfId="0" applyFont="1" applyFill="1" applyBorder="1" applyAlignment="1" applyProtection="1">
      <alignment horizontal="center" vertical="center"/>
      <protection hidden="1"/>
    </xf>
    <xf numFmtId="0" fontId="120" fillId="57" borderId="0" xfId="0" applyFont="1" applyFill="1" applyAlignment="1" applyProtection="1">
      <alignment horizontal="center" vertical="center"/>
      <protection hidden="1"/>
    </xf>
    <xf numFmtId="0" fontId="120" fillId="57" borderId="0" xfId="0" applyFont="1" applyFill="1" applyBorder="1" applyAlignment="1" applyProtection="1">
      <alignment horizontal="center" vertical="center"/>
      <protection hidden="1"/>
    </xf>
    <xf numFmtId="0" fontId="120" fillId="57" borderId="0" xfId="0" applyFont="1" applyFill="1" applyAlignment="1" applyProtection="1">
      <alignment vertical="center" wrapText="1"/>
      <protection hidden="1"/>
    </xf>
    <xf numFmtId="0" fontId="101" fillId="57" borderId="0" xfId="0" applyNumberFormat="1" applyFont="1" applyFill="1" applyBorder="1" applyAlignment="1" applyProtection="1">
      <alignment horizontal="left" vertical="center"/>
      <protection hidden="1"/>
    </xf>
    <xf numFmtId="0" fontId="101" fillId="57" borderId="0" xfId="0" applyNumberFormat="1" applyFont="1" applyFill="1" applyBorder="1" applyAlignment="1" applyProtection="1">
      <alignment horizontal="right" vertical="center"/>
      <protection hidden="1"/>
    </xf>
    <xf numFmtId="0" fontId="101" fillId="57" borderId="0" xfId="0" applyFont="1" applyFill="1" applyBorder="1" applyAlignment="1" applyProtection="1">
      <alignment horizontal="center" vertical="center"/>
      <protection hidden="1"/>
    </xf>
    <xf numFmtId="0" fontId="101" fillId="57" borderId="18" xfId="445" quotePrefix="1" applyNumberFormat="1" applyFont="1" applyFill="1" applyBorder="1" applyAlignment="1" applyProtection="1">
      <alignment horizontal="center" vertical="center"/>
      <protection hidden="1"/>
    </xf>
    <xf numFmtId="41" fontId="101" fillId="57" borderId="0" xfId="471" applyNumberFormat="1" applyFont="1" applyFill="1" applyBorder="1" applyAlignment="1" applyProtection="1">
      <alignment horizontal="right" vertical="center"/>
      <protection hidden="1"/>
    </xf>
    <xf numFmtId="41" fontId="101" fillId="57" borderId="20" xfId="445" quotePrefix="1" applyNumberFormat="1" applyFont="1" applyFill="1" applyBorder="1" applyAlignment="1" applyProtection="1">
      <alignment horizontal="center" vertical="center"/>
      <protection hidden="1"/>
    </xf>
    <xf numFmtId="0" fontId="118" fillId="57" borderId="0" xfId="0" applyFont="1" applyFill="1" applyBorder="1" applyAlignment="1" applyProtection="1">
      <alignment horizontal="center" vertical="center"/>
      <protection hidden="1"/>
    </xf>
    <xf numFmtId="0" fontId="101" fillId="57" borderId="110" xfId="445" quotePrefix="1" applyNumberFormat="1" applyFont="1" applyFill="1" applyBorder="1" applyAlignment="1" applyProtection="1">
      <alignment horizontal="center" vertical="center"/>
      <protection hidden="1"/>
    </xf>
    <xf numFmtId="0" fontId="101" fillId="57" borderId="20" xfId="445" quotePrefix="1" applyNumberFormat="1" applyFont="1" applyFill="1" applyBorder="1" applyAlignment="1" applyProtection="1">
      <alignment horizontal="center" vertical="center"/>
      <protection locked="0" hidden="1"/>
    </xf>
    <xf numFmtId="180" fontId="118" fillId="57" borderId="18" xfId="445" quotePrefix="1" applyNumberFormat="1" applyFont="1" applyFill="1" applyBorder="1" applyAlignment="1" applyProtection="1">
      <alignment horizontal="center" vertical="center"/>
      <protection locked="0" hidden="1"/>
    </xf>
    <xf numFmtId="176" fontId="101" fillId="57" borderId="0" xfId="471" applyNumberFormat="1" applyFont="1" applyFill="1" applyBorder="1" applyAlignment="1" applyProtection="1">
      <alignment horizontal="right" vertical="center"/>
      <protection locked="0" hidden="1"/>
    </xf>
    <xf numFmtId="180" fontId="118" fillId="57" borderId="20" xfId="445" quotePrefix="1" applyNumberFormat="1" applyFont="1" applyFill="1" applyBorder="1" applyAlignment="1" applyProtection="1">
      <alignment horizontal="center" vertical="center"/>
      <protection locked="0" hidden="1"/>
    </xf>
    <xf numFmtId="0" fontId="118" fillId="57" borderId="20" xfId="445" quotePrefix="1" applyNumberFormat="1" applyFont="1" applyFill="1" applyBorder="1" applyAlignment="1" applyProtection="1">
      <alignment horizontal="center" vertical="center"/>
      <protection locked="0" hidden="1"/>
    </xf>
    <xf numFmtId="0" fontId="118" fillId="57" borderId="110" xfId="445" quotePrefix="1" applyNumberFormat="1" applyFont="1" applyFill="1" applyBorder="1" applyAlignment="1" applyProtection="1">
      <alignment horizontal="center" vertical="center"/>
      <protection hidden="1"/>
    </xf>
    <xf numFmtId="0" fontId="118" fillId="57" borderId="18" xfId="445" quotePrefix="1" applyNumberFormat="1" applyFont="1" applyFill="1" applyBorder="1" applyAlignment="1" applyProtection="1">
      <alignment horizontal="center" vertical="center"/>
      <protection hidden="1"/>
    </xf>
    <xf numFmtId="0" fontId="118" fillId="57" borderId="0" xfId="0" applyFont="1" applyFill="1" applyBorder="1" applyAlignment="1" applyProtection="1">
      <alignment horizontal="center" vertical="center"/>
      <protection locked="0" hidden="1"/>
    </xf>
    <xf numFmtId="180" fontId="118" fillId="57" borderId="112" xfId="445" quotePrefix="1" applyNumberFormat="1" applyFont="1" applyFill="1" applyBorder="1" applyAlignment="1" applyProtection="1">
      <alignment horizontal="center" vertical="center"/>
      <protection locked="0" hidden="1"/>
    </xf>
    <xf numFmtId="0" fontId="118" fillId="57" borderId="112" xfId="445" quotePrefix="1" applyNumberFormat="1" applyFont="1" applyFill="1" applyBorder="1" applyAlignment="1" applyProtection="1">
      <alignment horizontal="center" vertical="center"/>
      <protection hidden="1"/>
    </xf>
    <xf numFmtId="178" fontId="124" fillId="57" borderId="18" xfId="471" applyNumberFormat="1" applyFont="1" applyFill="1" applyBorder="1" applyAlignment="1" applyProtection="1">
      <alignment horizontal="center" vertical="center"/>
      <protection locked="0" hidden="1"/>
    </xf>
    <xf numFmtId="176" fontId="101" fillId="57" borderId="0" xfId="348" applyNumberFormat="1" applyFont="1" applyFill="1" applyBorder="1" applyAlignment="1" applyProtection="1">
      <alignment horizontal="right" vertical="center"/>
      <protection locked="0" hidden="1"/>
    </xf>
    <xf numFmtId="176" fontId="101" fillId="57" borderId="104" xfId="0" applyNumberFormat="1" applyFont="1" applyFill="1" applyBorder="1" applyAlignment="1" applyProtection="1">
      <alignment horizontal="right" vertical="center" shrinkToFit="1"/>
      <protection locked="0"/>
    </xf>
    <xf numFmtId="176" fontId="101" fillId="57" borderId="0" xfId="0" applyNumberFormat="1" applyFont="1" applyFill="1" applyBorder="1" applyAlignment="1" applyProtection="1">
      <alignment horizontal="right" vertical="center" shrinkToFit="1"/>
      <protection locked="0"/>
    </xf>
    <xf numFmtId="176" fontId="102" fillId="57" borderId="105" xfId="0" applyNumberFormat="1" applyFont="1" applyFill="1" applyBorder="1" applyAlignment="1" applyProtection="1">
      <alignment horizontal="right" vertical="center" shrinkToFit="1"/>
      <protection locked="0"/>
    </xf>
    <xf numFmtId="178" fontId="124" fillId="57" borderId="20" xfId="445" applyNumberFormat="1" applyFont="1" applyFill="1" applyBorder="1" applyAlignment="1" applyProtection="1">
      <alignment horizontal="left" vertical="center"/>
      <protection locked="0" hidden="1"/>
    </xf>
    <xf numFmtId="0" fontId="124" fillId="57" borderId="20" xfId="445" applyNumberFormat="1" applyFont="1" applyFill="1" applyBorder="1" applyAlignment="1" applyProtection="1">
      <alignment horizontal="left" vertical="center"/>
      <protection locked="0" hidden="1"/>
    </xf>
    <xf numFmtId="0" fontId="124" fillId="57" borderId="0" xfId="0" applyFont="1" applyFill="1" applyBorder="1" applyAlignment="1" applyProtection="1">
      <alignment horizontal="center" vertical="center"/>
      <protection locked="0" hidden="1"/>
    </xf>
    <xf numFmtId="178" fontId="101" fillId="57" borderId="18" xfId="471" applyNumberFormat="1" applyFont="1" applyFill="1" applyBorder="1" applyAlignment="1" applyProtection="1">
      <alignment horizontal="center" vertical="center"/>
      <protection locked="0" hidden="1"/>
    </xf>
    <xf numFmtId="178" fontId="101" fillId="57" borderId="20" xfId="471" applyNumberFormat="1" applyFont="1" applyFill="1" applyBorder="1" applyAlignment="1" applyProtection="1">
      <alignment horizontal="left" vertical="center"/>
      <protection locked="0" hidden="1"/>
    </xf>
    <xf numFmtId="0" fontId="101" fillId="57" borderId="20" xfId="471" applyNumberFormat="1" applyFont="1" applyFill="1" applyBorder="1" applyAlignment="1" applyProtection="1">
      <alignment horizontal="left" vertical="center"/>
      <protection locked="0" hidden="1"/>
    </xf>
    <xf numFmtId="0" fontId="101" fillId="57" borderId="0" xfId="0" applyNumberFormat="1" applyFont="1" applyFill="1" applyBorder="1" applyAlignment="1" applyProtection="1">
      <alignment horizontal="center" vertical="center"/>
      <protection locked="0" hidden="1"/>
    </xf>
    <xf numFmtId="176" fontId="101" fillId="57" borderId="105" xfId="471" applyNumberFormat="1" applyFont="1" applyFill="1" applyBorder="1" applyAlignment="1" applyProtection="1">
      <alignment horizontal="right" vertical="center"/>
      <protection locked="0" hidden="1"/>
    </xf>
    <xf numFmtId="176" fontId="101" fillId="57" borderId="118" xfId="471" applyNumberFormat="1" applyFont="1" applyFill="1" applyBorder="1" applyAlignment="1" applyProtection="1">
      <alignment horizontal="right" vertical="center"/>
      <protection locked="0" hidden="1"/>
    </xf>
    <xf numFmtId="176" fontId="101" fillId="57" borderId="104" xfId="471" applyNumberFormat="1" applyFont="1" applyFill="1" applyBorder="1" applyAlignment="1" applyProtection="1">
      <alignment horizontal="right" vertical="center"/>
      <protection locked="0" hidden="1"/>
    </xf>
    <xf numFmtId="178" fontId="101" fillId="57" borderId="106" xfId="471" applyNumberFormat="1" applyFont="1" applyFill="1" applyBorder="1" applyAlignment="1" applyProtection="1">
      <alignment horizontal="center" vertical="center"/>
      <protection locked="0" hidden="1"/>
    </xf>
    <xf numFmtId="176" fontId="101" fillId="57" borderId="108" xfId="471" applyNumberFormat="1" applyFont="1" applyFill="1" applyBorder="1" applyAlignment="1" applyProtection="1">
      <alignment horizontal="right" vertical="center"/>
      <protection locked="0" hidden="1"/>
    </xf>
    <xf numFmtId="176" fontId="101" fillId="57" borderId="107" xfId="471" applyNumberFormat="1" applyFont="1" applyFill="1" applyBorder="1" applyAlignment="1" applyProtection="1">
      <alignment horizontal="right" vertical="center"/>
      <protection locked="0" hidden="1"/>
    </xf>
    <xf numFmtId="178" fontId="101" fillId="57" borderId="109" xfId="471" applyNumberFormat="1" applyFont="1" applyFill="1" applyBorder="1" applyAlignment="1" applyProtection="1">
      <alignment horizontal="left" vertical="center"/>
      <protection locked="0" hidden="1"/>
    </xf>
    <xf numFmtId="176" fontId="101" fillId="57" borderId="119" xfId="471" applyNumberFormat="1" applyFont="1" applyFill="1" applyBorder="1" applyAlignment="1" applyProtection="1">
      <alignment horizontal="right" vertical="center"/>
      <protection locked="0" hidden="1"/>
    </xf>
    <xf numFmtId="176" fontId="101" fillId="57" borderId="117" xfId="471" applyNumberFormat="1" applyFont="1" applyFill="1" applyBorder="1" applyAlignment="1" applyProtection="1">
      <alignment horizontal="right" vertical="center"/>
      <protection locked="0" hidden="1"/>
    </xf>
    <xf numFmtId="0" fontId="101" fillId="57" borderId="109" xfId="471" applyNumberFormat="1" applyFont="1" applyFill="1" applyBorder="1" applyAlignment="1" applyProtection="1">
      <alignment horizontal="left" vertical="center"/>
      <protection locked="0" hidden="1"/>
    </xf>
    <xf numFmtId="0" fontId="101" fillId="57" borderId="107" xfId="0" applyNumberFormat="1" applyFont="1" applyFill="1" applyBorder="1" applyAlignment="1" applyProtection="1">
      <alignment horizontal="center" vertical="center"/>
      <protection locked="0" hidden="1"/>
    </xf>
    <xf numFmtId="178" fontId="101" fillId="57" borderId="25" xfId="471" applyNumberFormat="1" applyFont="1" applyFill="1" applyBorder="1" applyAlignment="1" applyProtection="1">
      <alignment horizontal="center" vertical="center"/>
      <protection locked="0" hidden="1"/>
    </xf>
    <xf numFmtId="176" fontId="101" fillId="57" borderId="23" xfId="348" applyNumberFormat="1" applyFont="1" applyFill="1" applyBorder="1" applyAlignment="1" applyProtection="1">
      <alignment horizontal="right" vertical="center"/>
      <protection locked="0" hidden="1"/>
    </xf>
    <xf numFmtId="176" fontId="101" fillId="57" borderId="4" xfId="348" applyNumberFormat="1" applyFont="1" applyFill="1" applyBorder="1" applyAlignment="1" applyProtection="1">
      <alignment horizontal="right" vertical="center"/>
      <protection locked="0" hidden="1"/>
    </xf>
    <xf numFmtId="176" fontId="101" fillId="57" borderId="103" xfId="471" applyNumberFormat="1" applyFont="1" applyFill="1" applyBorder="1" applyAlignment="1" applyProtection="1">
      <alignment horizontal="right" vertical="center"/>
      <protection locked="0" hidden="1"/>
    </xf>
    <xf numFmtId="176" fontId="101" fillId="57" borderId="25" xfId="471" applyNumberFormat="1" applyFont="1" applyFill="1" applyBorder="1" applyAlignment="1" applyProtection="1">
      <alignment horizontal="right" vertical="center"/>
      <protection locked="0" hidden="1"/>
    </xf>
    <xf numFmtId="178" fontId="101" fillId="57" borderId="23" xfId="471" applyNumberFormat="1" applyFont="1" applyFill="1" applyBorder="1" applyAlignment="1" applyProtection="1">
      <alignment horizontal="left" vertical="center"/>
      <protection locked="0" hidden="1"/>
    </xf>
    <xf numFmtId="0" fontId="101" fillId="57" borderId="23" xfId="471" applyNumberFormat="1" applyFont="1" applyFill="1" applyBorder="1" applyAlignment="1" applyProtection="1">
      <alignment horizontal="left" vertical="center"/>
      <protection locked="0" hidden="1"/>
    </xf>
    <xf numFmtId="0" fontId="102" fillId="57" borderId="24" xfId="471" applyFont="1" applyFill="1" applyBorder="1" applyAlignment="1" applyProtection="1">
      <alignment horizontal="left" vertical="center"/>
      <protection hidden="1"/>
    </xf>
    <xf numFmtId="0" fontId="102" fillId="57" borderId="0" xfId="0" applyNumberFormat="1" applyFont="1" applyFill="1" applyBorder="1" applyAlignment="1" applyProtection="1">
      <alignment horizontal="left"/>
      <protection hidden="1"/>
    </xf>
    <xf numFmtId="0" fontId="102" fillId="57" borderId="0" xfId="0" applyNumberFormat="1" applyFont="1" applyFill="1" applyBorder="1" applyAlignment="1" applyProtection="1">
      <alignment horizontal="right"/>
      <protection hidden="1"/>
    </xf>
    <xf numFmtId="0" fontId="102" fillId="57" borderId="0" xfId="471" applyNumberFormat="1" applyFont="1" applyFill="1" applyBorder="1" applyAlignment="1" applyProtection="1">
      <alignment horizontal="left" vertical="center"/>
      <protection hidden="1"/>
    </xf>
    <xf numFmtId="0" fontId="102" fillId="57" borderId="0" xfId="472" applyFont="1" applyFill="1" applyAlignment="1" applyProtection="1">
      <alignment horizontal="left"/>
      <protection hidden="1"/>
    </xf>
    <xf numFmtId="41" fontId="102" fillId="57" borderId="0" xfId="0" applyNumberFormat="1" applyFont="1" applyFill="1" applyBorder="1" applyAlignment="1" applyProtection="1">
      <alignment horizontal="left"/>
      <protection hidden="1"/>
    </xf>
    <xf numFmtId="41" fontId="102" fillId="57" borderId="0" xfId="0" applyNumberFormat="1" applyFont="1" applyFill="1" applyAlignment="1" applyProtection="1">
      <alignment horizontal="left"/>
      <protection hidden="1"/>
    </xf>
    <xf numFmtId="41" fontId="102" fillId="57" borderId="0" xfId="0" applyNumberFormat="1" applyFont="1" applyFill="1" applyAlignment="1" applyProtection="1">
      <alignment horizontal="right"/>
      <protection hidden="1"/>
    </xf>
    <xf numFmtId="41" fontId="102" fillId="57" borderId="0" xfId="471" applyNumberFormat="1" applyFont="1" applyFill="1" applyBorder="1" applyAlignment="1" applyProtection="1">
      <alignment horizontal="left" vertical="center"/>
      <protection hidden="1"/>
    </xf>
    <xf numFmtId="0" fontId="102" fillId="57" borderId="0" xfId="0" applyFont="1" applyFill="1" applyBorder="1" applyAlignment="1" applyProtection="1">
      <alignment horizontal="left"/>
      <protection hidden="1"/>
    </xf>
    <xf numFmtId="0" fontId="102" fillId="57" borderId="0" xfId="472" applyFont="1" applyFill="1" applyAlignment="1" applyProtection="1">
      <alignment horizontal="left" vertical="center"/>
      <protection hidden="1"/>
    </xf>
    <xf numFmtId="0" fontId="125" fillId="57" borderId="0" xfId="0" applyFont="1" applyFill="1" applyAlignment="1" applyProtection="1">
      <alignment horizontal="center" vertical="center"/>
      <protection hidden="1"/>
    </xf>
    <xf numFmtId="0" fontId="125" fillId="57" borderId="0" xfId="0" applyFont="1" applyFill="1" applyBorder="1" applyAlignment="1" applyProtection="1">
      <alignment horizontal="center" vertical="center"/>
      <protection hidden="1"/>
    </xf>
    <xf numFmtId="0" fontId="20" fillId="57" borderId="0" xfId="0" applyFont="1" applyFill="1" applyBorder="1" applyAlignment="1" applyProtection="1">
      <alignment horizontal="center" vertical="center"/>
      <protection hidden="1"/>
    </xf>
    <xf numFmtId="0" fontId="20" fillId="57" borderId="0" xfId="0" applyFont="1" applyFill="1" applyAlignment="1" applyProtection="1">
      <alignment horizontal="center" vertical="center"/>
      <protection hidden="1"/>
    </xf>
    <xf numFmtId="0" fontId="126" fillId="57" borderId="0" xfId="0" applyFont="1" applyFill="1" applyAlignment="1" applyProtection="1">
      <alignment horizontal="center" vertical="center"/>
      <protection hidden="1"/>
    </xf>
    <xf numFmtId="0" fontId="127" fillId="57" borderId="0" xfId="0" applyFont="1" applyFill="1" applyAlignment="1" applyProtection="1">
      <alignment horizontal="center" vertical="center"/>
      <protection hidden="1"/>
    </xf>
    <xf numFmtId="0" fontId="0" fillId="57" borderId="0" xfId="0" applyFont="1" applyFill="1" applyAlignment="1" applyProtection="1">
      <alignment horizontal="center" vertical="center"/>
      <protection hidden="1"/>
    </xf>
    <xf numFmtId="0" fontId="128" fillId="57" borderId="0" xfId="0" applyFont="1" applyFill="1" applyAlignment="1" applyProtection="1">
      <alignment horizontal="center" vertical="center"/>
      <protection hidden="1"/>
    </xf>
    <xf numFmtId="0" fontId="85" fillId="57" borderId="0" xfId="0" applyFont="1" applyFill="1" applyBorder="1" applyAlignment="1" applyProtection="1">
      <alignment horizontal="right"/>
      <protection hidden="1"/>
    </xf>
    <xf numFmtId="0" fontId="86" fillId="57" borderId="0" xfId="0" applyFont="1" applyFill="1" applyAlignment="1" applyProtection="1">
      <alignment horizontal="center" vertical="center"/>
      <protection hidden="1"/>
    </xf>
    <xf numFmtId="3" fontId="86" fillId="57" borderId="0" xfId="0" applyNumberFormat="1" applyFont="1" applyFill="1" applyAlignment="1" applyProtection="1">
      <alignment horizontal="center" vertical="center"/>
      <protection hidden="1"/>
    </xf>
    <xf numFmtId="176" fontId="83" fillId="57" borderId="0" xfId="448" applyFont="1" applyFill="1" applyBorder="1" applyAlignment="1" applyProtection="1">
      <alignment horizontal="center" vertical="center" wrapText="1"/>
      <protection hidden="1"/>
    </xf>
    <xf numFmtId="3" fontId="87" fillId="57" borderId="0" xfId="0" applyNumberFormat="1" applyFont="1" applyFill="1" applyAlignment="1" applyProtection="1">
      <alignment horizontal="center" vertical="center"/>
      <protection hidden="1"/>
    </xf>
    <xf numFmtId="0" fontId="83" fillId="57" borderId="103" xfId="0" applyFont="1" applyFill="1" applyBorder="1" applyAlignment="1" applyProtection="1">
      <alignment horizontal="left" vertical="center" wrapText="1"/>
      <protection hidden="1"/>
    </xf>
    <xf numFmtId="0" fontId="83" fillId="57" borderId="46" xfId="0" applyFont="1" applyFill="1" applyBorder="1" applyAlignment="1" applyProtection="1">
      <alignment horizontal="center" vertical="center" wrapText="1"/>
      <protection hidden="1"/>
    </xf>
    <xf numFmtId="0" fontId="83" fillId="57" borderId="51" xfId="0" applyFont="1" applyFill="1" applyBorder="1" applyAlignment="1" applyProtection="1">
      <alignment horizontal="center" vertical="center"/>
      <protection hidden="1"/>
    </xf>
    <xf numFmtId="0" fontId="83" fillId="57" borderId="49" xfId="0" applyFont="1" applyFill="1" applyBorder="1" applyAlignment="1" applyProtection="1">
      <alignment horizontal="center" vertical="center"/>
      <protection hidden="1"/>
    </xf>
    <xf numFmtId="0" fontId="83" fillId="57" borderId="52" xfId="0" applyFont="1" applyFill="1" applyBorder="1" applyAlignment="1" applyProtection="1">
      <alignment horizontal="center" vertical="center"/>
      <protection hidden="1"/>
    </xf>
    <xf numFmtId="0" fontId="83" fillId="57" borderId="50" xfId="0" applyFont="1" applyFill="1" applyBorder="1" applyAlignment="1" applyProtection="1">
      <alignment horizontal="center" vertical="center"/>
      <protection hidden="1"/>
    </xf>
    <xf numFmtId="0" fontId="83" fillId="57" borderId="53" xfId="0" applyFont="1" applyFill="1" applyBorder="1" applyAlignment="1" applyProtection="1">
      <alignment horizontal="center" vertical="center"/>
      <protection hidden="1"/>
    </xf>
    <xf numFmtId="3" fontId="83" fillId="57" borderId="58" xfId="0" applyNumberFormat="1" applyFont="1" applyFill="1" applyBorder="1" applyAlignment="1" applyProtection="1">
      <alignment horizontal="center" vertical="center" wrapText="1"/>
      <protection hidden="1"/>
    </xf>
    <xf numFmtId="3" fontId="83" fillId="57" borderId="54" xfId="0" applyNumberFormat="1" applyFont="1" applyFill="1" applyBorder="1" applyAlignment="1" applyProtection="1">
      <alignment horizontal="center" vertical="center" wrapText="1"/>
      <protection hidden="1"/>
    </xf>
    <xf numFmtId="3" fontId="83" fillId="57" borderId="47" xfId="0" applyNumberFormat="1" applyFont="1" applyFill="1" applyBorder="1" applyAlignment="1" applyProtection="1">
      <alignment horizontal="center" vertical="center" wrapText="1"/>
      <protection hidden="1"/>
    </xf>
    <xf numFmtId="3" fontId="85" fillId="57" borderId="32" xfId="0" applyNumberFormat="1" applyFont="1" applyFill="1" applyBorder="1" applyAlignment="1" applyProtection="1">
      <alignment horizontal="center" vertical="center" wrapText="1"/>
      <protection hidden="1"/>
    </xf>
    <xf numFmtId="3" fontId="85" fillId="57" borderId="32" xfId="0" applyNumberFormat="1" applyFont="1" applyFill="1" applyBorder="1" applyAlignment="1" applyProtection="1">
      <alignment horizontal="center" vertical="center"/>
      <protection hidden="1"/>
    </xf>
    <xf numFmtId="3" fontId="85" fillId="57" borderId="33" xfId="0" applyNumberFormat="1" applyFont="1" applyFill="1" applyBorder="1" applyAlignment="1" applyProtection="1">
      <alignment horizontal="center" vertical="center"/>
      <protection hidden="1"/>
    </xf>
    <xf numFmtId="3" fontId="83" fillId="57" borderId="32" xfId="0" applyNumberFormat="1" applyFont="1" applyFill="1" applyBorder="1" applyAlignment="1" applyProtection="1">
      <alignment horizontal="center" vertical="center" wrapText="1"/>
      <protection hidden="1"/>
    </xf>
    <xf numFmtId="3" fontId="83" fillId="57" borderId="32" xfId="0" applyNumberFormat="1" applyFont="1" applyFill="1" applyBorder="1" applyAlignment="1" applyProtection="1">
      <alignment horizontal="center" vertical="center"/>
      <protection hidden="1"/>
    </xf>
    <xf numFmtId="3" fontId="83" fillId="57" borderId="33" xfId="0" applyNumberFormat="1" applyFont="1" applyFill="1" applyBorder="1" applyAlignment="1" applyProtection="1">
      <alignment horizontal="center" vertical="center"/>
      <protection hidden="1"/>
    </xf>
    <xf numFmtId="0" fontId="83" fillId="57" borderId="42" xfId="0" applyFont="1" applyFill="1" applyBorder="1" applyAlignment="1" applyProtection="1">
      <alignment horizontal="center" vertical="center"/>
      <protection hidden="1"/>
    </xf>
    <xf numFmtId="0" fontId="83" fillId="57" borderId="43" xfId="0" applyFont="1" applyFill="1" applyBorder="1" applyAlignment="1" applyProtection="1">
      <alignment horizontal="center" vertical="center"/>
      <protection hidden="1"/>
    </xf>
    <xf numFmtId="0" fontId="83" fillId="57" borderId="44" xfId="0" applyFont="1" applyFill="1" applyBorder="1" applyAlignment="1" applyProtection="1">
      <alignment horizontal="center" vertical="center"/>
      <protection hidden="1"/>
    </xf>
    <xf numFmtId="3" fontId="83" fillId="57" borderId="6" xfId="0" applyNumberFormat="1" applyFont="1" applyFill="1" applyBorder="1" applyAlignment="1" applyProtection="1">
      <alignment horizontal="center" vertical="center" wrapText="1"/>
      <protection hidden="1"/>
    </xf>
    <xf numFmtId="3" fontId="83" fillId="57" borderId="36" xfId="0" applyNumberFormat="1" applyFont="1" applyFill="1" applyBorder="1" applyAlignment="1" applyProtection="1">
      <alignment horizontal="center" vertical="center" wrapText="1"/>
      <protection hidden="1"/>
    </xf>
    <xf numFmtId="3" fontId="83" fillId="57" borderId="34" xfId="0" applyNumberFormat="1" applyFont="1" applyFill="1" applyBorder="1" applyAlignment="1" applyProtection="1">
      <alignment horizontal="center" vertical="center" wrapText="1"/>
      <protection hidden="1"/>
    </xf>
    <xf numFmtId="3" fontId="83" fillId="57" borderId="34" xfId="0" applyNumberFormat="1" applyFont="1" applyFill="1" applyBorder="1" applyAlignment="1" applyProtection="1">
      <alignment horizontal="center" vertical="center"/>
      <protection hidden="1"/>
    </xf>
    <xf numFmtId="3" fontId="83" fillId="57" borderId="35" xfId="0" applyNumberFormat="1" applyFont="1" applyFill="1" applyBorder="1" applyAlignment="1" applyProtection="1">
      <alignment horizontal="center" vertical="center"/>
      <protection hidden="1"/>
    </xf>
    <xf numFmtId="3" fontId="83" fillId="57" borderId="6" xfId="0" applyNumberFormat="1" applyFont="1" applyFill="1" applyBorder="1" applyAlignment="1" applyProtection="1">
      <alignment horizontal="center" vertical="center"/>
      <protection hidden="1"/>
    </xf>
    <xf numFmtId="3" fontId="83" fillId="57" borderId="36" xfId="0" applyNumberFormat="1" applyFont="1" applyFill="1" applyBorder="1" applyAlignment="1" applyProtection="1">
      <alignment horizontal="center" vertical="center"/>
      <protection hidden="1"/>
    </xf>
    <xf numFmtId="176" fontId="85" fillId="57" borderId="37" xfId="448" applyFont="1" applyFill="1" applyBorder="1" applyAlignment="1" applyProtection="1">
      <alignment horizontal="center" vertical="center" wrapText="1"/>
      <protection hidden="1"/>
    </xf>
    <xf numFmtId="176" fontId="85" fillId="57" borderId="38" xfId="448" applyFont="1" applyFill="1" applyBorder="1" applyAlignment="1" applyProtection="1">
      <alignment horizontal="center" vertical="center" wrapText="1"/>
      <protection hidden="1"/>
    </xf>
    <xf numFmtId="176" fontId="85" fillId="57" borderId="39" xfId="448" applyFont="1" applyFill="1" applyBorder="1" applyAlignment="1" applyProtection="1">
      <alignment horizontal="center" vertical="center" wrapText="1"/>
      <protection hidden="1"/>
    </xf>
    <xf numFmtId="176" fontId="85" fillId="57" borderId="19" xfId="448" applyFont="1" applyFill="1" applyBorder="1" applyAlignment="1" applyProtection="1">
      <alignment horizontal="center" vertical="center" wrapText="1"/>
      <protection hidden="1"/>
    </xf>
    <xf numFmtId="3" fontId="83" fillId="57" borderId="33" xfId="0" applyNumberFormat="1" applyFont="1" applyFill="1" applyBorder="1" applyAlignment="1" applyProtection="1">
      <alignment horizontal="center" vertical="center" wrapText="1"/>
      <protection hidden="1"/>
    </xf>
    <xf numFmtId="176" fontId="83" fillId="57" borderId="46" xfId="448" applyFont="1" applyFill="1" applyBorder="1" applyAlignment="1" applyProtection="1">
      <alignment horizontal="center" vertical="center" wrapText="1"/>
      <protection hidden="1"/>
    </xf>
    <xf numFmtId="176" fontId="83" fillId="57" borderId="49" xfId="448" applyFont="1" applyFill="1" applyBorder="1" applyAlignment="1" applyProtection="1">
      <alignment horizontal="center" vertical="center" wrapText="1"/>
      <protection hidden="1"/>
    </xf>
    <xf numFmtId="176" fontId="83" fillId="57" borderId="50" xfId="448" applyFont="1" applyFill="1" applyBorder="1" applyAlignment="1" applyProtection="1">
      <alignment horizontal="center" vertical="center" wrapText="1"/>
      <protection hidden="1"/>
    </xf>
    <xf numFmtId="3" fontId="83" fillId="57" borderId="42" xfId="0" applyNumberFormat="1" applyFont="1" applyFill="1" applyBorder="1" applyAlignment="1" applyProtection="1">
      <alignment horizontal="center" vertical="center" wrapText="1"/>
      <protection hidden="1"/>
    </xf>
    <xf numFmtId="3" fontId="83" fillId="57" borderId="45" xfId="0" applyNumberFormat="1" applyFont="1" applyFill="1" applyBorder="1" applyAlignment="1" applyProtection="1">
      <alignment horizontal="center" vertical="center" wrapText="1"/>
      <protection hidden="1"/>
    </xf>
    <xf numFmtId="0" fontId="83" fillId="57" borderId="42" xfId="0" applyFont="1" applyFill="1" applyBorder="1" applyAlignment="1" applyProtection="1">
      <alignment horizontal="center" vertical="center" wrapText="1"/>
      <protection hidden="1"/>
    </xf>
    <xf numFmtId="3" fontId="83" fillId="57" borderId="48" xfId="0" applyNumberFormat="1" applyFont="1" applyFill="1" applyBorder="1" applyAlignment="1" applyProtection="1">
      <alignment horizontal="center" vertical="center" wrapText="1"/>
      <protection hidden="1"/>
    </xf>
    <xf numFmtId="0" fontId="85" fillId="57" borderId="34" xfId="0" applyFont="1" applyFill="1" applyBorder="1" applyAlignment="1" applyProtection="1">
      <alignment horizontal="center" vertical="center" wrapText="1"/>
      <protection hidden="1"/>
    </xf>
    <xf numFmtId="0" fontId="91" fillId="57" borderId="34" xfId="0" applyFont="1" applyFill="1" applyBorder="1" applyAlignment="1" applyProtection="1">
      <alignment horizontal="center" vertical="center" wrapText="1"/>
      <protection hidden="1"/>
    </xf>
    <xf numFmtId="0" fontId="91" fillId="57" borderId="35" xfId="0" applyFont="1" applyFill="1" applyBorder="1" applyAlignment="1" applyProtection="1">
      <alignment horizontal="center" vertical="center" wrapText="1"/>
      <protection hidden="1"/>
    </xf>
    <xf numFmtId="3" fontId="83" fillId="57" borderId="30" xfId="0" applyNumberFormat="1" applyFont="1" applyFill="1" applyBorder="1" applyAlignment="1" applyProtection="1">
      <alignment horizontal="center" vertical="center" wrapText="1"/>
      <protection hidden="1"/>
    </xf>
    <xf numFmtId="3" fontId="83" fillId="57" borderId="31" xfId="0" applyNumberFormat="1" applyFont="1" applyFill="1" applyBorder="1" applyAlignment="1" applyProtection="1">
      <alignment horizontal="center" vertical="center" wrapText="1"/>
      <protection hidden="1"/>
    </xf>
    <xf numFmtId="176" fontId="90" fillId="57" borderId="37" xfId="448" applyFont="1" applyFill="1" applyBorder="1" applyAlignment="1" applyProtection="1">
      <alignment horizontal="center" vertical="center" wrapText="1"/>
      <protection hidden="1"/>
    </xf>
    <xf numFmtId="3" fontId="83" fillId="57" borderId="46" xfId="0" applyNumberFormat="1" applyFont="1" applyFill="1" applyBorder="1" applyAlignment="1" applyProtection="1">
      <alignment horizontal="center" vertical="center" wrapText="1"/>
      <protection hidden="1"/>
    </xf>
    <xf numFmtId="176" fontId="85" fillId="57" borderId="40" xfId="448" applyFont="1" applyFill="1" applyBorder="1" applyAlignment="1" applyProtection="1">
      <alignment horizontal="center" vertical="center" wrapText="1"/>
      <protection hidden="1"/>
    </xf>
    <xf numFmtId="176" fontId="85" fillId="57" borderId="41" xfId="448" applyFont="1" applyFill="1" applyBorder="1" applyAlignment="1" applyProtection="1">
      <alignment horizontal="center" vertical="center"/>
      <protection hidden="1"/>
    </xf>
    <xf numFmtId="3" fontId="83" fillId="57" borderId="30" xfId="0" applyNumberFormat="1" applyFont="1" applyFill="1" applyBorder="1" applyAlignment="1" applyProtection="1">
      <alignment horizontal="center" vertical="center"/>
      <protection hidden="1"/>
    </xf>
    <xf numFmtId="3" fontId="83" fillId="57" borderId="31" xfId="0" applyNumberFormat="1" applyFont="1" applyFill="1" applyBorder="1" applyAlignment="1" applyProtection="1">
      <alignment horizontal="center" vertical="center"/>
      <protection hidden="1"/>
    </xf>
    <xf numFmtId="3" fontId="85" fillId="57" borderId="33" xfId="0" applyNumberFormat="1" applyFont="1" applyFill="1" applyBorder="1" applyAlignment="1" applyProtection="1">
      <alignment horizontal="center" vertical="center" wrapText="1"/>
      <protection hidden="1"/>
    </xf>
    <xf numFmtId="0" fontId="83" fillId="57" borderId="0" xfId="445" quotePrefix="1" applyNumberFormat="1" applyFont="1" applyFill="1" applyBorder="1" applyAlignment="1" applyProtection="1">
      <alignment horizontal="center" vertical="center"/>
      <protection hidden="1"/>
    </xf>
    <xf numFmtId="0" fontId="83" fillId="57" borderId="18" xfId="445" quotePrefix="1" applyNumberFormat="1" applyFont="1" applyFill="1" applyBorder="1" applyAlignment="1" applyProtection="1">
      <alignment horizontal="center" vertical="center"/>
      <protection hidden="1"/>
    </xf>
    <xf numFmtId="180" fontId="93" fillId="57" borderId="18" xfId="445" quotePrefix="1" applyNumberFormat="1" applyFont="1" applyFill="1" applyBorder="1" applyAlignment="1" applyProtection="1">
      <alignment horizontal="center" vertical="center"/>
      <protection hidden="1"/>
    </xf>
    <xf numFmtId="180" fontId="93" fillId="57" borderId="18" xfId="445" applyNumberFormat="1" applyFont="1" applyFill="1" applyBorder="1" applyAlignment="1" applyProtection="1">
      <alignment horizontal="center" vertical="center"/>
      <protection hidden="1"/>
    </xf>
    <xf numFmtId="0" fontId="83" fillId="57" borderId="110" xfId="445" quotePrefix="1" applyNumberFormat="1" applyFont="1" applyFill="1" applyBorder="1" applyAlignment="1" applyProtection="1">
      <alignment horizontal="center" vertical="center"/>
      <protection hidden="1"/>
    </xf>
    <xf numFmtId="0" fontId="83" fillId="16" borderId="55" xfId="0" applyFont="1" applyFill="1" applyBorder="1" applyAlignment="1" applyProtection="1">
      <alignment horizontal="center" vertical="center" wrapText="1"/>
      <protection hidden="1"/>
    </xf>
    <xf numFmtId="0" fontId="83" fillId="16" borderId="56" xfId="0" applyFont="1" applyFill="1" applyBorder="1" applyAlignment="1" applyProtection="1">
      <alignment horizontal="center" vertical="center" wrapText="1"/>
      <protection hidden="1"/>
    </xf>
    <xf numFmtId="0" fontId="83" fillId="16" borderId="57" xfId="0" applyFont="1" applyFill="1" applyBorder="1" applyAlignment="1" applyProtection="1">
      <alignment horizontal="center" vertical="center" wrapText="1"/>
      <protection hidden="1"/>
    </xf>
    <xf numFmtId="0" fontId="83" fillId="16" borderId="46" xfId="0" applyFont="1" applyFill="1" applyBorder="1" applyAlignment="1" applyProtection="1">
      <alignment horizontal="center" vertical="center" wrapText="1"/>
      <protection hidden="1"/>
    </xf>
    <xf numFmtId="0" fontId="83" fillId="16" borderId="49" xfId="0" applyFont="1" applyFill="1" applyBorder="1" applyAlignment="1" applyProtection="1">
      <alignment horizontal="center" vertical="center" wrapText="1"/>
      <protection hidden="1"/>
    </xf>
    <xf numFmtId="0" fontId="83" fillId="16" borderId="50" xfId="0" applyFont="1" applyFill="1" applyBorder="1" applyAlignment="1" applyProtection="1">
      <alignment horizontal="center" vertical="center" wrapText="1"/>
      <protection hidden="1"/>
    </xf>
    <xf numFmtId="0" fontId="110" fillId="57" borderId="0" xfId="0" applyFont="1" applyFill="1" applyAlignment="1" applyProtection="1">
      <alignment horizontal="center" vertical="center" shrinkToFit="1"/>
      <protection hidden="1"/>
    </xf>
    <xf numFmtId="0" fontId="86" fillId="16" borderId="0" xfId="0" applyFont="1" applyFill="1" applyAlignment="1" applyProtection="1">
      <alignment horizontal="center" vertical="center" wrapText="1"/>
      <protection hidden="1"/>
    </xf>
    <xf numFmtId="176" fontId="83" fillId="57" borderId="42" xfId="448" applyFont="1" applyFill="1" applyBorder="1" applyAlignment="1" applyProtection="1">
      <alignment horizontal="center" vertical="center" wrapText="1"/>
      <protection hidden="1"/>
    </xf>
    <xf numFmtId="176" fontId="83" fillId="16" borderId="43" xfId="448" applyFont="1" applyFill="1" applyBorder="1" applyAlignment="1" applyProtection="1">
      <alignment horizontal="center" vertical="center"/>
      <protection hidden="1"/>
    </xf>
    <xf numFmtId="176" fontId="83" fillId="16" borderId="44" xfId="448" applyFont="1" applyFill="1" applyBorder="1" applyAlignment="1" applyProtection="1">
      <alignment horizontal="center" vertical="center"/>
      <protection hidden="1"/>
    </xf>
    <xf numFmtId="0" fontId="83" fillId="16" borderId="47" xfId="0" applyFont="1" applyFill="1" applyBorder="1" applyAlignment="1" applyProtection="1">
      <alignment horizontal="center" vertical="center" wrapText="1"/>
      <protection hidden="1"/>
    </xf>
    <xf numFmtId="0" fontId="83" fillId="16" borderId="34" xfId="0" applyFont="1" applyFill="1" applyBorder="1" applyAlignment="1" applyProtection="1">
      <alignment horizontal="center" vertical="center"/>
      <protection hidden="1"/>
    </xf>
    <xf numFmtId="0" fontId="83" fillId="16" borderId="35" xfId="0" applyFont="1" applyFill="1" applyBorder="1" applyAlignment="1" applyProtection="1">
      <alignment horizontal="center" vertical="center"/>
      <protection hidden="1"/>
    </xf>
    <xf numFmtId="0" fontId="83" fillId="57" borderId="47" xfId="0" applyFont="1" applyFill="1" applyBorder="1" applyAlignment="1" applyProtection="1">
      <alignment horizontal="center" vertical="center" wrapText="1"/>
      <protection hidden="1"/>
    </xf>
    <xf numFmtId="0" fontId="83" fillId="57" borderId="34" xfId="0" applyFont="1" applyFill="1" applyBorder="1" applyAlignment="1" applyProtection="1">
      <alignment horizontal="center" vertical="center" wrapText="1"/>
      <protection hidden="1"/>
    </xf>
    <xf numFmtId="0" fontId="83" fillId="57" borderId="35" xfId="0" applyFont="1" applyFill="1" applyBorder="1" applyAlignment="1" applyProtection="1">
      <alignment horizontal="center" vertical="center" wrapText="1"/>
      <protection hidden="1"/>
    </xf>
    <xf numFmtId="176" fontId="83" fillId="57" borderId="43" xfId="448" applyFont="1" applyFill="1" applyBorder="1" applyAlignment="1" applyProtection="1">
      <alignment horizontal="center" vertical="center" wrapText="1"/>
      <protection hidden="1"/>
    </xf>
    <xf numFmtId="176" fontId="83" fillId="57" borderId="44" xfId="448" applyFont="1" applyFill="1" applyBorder="1" applyAlignment="1" applyProtection="1">
      <alignment horizontal="center" vertical="center" wrapText="1"/>
      <protection hidden="1"/>
    </xf>
    <xf numFmtId="0" fontId="86" fillId="57" borderId="0" xfId="0" applyFont="1" applyFill="1" applyBorder="1" applyAlignment="1" applyProtection="1">
      <alignment horizontal="center" vertical="center"/>
      <protection hidden="1"/>
    </xf>
    <xf numFmtId="0" fontId="87" fillId="57" borderId="0" xfId="0" applyFont="1" applyFill="1" applyBorder="1" applyAlignment="1" applyProtection="1">
      <alignment horizontal="center" vertical="center" wrapText="1"/>
      <protection hidden="1"/>
    </xf>
    <xf numFmtId="0" fontId="83" fillId="57" borderId="49" xfId="0" applyFont="1" applyFill="1" applyBorder="1" applyAlignment="1" applyProtection="1">
      <alignment horizontal="center" vertical="center" wrapText="1"/>
      <protection hidden="1"/>
    </xf>
    <xf numFmtId="0" fontId="83" fillId="57" borderId="50" xfId="0" applyFont="1" applyFill="1" applyBorder="1" applyAlignment="1" applyProtection="1">
      <alignment horizontal="center" vertical="center" wrapText="1"/>
      <protection hidden="1"/>
    </xf>
    <xf numFmtId="0" fontId="83" fillId="57" borderId="54" xfId="0" applyFont="1" applyFill="1" applyBorder="1" applyAlignment="1" applyProtection="1">
      <alignment horizontal="center" vertical="center" wrapText="1"/>
      <protection hidden="1"/>
    </xf>
    <xf numFmtId="0" fontId="83" fillId="57" borderId="32" xfId="0" applyFont="1" applyFill="1" applyBorder="1" applyAlignment="1" applyProtection="1">
      <alignment horizontal="center" vertical="center"/>
      <protection hidden="1"/>
    </xf>
    <xf numFmtId="0" fontId="83" fillId="57" borderId="33" xfId="0" applyFont="1" applyFill="1" applyBorder="1" applyAlignment="1" applyProtection="1">
      <alignment horizontal="center" vertical="center"/>
      <protection hidden="1"/>
    </xf>
    <xf numFmtId="3" fontId="83" fillId="57" borderId="35" xfId="0" applyNumberFormat="1" applyFont="1" applyFill="1" applyBorder="1" applyAlignment="1" applyProtection="1">
      <alignment horizontal="center" vertical="center" wrapText="1"/>
      <protection hidden="1"/>
    </xf>
    <xf numFmtId="41" fontId="102" fillId="57" borderId="0" xfId="472" applyNumberFormat="1" applyFont="1" applyFill="1" applyAlignment="1" applyProtection="1">
      <alignment horizontal="left" wrapText="1"/>
      <protection hidden="1"/>
    </xf>
    <xf numFmtId="41" fontId="102" fillId="57" borderId="0" xfId="0" applyNumberFormat="1" applyFont="1" applyFill="1" applyAlignment="1" applyProtection="1">
      <alignment horizontal="right" wrapText="1"/>
      <protection hidden="1"/>
    </xf>
    <xf numFmtId="0" fontId="120" fillId="57" borderId="0" xfId="0" applyFont="1" applyFill="1" applyAlignment="1" applyProtection="1">
      <alignment horizontal="center" vertical="center" wrapText="1"/>
      <protection hidden="1"/>
    </xf>
    <xf numFmtId="0" fontId="117" fillId="57" borderId="0" xfId="0" applyFont="1" applyFill="1" applyAlignment="1" applyProtection="1">
      <alignment horizontal="center" vertical="center"/>
      <protection hidden="1"/>
    </xf>
    <xf numFmtId="0" fontId="101" fillId="57" borderId="59" xfId="0" applyFont="1" applyFill="1" applyBorder="1" applyAlignment="1" applyProtection="1">
      <alignment horizontal="center" vertical="center" wrapText="1"/>
      <protection hidden="1"/>
    </xf>
    <xf numFmtId="0" fontId="101" fillId="57" borderId="24" xfId="0" applyFont="1" applyFill="1" applyBorder="1" applyAlignment="1" applyProtection="1">
      <alignment horizontal="center" vertical="center" wrapText="1"/>
      <protection hidden="1"/>
    </xf>
    <xf numFmtId="0" fontId="101" fillId="57" borderId="60" xfId="0" applyFont="1" applyFill="1" applyBorder="1" applyAlignment="1" applyProtection="1">
      <alignment horizontal="center" vertical="center" wrapText="1"/>
      <protection hidden="1"/>
    </xf>
    <xf numFmtId="0" fontId="101" fillId="57" borderId="0" xfId="0" applyFont="1" applyFill="1" applyBorder="1" applyAlignment="1" applyProtection="1">
      <alignment horizontal="center" vertical="center" wrapText="1"/>
      <protection hidden="1"/>
    </xf>
    <xf numFmtId="0" fontId="101" fillId="57" borderId="39" xfId="0" applyFont="1" applyFill="1" applyBorder="1" applyAlignment="1" applyProtection="1">
      <alignment horizontal="center" vertical="center" wrapText="1"/>
      <protection hidden="1"/>
    </xf>
    <xf numFmtId="0" fontId="101" fillId="57" borderId="62" xfId="0" applyFont="1" applyFill="1" applyBorder="1" applyAlignment="1" applyProtection="1">
      <alignment horizontal="center" vertical="center" wrapText="1"/>
      <protection hidden="1"/>
    </xf>
    <xf numFmtId="0" fontId="101" fillId="57" borderId="40" xfId="0" applyFont="1" applyFill="1" applyBorder="1" applyAlignment="1" applyProtection="1">
      <alignment horizontal="center" vertical="center" wrapText="1"/>
      <protection hidden="1"/>
    </xf>
    <xf numFmtId="0" fontId="101" fillId="57" borderId="41" xfId="0" applyFont="1" applyFill="1" applyBorder="1" applyAlignment="1" applyProtection="1">
      <alignment horizontal="center" vertical="center" wrapText="1"/>
      <protection hidden="1"/>
    </xf>
    <xf numFmtId="0" fontId="101" fillId="57" borderId="37" xfId="0" applyFont="1" applyFill="1" applyBorder="1" applyAlignment="1" applyProtection="1">
      <alignment horizontal="center" vertical="center" wrapText="1"/>
      <protection hidden="1"/>
    </xf>
    <xf numFmtId="0" fontId="101" fillId="57" borderId="64" xfId="0" applyFont="1" applyFill="1" applyBorder="1" applyAlignment="1" applyProtection="1">
      <alignment horizontal="center" vertical="center" wrapText="1"/>
      <protection hidden="1"/>
    </xf>
    <xf numFmtId="0" fontId="101" fillId="57" borderId="32" xfId="0" applyFont="1" applyFill="1" applyBorder="1" applyAlignment="1" applyProtection="1">
      <alignment horizontal="center" vertical="center" wrapText="1"/>
      <protection hidden="1"/>
    </xf>
    <xf numFmtId="0" fontId="101" fillId="57" borderId="33" xfId="0" applyFont="1" applyFill="1" applyBorder="1" applyAlignment="1" applyProtection="1">
      <alignment horizontal="center" vertical="center" wrapText="1"/>
      <protection hidden="1"/>
    </xf>
    <xf numFmtId="0" fontId="120" fillId="57" borderId="0" xfId="0" applyFont="1" applyFill="1" applyBorder="1" applyAlignment="1" applyProtection="1">
      <alignment horizontal="center" vertical="center" wrapText="1"/>
      <protection hidden="1"/>
    </xf>
    <xf numFmtId="0" fontId="101" fillId="57" borderId="16" xfId="0" applyFont="1" applyFill="1" applyBorder="1" applyAlignment="1" applyProtection="1">
      <alignment horizontal="center" vertical="center" wrapText="1"/>
      <protection hidden="1"/>
    </xf>
    <xf numFmtId="0" fontId="101" fillId="57" borderId="61" xfId="0" applyFont="1" applyFill="1" applyBorder="1" applyAlignment="1" applyProtection="1">
      <alignment horizontal="center" vertical="center" wrapText="1"/>
      <protection hidden="1"/>
    </xf>
    <xf numFmtId="0" fontId="101" fillId="57" borderId="116" xfId="0" applyFont="1" applyFill="1" applyBorder="1" applyAlignment="1" applyProtection="1">
      <alignment horizontal="center" vertical="center" wrapText="1"/>
      <protection hidden="1"/>
    </xf>
    <xf numFmtId="0" fontId="101" fillId="57" borderId="19" xfId="0" applyFont="1" applyFill="1" applyBorder="1" applyAlignment="1" applyProtection="1">
      <alignment horizontal="center" vertical="center" wrapText="1"/>
      <protection hidden="1"/>
    </xf>
    <xf numFmtId="0" fontId="101" fillId="57" borderId="17" xfId="444" applyNumberFormat="1" applyFont="1" applyFill="1" applyBorder="1" applyAlignment="1" applyProtection="1">
      <alignment horizontal="center" vertical="center" wrapText="1"/>
      <protection hidden="1"/>
    </xf>
    <xf numFmtId="0" fontId="101" fillId="57" borderId="20" xfId="444" applyNumberFormat="1" applyFont="1" applyFill="1" applyBorder="1" applyAlignment="1" applyProtection="1">
      <alignment horizontal="center" vertical="center" wrapText="1"/>
      <protection hidden="1"/>
    </xf>
    <xf numFmtId="0" fontId="101" fillId="57" borderId="22" xfId="444" applyNumberFormat="1" applyFont="1" applyFill="1" applyBorder="1" applyAlignment="1" applyProtection="1">
      <alignment horizontal="center" vertical="center" wrapText="1"/>
      <protection hidden="1"/>
    </xf>
    <xf numFmtId="0" fontId="101" fillId="57" borderId="26" xfId="448" applyNumberFormat="1" applyFont="1" applyFill="1" applyBorder="1" applyAlignment="1" applyProtection="1">
      <alignment horizontal="center" vertical="center" wrapText="1"/>
      <protection hidden="1"/>
    </xf>
    <xf numFmtId="0" fontId="101" fillId="57" borderId="18" xfId="448" applyNumberFormat="1" applyFont="1" applyFill="1" applyBorder="1" applyAlignment="1" applyProtection="1">
      <alignment horizontal="center" vertical="center" wrapText="1"/>
      <protection hidden="1"/>
    </xf>
    <xf numFmtId="0" fontId="101" fillId="57" borderId="21" xfId="448" applyNumberFormat="1" applyFont="1" applyFill="1" applyBorder="1" applyAlignment="1" applyProtection="1">
      <alignment horizontal="center" vertical="center" wrapText="1"/>
      <protection hidden="1"/>
    </xf>
    <xf numFmtId="0" fontId="101" fillId="57" borderId="58" xfId="0" applyFont="1" applyFill="1" applyBorder="1" applyAlignment="1" applyProtection="1">
      <alignment horizontal="center" vertical="center" wrapText="1"/>
      <protection hidden="1"/>
    </xf>
    <xf numFmtId="0" fontId="101" fillId="57" borderId="54" xfId="0" applyFont="1" applyFill="1" applyBorder="1" applyAlignment="1" applyProtection="1">
      <alignment horizontal="center" vertical="center" wrapText="1"/>
      <protection hidden="1"/>
    </xf>
    <xf numFmtId="0" fontId="101" fillId="57" borderId="6" xfId="0" applyFont="1" applyFill="1" applyBorder="1" applyAlignment="1" applyProtection="1">
      <alignment horizontal="center" vertical="center" wrapText="1"/>
      <protection hidden="1"/>
    </xf>
    <xf numFmtId="0" fontId="101" fillId="57" borderId="47" xfId="0" applyFont="1" applyFill="1" applyBorder="1" applyAlignment="1" applyProtection="1">
      <alignment horizontal="center" vertical="center" wrapText="1"/>
      <protection hidden="1"/>
    </xf>
    <xf numFmtId="0" fontId="101" fillId="57" borderId="34" xfId="0" applyFont="1" applyFill="1" applyBorder="1" applyAlignment="1" applyProtection="1">
      <alignment horizontal="center" vertical="center" wrapText="1"/>
      <protection hidden="1"/>
    </xf>
    <xf numFmtId="0" fontId="120" fillId="57" borderId="0" xfId="0" applyFont="1" applyFill="1" applyBorder="1" applyAlignment="1" applyProtection="1">
      <alignment horizontal="center" vertical="center" wrapText="1" shrinkToFit="1"/>
      <protection hidden="1"/>
    </xf>
    <xf numFmtId="0" fontId="101" fillId="57" borderId="67" xfId="0" applyFont="1" applyFill="1" applyBorder="1" applyAlignment="1" applyProtection="1">
      <alignment horizontal="center" vertical="center" wrapText="1"/>
      <protection hidden="1"/>
    </xf>
    <xf numFmtId="0" fontId="101" fillId="57" borderId="68" xfId="0" applyFont="1" applyFill="1" applyBorder="1" applyAlignment="1" applyProtection="1">
      <alignment horizontal="center" vertical="center" wrapText="1"/>
      <protection hidden="1"/>
    </xf>
    <xf numFmtId="0" fontId="101" fillId="57" borderId="69" xfId="0" applyFont="1" applyFill="1" applyBorder="1" applyAlignment="1" applyProtection="1">
      <alignment horizontal="center" vertical="center" wrapText="1"/>
      <protection hidden="1"/>
    </xf>
    <xf numFmtId="0" fontId="101" fillId="57" borderId="65" xfId="0" applyFont="1" applyFill="1" applyBorder="1" applyAlignment="1" applyProtection="1">
      <alignment horizontal="center" vertical="center" wrapText="1"/>
      <protection hidden="1"/>
    </xf>
    <xf numFmtId="0" fontId="101" fillId="57" borderId="66" xfId="0" applyFont="1" applyFill="1" applyBorder="1" applyAlignment="1" applyProtection="1">
      <alignment horizontal="center" vertical="center" wrapText="1"/>
      <protection hidden="1"/>
    </xf>
    <xf numFmtId="0" fontId="101" fillId="57" borderId="38" xfId="0" applyFont="1" applyFill="1" applyBorder="1" applyAlignment="1" applyProtection="1">
      <alignment horizontal="center" vertical="center" wrapText="1"/>
      <protection hidden="1"/>
    </xf>
    <xf numFmtId="0" fontId="101" fillId="57" borderId="63" xfId="0" applyFont="1" applyFill="1" applyBorder="1" applyAlignment="1" applyProtection="1">
      <alignment horizontal="center" vertical="center" wrapText="1"/>
      <protection hidden="1"/>
    </xf>
    <xf numFmtId="0" fontId="102" fillId="57" borderId="59" xfId="0" applyFont="1" applyFill="1" applyBorder="1" applyAlignment="1" applyProtection="1">
      <alignment horizontal="center" vertical="center" wrapText="1"/>
      <protection hidden="1"/>
    </xf>
    <xf numFmtId="0" fontId="102" fillId="57" borderId="16" xfId="0" applyFont="1" applyFill="1" applyBorder="1" applyAlignment="1" applyProtection="1">
      <alignment horizontal="center" vertical="center" wrapText="1"/>
      <protection hidden="1"/>
    </xf>
    <xf numFmtId="0" fontId="102" fillId="57" borderId="60" xfId="0" applyFont="1" applyFill="1" applyBorder="1" applyAlignment="1" applyProtection="1">
      <alignment horizontal="center" vertical="center" wrapText="1"/>
      <protection hidden="1"/>
    </xf>
    <xf numFmtId="0" fontId="122" fillId="57" borderId="61" xfId="0" applyFont="1" applyFill="1" applyBorder="1" applyAlignment="1" applyProtection="1">
      <alignment horizontal="center" vertical="center" wrapText="1"/>
      <protection hidden="1"/>
    </xf>
    <xf numFmtId="0" fontId="102" fillId="57" borderId="39" xfId="0" applyFont="1" applyFill="1" applyBorder="1" applyAlignment="1" applyProtection="1">
      <alignment horizontal="center" vertical="center" wrapText="1"/>
      <protection hidden="1"/>
    </xf>
    <xf numFmtId="0" fontId="102" fillId="57" borderId="19" xfId="0" applyFont="1" applyFill="1" applyBorder="1" applyAlignment="1" applyProtection="1">
      <alignment horizontal="center" vertical="center" wrapText="1"/>
      <protection hidden="1"/>
    </xf>
    <xf numFmtId="0" fontId="101" fillId="57" borderId="59" xfId="0" applyFont="1" applyFill="1" applyBorder="1" applyAlignment="1" applyProtection="1">
      <alignment horizontal="center" vertical="center" wrapText="1" shrinkToFit="1"/>
      <protection hidden="1"/>
    </xf>
    <xf numFmtId="0" fontId="101" fillId="57" borderId="16" xfId="0" applyFont="1" applyFill="1" applyBorder="1" applyAlignment="1" applyProtection="1">
      <alignment horizontal="center" vertical="center" shrinkToFit="1"/>
      <protection hidden="1"/>
    </xf>
    <xf numFmtId="0" fontId="101" fillId="57" borderId="60" xfId="0" applyFont="1" applyFill="1" applyBorder="1" applyAlignment="1" applyProtection="1">
      <alignment horizontal="center" vertical="center" shrinkToFit="1"/>
      <protection hidden="1"/>
    </xf>
    <xf numFmtId="0" fontId="101" fillId="57" borderId="61" xfId="0" applyFont="1" applyFill="1" applyBorder="1" applyAlignment="1" applyProtection="1">
      <alignment horizontal="center" vertical="center" shrinkToFit="1"/>
      <protection hidden="1"/>
    </xf>
    <xf numFmtId="0" fontId="101" fillId="57" borderId="39" xfId="0" applyFont="1" applyFill="1" applyBorder="1" applyAlignment="1" applyProtection="1">
      <alignment horizontal="center" vertical="center" shrinkToFit="1"/>
      <protection hidden="1"/>
    </xf>
    <xf numFmtId="0" fontId="101" fillId="57" borderId="19" xfId="0" applyFont="1" applyFill="1" applyBorder="1" applyAlignment="1" applyProtection="1">
      <alignment horizontal="center" vertical="center" shrinkToFit="1"/>
      <protection hidden="1"/>
    </xf>
    <xf numFmtId="0" fontId="121" fillId="57" borderId="16" xfId="0" applyFont="1" applyFill="1" applyBorder="1" applyAlignment="1" applyProtection="1">
      <alignment horizontal="center" vertical="center" wrapText="1"/>
      <protection hidden="1"/>
    </xf>
    <xf numFmtId="0" fontId="121" fillId="57" borderId="60" xfId="0" applyFont="1" applyFill="1" applyBorder="1" applyAlignment="1" applyProtection="1">
      <alignment horizontal="center" vertical="center" wrapText="1"/>
      <protection hidden="1"/>
    </xf>
    <xf numFmtId="0" fontId="121" fillId="57" borderId="61" xfId="0" applyFont="1" applyFill="1" applyBorder="1" applyAlignment="1" applyProtection="1">
      <alignment horizontal="center" vertical="center" wrapText="1"/>
      <protection hidden="1"/>
    </xf>
    <xf numFmtId="0" fontId="121" fillId="57" borderId="39" xfId="0" applyFont="1" applyFill="1" applyBorder="1" applyAlignment="1" applyProtection="1">
      <alignment horizontal="center" vertical="center" wrapText="1"/>
      <protection hidden="1"/>
    </xf>
    <xf numFmtId="0" fontId="121" fillId="57" borderId="19" xfId="0" applyFont="1" applyFill="1" applyBorder="1" applyAlignment="1" applyProtection="1">
      <alignment horizontal="center" vertical="center" wrapText="1"/>
      <protection hidden="1"/>
    </xf>
    <xf numFmtId="0" fontId="101" fillId="57" borderId="24" xfId="0" applyNumberFormat="1" applyFont="1" applyFill="1" applyBorder="1" applyAlignment="1" applyProtection="1">
      <alignment horizontal="center" vertical="center" wrapText="1"/>
      <protection hidden="1"/>
    </xf>
    <xf numFmtId="0" fontId="101" fillId="57" borderId="16" xfId="0" applyNumberFormat="1" applyFont="1" applyFill="1" applyBorder="1" applyAlignment="1" applyProtection="1">
      <alignment horizontal="center" vertical="center" wrapText="1"/>
      <protection hidden="1"/>
    </xf>
    <xf numFmtId="0" fontId="101" fillId="57" borderId="0" xfId="0" applyNumberFormat="1" applyFont="1" applyFill="1" applyBorder="1" applyAlignment="1" applyProtection="1">
      <alignment horizontal="center" vertical="center" wrapText="1"/>
      <protection hidden="1"/>
    </xf>
    <xf numFmtId="0" fontId="101" fillId="57" borderId="61" xfId="0" applyNumberFormat="1" applyFont="1" applyFill="1" applyBorder="1" applyAlignment="1" applyProtection="1">
      <alignment horizontal="center" vertical="center" wrapText="1"/>
      <protection hidden="1"/>
    </xf>
    <xf numFmtId="0" fontId="101" fillId="57" borderId="62" xfId="0" applyNumberFormat="1" applyFont="1" applyFill="1" applyBorder="1" applyAlignment="1" applyProtection="1">
      <alignment horizontal="center" vertical="center" wrapText="1"/>
      <protection hidden="1"/>
    </xf>
    <xf numFmtId="0" fontId="101" fillId="57" borderId="19" xfId="0" applyNumberFormat="1" applyFont="1" applyFill="1" applyBorder="1" applyAlignment="1" applyProtection="1">
      <alignment horizontal="center" vertical="center" wrapText="1"/>
      <protection hidden="1"/>
    </xf>
    <xf numFmtId="0" fontId="101" fillId="57" borderId="17" xfId="0" applyFont="1" applyFill="1" applyBorder="1" applyAlignment="1" applyProtection="1">
      <alignment horizontal="center" vertical="center" wrapText="1"/>
      <protection hidden="1"/>
    </xf>
    <xf numFmtId="0" fontId="101" fillId="57" borderId="20" xfId="0" applyFont="1" applyFill="1" applyBorder="1" applyAlignment="1" applyProtection="1">
      <alignment horizontal="center" vertical="center" wrapText="1"/>
      <protection hidden="1"/>
    </xf>
    <xf numFmtId="0" fontId="101" fillId="57" borderId="70" xfId="0" applyFont="1" applyFill="1" applyBorder="1" applyAlignment="1" applyProtection="1">
      <alignment horizontal="center" vertical="center" wrapText="1"/>
      <protection hidden="1"/>
    </xf>
    <xf numFmtId="0" fontId="101" fillId="57" borderId="59" xfId="0" applyNumberFormat="1" applyFont="1" applyFill="1" applyBorder="1" applyAlignment="1" applyProtection="1">
      <alignment horizontal="center" vertical="center" wrapText="1"/>
      <protection hidden="1"/>
    </xf>
    <xf numFmtId="0" fontId="101" fillId="57" borderId="60" xfId="0" applyNumberFormat="1" applyFont="1" applyFill="1" applyBorder="1" applyAlignment="1" applyProtection="1">
      <alignment horizontal="center" vertical="center" wrapText="1"/>
      <protection hidden="1"/>
    </xf>
    <xf numFmtId="0" fontId="101" fillId="57" borderId="39" xfId="0" applyNumberFormat="1" applyFont="1" applyFill="1" applyBorder="1" applyAlignment="1" applyProtection="1">
      <alignment horizontal="center" vertical="center" wrapText="1"/>
      <protection hidden="1"/>
    </xf>
    <xf numFmtId="0" fontId="101" fillId="57" borderId="36" xfId="0" applyFont="1" applyFill="1" applyBorder="1" applyAlignment="1" applyProtection="1">
      <alignment horizontal="center" vertical="center" wrapText="1"/>
      <protection hidden="1"/>
    </xf>
    <xf numFmtId="0" fontId="101" fillId="57" borderId="35" xfId="0" applyFont="1" applyFill="1" applyBorder="1" applyAlignment="1" applyProtection="1">
      <alignment horizontal="center" vertical="center" wrapText="1"/>
      <protection hidden="1"/>
    </xf>
    <xf numFmtId="0" fontId="86" fillId="0" borderId="0" xfId="0" applyFont="1" applyFill="1" applyBorder="1" applyAlignment="1" applyProtection="1">
      <alignment horizontal="center" vertical="center"/>
      <protection hidden="1"/>
    </xf>
    <xf numFmtId="0" fontId="83" fillId="57" borderId="77" xfId="447" applyNumberFormat="1" applyFont="1" applyFill="1" applyBorder="1" applyAlignment="1" applyProtection="1">
      <alignment horizontal="center" vertical="center" wrapText="1"/>
      <protection hidden="1"/>
    </xf>
    <xf numFmtId="0" fontId="83" fillId="57" borderId="111" xfId="447" applyNumberFormat="1" applyFont="1" applyFill="1" applyBorder="1" applyAlignment="1" applyProtection="1">
      <alignment horizontal="center" vertical="center"/>
      <protection hidden="1"/>
    </xf>
    <xf numFmtId="0" fontId="83" fillId="57" borderId="78" xfId="447" applyNumberFormat="1" applyFont="1" applyFill="1" applyBorder="1" applyAlignment="1" applyProtection="1">
      <alignment horizontal="center" vertical="center"/>
      <protection hidden="1"/>
    </xf>
    <xf numFmtId="0" fontId="83" fillId="57" borderId="29" xfId="0" applyFont="1" applyFill="1" applyBorder="1" applyAlignment="1" applyProtection="1">
      <alignment horizontal="center" vertical="center" wrapText="1"/>
      <protection hidden="1"/>
    </xf>
    <xf numFmtId="0" fontId="83" fillId="57" borderId="0" xfId="0" applyFont="1" applyFill="1" applyBorder="1" applyAlignment="1" applyProtection="1">
      <alignment horizontal="center" vertical="center" wrapText="1"/>
      <protection hidden="1"/>
    </xf>
    <xf numFmtId="0" fontId="83" fillId="57" borderId="27" xfId="0" applyFont="1" applyFill="1" applyBorder="1" applyAlignment="1" applyProtection="1">
      <alignment horizontal="center" vertical="center" wrapText="1"/>
      <protection hidden="1"/>
    </xf>
    <xf numFmtId="0" fontId="83" fillId="57" borderId="72" xfId="0" applyFont="1" applyFill="1" applyBorder="1" applyAlignment="1" applyProtection="1">
      <alignment horizontal="center" vertical="center" wrapText="1"/>
      <protection hidden="1"/>
    </xf>
    <xf numFmtId="0" fontId="83" fillId="57" borderId="73" xfId="0" applyFont="1" applyFill="1" applyBorder="1" applyAlignment="1" applyProtection="1">
      <alignment horizontal="center" vertical="center" wrapText="1"/>
      <protection hidden="1"/>
    </xf>
    <xf numFmtId="0" fontId="83" fillId="57" borderId="74" xfId="0" applyFont="1" applyFill="1" applyBorder="1" applyAlignment="1" applyProtection="1">
      <alignment horizontal="center" vertical="center" wrapText="1"/>
      <protection hidden="1"/>
    </xf>
    <xf numFmtId="0" fontId="83" fillId="57" borderId="79" xfId="447" applyNumberFormat="1" applyFont="1" applyFill="1" applyBorder="1" applyAlignment="1" applyProtection="1">
      <alignment horizontal="center" vertical="center" wrapText="1"/>
      <protection hidden="1"/>
    </xf>
    <xf numFmtId="0" fontId="83" fillId="57" borderId="28" xfId="447" applyNumberFormat="1" applyFont="1" applyFill="1" applyBorder="1" applyAlignment="1" applyProtection="1">
      <alignment horizontal="center" vertical="center"/>
      <protection hidden="1"/>
    </xf>
    <xf numFmtId="0" fontId="83" fillId="57" borderId="80" xfId="447" applyNumberFormat="1" applyFont="1" applyFill="1" applyBorder="1" applyAlignment="1" applyProtection="1">
      <alignment horizontal="center" vertical="center"/>
      <protection hidden="1"/>
    </xf>
    <xf numFmtId="0" fontId="85" fillId="57" borderId="0" xfId="0" applyFont="1" applyFill="1" applyBorder="1" applyAlignment="1" applyProtection="1">
      <alignment horizontal="center" vertical="center" wrapText="1"/>
      <protection hidden="1"/>
    </xf>
    <xf numFmtId="0" fontId="85" fillId="57" borderId="27" xfId="0" applyFont="1" applyFill="1" applyBorder="1" applyAlignment="1" applyProtection="1">
      <alignment horizontal="center" vertical="center" wrapText="1"/>
      <protection hidden="1"/>
    </xf>
    <xf numFmtId="0" fontId="83" fillId="57" borderId="75" xfId="0" applyFont="1" applyFill="1" applyBorder="1" applyAlignment="1" applyProtection="1">
      <alignment horizontal="center" vertical="center" wrapText="1"/>
      <protection hidden="1"/>
    </xf>
    <xf numFmtId="0" fontId="83" fillId="57" borderId="76" xfId="0" applyFont="1" applyFill="1" applyBorder="1" applyAlignment="1" applyProtection="1">
      <alignment horizontal="center" vertical="center" wrapText="1"/>
      <protection hidden="1"/>
    </xf>
    <xf numFmtId="0" fontId="83" fillId="57" borderId="99" xfId="0" applyFont="1" applyFill="1" applyBorder="1" applyAlignment="1" applyProtection="1">
      <alignment horizontal="center" vertical="center" wrapText="1"/>
      <protection hidden="1"/>
    </xf>
    <xf numFmtId="179" fontId="83" fillId="57" borderId="72" xfId="0" applyNumberFormat="1" applyFont="1" applyFill="1" applyBorder="1" applyAlignment="1" applyProtection="1">
      <alignment horizontal="center" vertical="center" wrapText="1"/>
      <protection hidden="1"/>
    </xf>
    <xf numFmtId="179" fontId="83" fillId="57" borderId="73" xfId="0" applyNumberFormat="1" applyFont="1" applyFill="1" applyBorder="1" applyAlignment="1" applyProtection="1">
      <alignment horizontal="center" vertical="center"/>
      <protection hidden="1"/>
    </xf>
    <xf numFmtId="179" fontId="83" fillId="57" borderId="74" xfId="0" applyNumberFormat="1" applyFont="1" applyFill="1" applyBorder="1" applyAlignment="1" applyProtection="1">
      <alignment horizontal="center" vertical="center"/>
      <protection hidden="1"/>
    </xf>
    <xf numFmtId="179" fontId="83" fillId="57" borderId="29" xfId="0" applyNumberFormat="1" applyFont="1" applyFill="1" applyBorder="1" applyAlignment="1" applyProtection="1">
      <alignment horizontal="center" vertical="center" wrapText="1"/>
      <protection hidden="1"/>
    </xf>
    <xf numFmtId="179" fontId="83" fillId="57" borderId="0" xfId="0" applyNumberFormat="1" applyFont="1" applyFill="1" applyBorder="1" applyAlignment="1" applyProtection="1">
      <alignment horizontal="center" vertical="center"/>
      <protection hidden="1"/>
    </xf>
    <xf numFmtId="179" fontId="83" fillId="57" borderId="27" xfId="0" applyNumberFormat="1" applyFont="1" applyFill="1" applyBorder="1" applyAlignment="1" applyProtection="1">
      <alignment horizontal="center" vertical="center"/>
      <protection hidden="1"/>
    </xf>
    <xf numFmtId="0" fontId="83" fillId="57" borderId="29" xfId="0" applyFont="1" applyFill="1" applyBorder="1" applyAlignment="1" applyProtection="1">
      <alignment horizontal="left" vertical="center"/>
      <protection hidden="1"/>
    </xf>
    <xf numFmtId="0" fontId="83" fillId="57" borderId="100" xfId="0" applyFont="1" applyFill="1" applyBorder="1" applyAlignment="1" applyProtection="1">
      <alignment horizontal="left" vertical="center"/>
      <protection hidden="1"/>
    </xf>
    <xf numFmtId="0" fontId="83" fillId="57" borderId="99" xfId="0" applyFont="1" applyFill="1" applyBorder="1" applyAlignment="1" applyProtection="1">
      <alignment horizontal="left" vertical="center"/>
      <protection hidden="1"/>
    </xf>
    <xf numFmtId="0" fontId="83" fillId="57" borderId="101" xfId="0" applyFont="1" applyFill="1" applyBorder="1" applyAlignment="1" applyProtection="1">
      <alignment horizontal="left" vertical="center"/>
      <protection hidden="1"/>
    </xf>
    <xf numFmtId="0" fontId="83" fillId="57" borderId="120" xfId="0" applyFont="1" applyFill="1" applyBorder="1" applyAlignment="1" applyProtection="1">
      <alignment horizontal="center" vertical="center" wrapText="1"/>
      <protection hidden="1"/>
    </xf>
    <xf numFmtId="0" fontId="86" fillId="0" borderId="0" xfId="0" applyFont="1" applyFill="1" applyAlignment="1" applyProtection="1">
      <alignment horizontal="center" vertical="center"/>
      <protection hidden="1"/>
    </xf>
    <xf numFmtId="0" fontId="85" fillId="57" borderId="29" xfId="0" applyFont="1" applyFill="1" applyBorder="1" applyAlignment="1" applyProtection="1">
      <alignment horizontal="center" vertical="center" wrapText="1"/>
      <protection hidden="1"/>
    </xf>
    <xf numFmtId="178" fontId="86" fillId="16" borderId="0" xfId="0" applyNumberFormat="1" applyFont="1" applyFill="1" applyAlignment="1" applyProtection="1">
      <alignment horizontal="center" vertical="center"/>
      <protection hidden="1"/>
    </xf>
    <xf numFmtId="178" fontId="87" fillId="16" borderId="0" xfId="0" applyNumberFormat="1" applyFont="1" applyFill="1" applyAlignment="1" applyProtection="1">
      <alignment horizontal="center" vertical="center"/>
      <protection hidden="1"/>
    </xf>
    <xf numFmtId="178" fontId="83" fillId="16" borderId="47" xfId="0" applyNumberFormat="1" applyFont="1" applyFill="1" applyBorder="1" applyAlignment="1" applyProtection="1">
      <alignment horizontal="center" vertical="center" wrapText="1"/>
      <protection hidden="1"/>
    </xf>
    <xf numFmtId="178" fontId="83" fillId="16" borderId="34" xfId="0" applyNumberFormat="1" applyFont="1" applyFill="1" applyBorder="1" applyAlignment="1" applyProtection="1">
      <alignment horizontal="center" vertical="center" wrapText="1"/>
      <protection hidden="1"/>
    </xf>
    <xf numFmtId="178" fontId="83" fillId="16" borderId="35" xfId="0" applyNumberFormat="1" applyFont="1" applyFill="1" applyBorder="1" applyAlignment="1" applyProtection="1">
      <alignment horizontal="center" vertical="center" wrapText="1"/>
      <protection hidden="1"/>
    </xf>
    <xf numFmtId="178" fontId="83" fillId="16" borderId="58" xfId="0" applyNumberFormat="1" applyFont="1" applyFill="1" applyBorder="1" applyAlignment="1" applyProtection="1">
      <alignment horizontal="center" vertical="center" wrapText="1"/>
      <protection hidden="1"/>
    </xf>
    <xf numFmtId="178" fontId="83" fillId="16" borderId="6" xfId="0" applyNumberFormat="1" applyFont="1" applyFill="1" applyBorder="1" applyAlignment="1" applyProtection="1">
      <alignment horizontal="center" vertical="center" wrapText="1"/>
      <protection hidden="1"/>
    </xf>
    <xf numFmtId="178" fontId="83" fillId="16" borderId="36" xfId="0" applyNumberFormat="1" applyFont="1" applyFill="1" applyBorder="1" applyAlignment="1" applyProtection="1">
      <alignment horizontal="center" vertical="center" wrapText="1"/>
      <protection hidden="1"/>
    </xf>
    <xf numFmtId="178" fontId="83" fillId="16" borderId="48" xfId="0" applyNumberFormat="1" applyFont="1" applyFill="1" applyBorder="1" applyAlignment="1" applyProtection="1">
      <alignment horizontal="center" vertical="center" wrapText="1"/>
      <protection hidden="1"/>
    </xf>
    <xf numFmtId="178" fontId="83" fillId="16" borderId="30" xfId="0" applyNumberFormat="1" applyFont="1" applyFill="1" applyBorder="1" applyAlignment="1" applyProtection="1">
      <alignment horizontal="center" vertical="center" wrapText="1"/>
      <protection hidden="1"/>
    </xf>
    <xf numFmtId="178" fontId="83" fillId="16" borderId="31" xfId="0" applyNumberFormat="1" applyFont="1" applyFill="1" applyBorder="1" applyAlignment="1" applyProtection="1">
      <alignment horizontal="center" vertical="center" wrapText="1"/>
      <protection hidden="1"/>
    </xf>
    <xf numFmtId="178" fontId="83" fillId="16" borderId="54" xfId="0" applyNumberFormat="1" applyFont="1" applyFill="1" applyBorder="1" applyAlignment="1" applyProtection="1">
      <alignment horizontal="center" vertical="center" wrapText="1"/>
      <protection hidden="1"/>
    </xf>
    <xf numFmtId="178" fontId="83" fillId="16" borderId="32" xfId="0" applyNumberFormat="1" applyFont="1" applyFill="1" applyBorder="1" applyAlignment="1" applyProtection="1">
      <alignment horizontal="center" vertical="center" wrapText="1"/>
      <protection hidden="1"/>
    </xf>
    <xf numFmtId="178" fontId="83" fillId="16" borderId="33" xfId="0" applyNumberFormat="1" applyFont="1" applyFill="1" applyBorder="1" applyAlignment="1" applyProtection="1">
      <alignment horizontal="center" vertical="center" wrapText="1"/>
      <protection hidden="1"/>
    </xf>
    <xf numFmtId="0" fontId="85" fillId="16" borderId="0" xfId="0" applyFont="1" applyFill="1" applyAlignment="1" applyProtection="1">
      <alignment horizontal="left" vertical="center" wrapText="1"/>
      <protection hidden="1"/>
    </xf>
    <xf numFmtId="0" fontId="85" fillId="16" borderId="0" xfId="0" applyFont="1" applyFill="1" applyBorder="1" applyAlignment="1" applyProtection="1">
      <alignment horizontal="left" vertical="center" wrapText="1"/>
      <protection hidden="1"/>
    </xf>
    <xf numFmtId="0" fontId="83" fillId="16" borderId="54" xfId="0" applyFont="1" applyFill="1" applyBorder="1" applyAlignment="1" applyProtection="1">
      <alignment horizontal="center" vertical="center"/>
      <protection hidden="1"/>
    </xf>
    <xf numFmtId="0" fontId="83" fillId="16" borderId="47" xfId="0" applyFont="1" applyFill="1" applyBorder="1" applyAlignment="1" applyProtection="1">
      <alignment horizontal="center" vertical="center"/>
      <protection hidden="1"/>
    </xf>
    <xf numFmtId="0" fontId="83" fillId="16" borderId="32" xfId="0" applyFont="1" applyFill="1" applyBorder="1" applyAlignment="1" applyProtection="1">
      <alignment horizontal="center" vertical="center"/>
      <protection hidden="1"/>
    </xf>
    <xf numFmtId="0" fontId="87" fillId="57" borderId="0" xfId="0" applyFont="1" applyFill="1" applyAlignment="1" applyProtection="1">
      <alignment horizontal="center" vertical="center"/>
      <protection hidden="1"/>
    </xf>
    <xf numFmtId="1" fontId="93" fillId="16" borderId="18" xfId="0" quotePrefix="1" applyNumberFormat="1" applyFont="1" applyFill="1" applyBorder="1" applyAlignment="1" applyProtection="1">
      <alignment horizontal="center" vertical="center"/>
      <protection hidden="1"/>
    </xf>
    <xf numFmtId="0" fontId="83" fillId="16" borderId="40" xfId="0" applyFont="1" applyFill="1" applyBorder="1" applyAlignment="1" applyProtection="1">
      <alignment horizontal="center" vertical="center" wrapText="1"/>
      <protection hidden="1"/>
    </xf>
    <xf numFmtId="0" fontId="83" fillId="16" borderId="41" xfId="0" applyFont="1" applyFill="1" applyBorder="1" applyAlignment="1" applyProtection="1">
      <alignment horizontal="center" vertical="center" wrapText="1"/>
      <protection hidden="1"/>
    </xf>
    <xf numFmtId="0" fontId="83" fillId="16" borderId="51" xfId="0" applyFont="1" applyFill="1" applyBorder="1" applyAlignment="1" applyProtection="1">
      <alignment horizontal="center" vertical="center"/>
      <protection hidden="1"/>
    </xf>
    <xf numFmtId="0" fontId="83" fillId="16" borderId="49" xfId="0" applyFont="1" applyFill="1" applyBorder="1" applyAlignment="1" applyProtection="1">
      <alignment horizontal="center" vertical="center"/>
      <protection hidden="1"/>
    </xf>
    <xf numFmtId="0" fontId="83" fillId="16" borderId="52" xfId="0" applyFont="1" applyFill="1" applyBorder="1" applyAlignment="1" applyProtection="1">
      <alignment horizontal="center" vertical="center"/>
      <protection hidden="1"/>
    </xf>
    <xf numFmtId="0" fontId="83" fillId="16" borderId="50" xfId="0" applyFont="1" applyFill="1" applyBorder="1" applyAlignment="1" applyProtection="1">
      <alignment horizontal="center" vertical="center"/>
      <protection hidden="1"/>
    </xf>
    <xf numFmtId="0" fontId="83" fillId="16" borderId="53" xfId="0" applyFont="1" applyFill="1" applyBorder="1" applyAlignment="1" applyProtection="1">
      <alignment horizontal="center" vertical="center"/>
      <protection hidden="1"/>
    </xf>
    <xf numFmtId="0" fontId="83" fillId="16" borderId="37" xfId="0" applyFont="1" applyFill="1" applyBorder="1" applyAlignment="1" applyProtection="1">
      <alignment horizontal="center" vertical="center" wrapText="1"/>
      <protection hidden="1"/>
    </xf>
    <xf numFmtId="0" fontId="83" fillId="16" borderId="64" xfId="0" applyFont="1" applyFill="1" applyBorder="1" applyAlignment="1" applyProtection="1">
      <alignment horizontal="center" vertical="center" wrapText="1"/>
      <protection hidden="1"/>
    </xf>
    <xf numFmtId="0" fontId="83" fillId="16" borderId="48" xfId="0" applyFont="1" applyFill="1" applyBorder="1" applyAlignment="1" applyProtection="1">
      <alignment horizontal="center" vertical="center" wrapText="1"/>
      <protection hidden="1"/>
    </xf>
    <xf numFmtId="0" fontId="83" fillId="16" borderId="30" xfId="0" applyFont="1" applyFill="1" applyBorder="1" applyAlignment="1" applyProtection="1">
      <alignment horizontal="center" vertical="center"/>
      <protection hidden="1"/>
    </xf>
    <xf numFmtId="0" fontId="83" fillId="16" borderId="31" xfId="0" applyFont="1" applyFill="1" applyBorder="1" applyAlignment="1" applyProtection="1">
      <alignment horizontal="center" vertical="center"/>
      <protection hidden="1"/>
    </xf>
    <xf numFmtId="1" fontId="83" fillId="16" borderId="18" xfId="0" quotePrefix="1" applyNumberFormat="1" applyFont="1" applyFill="1" applyBorder="1" applyAlignment="1" applyProtection="1">
      <alignment horizontal="center" vertical="center"/>
      <protection hidden="1"/>
    </xf>
    <xf numFmtId="1" fontId="83" fillId="16" borderId="0" xfId="0" quotePrefix="1" applyNumberFormat="1" applyFont="1" applyFill="1" applyBorder="1" applyAlignment="1" applyProtection="1">
      <alignment horizontal="center" vertical="center"/>
      <protection hidden="1"/>
    </xf>
    <xf numFmtId="1" fontId="83" fillId="16" borderId="112" xfId="0" quotePrefix="1" applyNumberFormat="1" applyFont="1" applyFill="1" applyBorder="1" applyAlignment="1" applyProtection="1">
      <alignment horizontal="center" vertical="center"/>
      <protection hidden="1"/>
    </xf>
    <xf numFmtId="193" fontId="93" fillId="16" borderId="103" xfId="0" applyNumberFormat="1" applyFont="1" applyFill="1" applyBorder="1" applyAlignment="1" applyProtection="1">
      <alignment horizontal="right" vertical="center"/>
      <protection locked="0" hidden="1"/>
    </xf>
    <xf numFmtId="0" fontId="83" fillId="16" borderId="83" xfId="0" applyFont="1" applyFill="1" applyBorder="1" applyAlignment="1" applyProtection="1">
      <alignment horizontal="center" vertical="center" wrapText="1"/>
      <protection hidden="1"/>
    </xf>
    <xf numFmtId="0" fontId="83" fillId="16" borderId="71" xfId="0" applyFont="1" applyFill="1" applyBorder="1" applyAlignment="1" applyProtection="1">
      <alignment horizontal="center" vertical="center" wrapText="1"/>
      <protection hidden="1"/>
    </xf>
    <xf numFmtId="0" fontId="83" fillId="57" borderId="41" xfId="0" applyFont="1" applyFill="1" applyBorder="1" applyAlignment="1" applyProtection="1">
      <alignment horizontal="center" vertical="center" wrapText="1"/>
      <protection hidden="1"/>
    </xf>
    <xf numFmtId="41" fontId="83" fillId="16" borderId="0" xfId="0" applyNumberFormat="1" applyFont="1" applyFill="1" applyBorder="1" applyAlignment="1" applyProtection="1">
      <alignment horizontal="center" vertical="center"/>
      <protection hidden="1"/>
    </xf>
    <xf numFmtId="0" fontId="83" fillId="16" borderId="26" xfId="0" applyFont="1" applyFill="1" applyBorder="1" applyAlignment="1" applyProtection="1">
      <alignment horizontal="center" vertical="center" wrapText="1"/>
      <protection hidden="1"/>
    </xf>
    <xf numFmtId="0" fontId="83" fillId="16" borderId="112" xfId="0" applyFont="1" applyFill="1" applyBorder="1" applyAlignment="1" applyProtection="1">
      <alignment horizontal="center" vertical="center" wrapText="1"/>
      <protection hidden="1"/>
    </xf>
    <xf numFmtId="0" fontId="83" fillId="16" borderId="21" xfId="0" applyFont="1" applyFill="1" applyBorder="1" applyAlignment="1" applyProtection="1">
      <alignment horizontal="center" vertical="center" wrapText="1"/>
      <protection hidden="1"/>
    </xf>
    <xf numFmtId="0" fontId="83" fillId="57" borderId="16" xfId="0" applyFont="1" applyFill="1" applyBorder="1" applyAlignment="1" applyProtection="1">
      <alignment horizontal="center" vertical="center" wrapText="1"/>
      <protection hidden="1"/>
    </xf>
    <xf numFmtId="0" fontId="83" fillId="57" borderId="61" xfId="0" applyFont="1" applyFill="1" applyBorder="1" applyAlignment="1" applyProtection="1">
      <alignment horizontal="center" vertical="center" wrapText="1"/>
      <protection hidden="1"/>
    </xf>
    <xf numFmtId="0" fontId="83" fillId="57" borderId="63" xfId="0" applyFont="1" applyFill="1" applyBorder="1" applyAlignment="1" applyProtection="1">
      <alignment horizontal="center" vertical="center" wrapText="1"/>
      <protection hidden="1"/>
    </xf>
    <xf numFmtId="0" fontId="83" fillId="16" borderId="18" xfId="0" applyFont="1" applyFill="1" applyBorder="1" applyAlignment="1" applyProtection="1">
      <alignment horizontal="center" vertical="center" wrapText="1"/>
      <protection hidden="1"/>
    </xf>
    <xf numFmtId="0" fontId="83" fillId="57" borderId="38" xfId="0" applyFont="1" applyFill="1" applyBorder="1" applyAlignment="1" applyProtection="1">
      <alignment horizontal="center" vertical="center" wrapText="1"/>
      <protection hidden="1"/>
    </xf>
    <xf numFmtId="0" fontId="83" fillId="57" borderId="40" xfId="0" applyFont="1" applyFill="1" applyBorder="1" applyAlignment="1" applyProtection="1">
      <alignment horizontal="center" vertical="center" wrapText="1"/>
      <protection hidden="1"/>
    </xf>
    <xf numFmtId="0" fontId="83" fillId="57" borderId="59" xfId="0" applyFont="1" applyFill="1" applyBorder="1" applyAlignment="1" applyProtection="1">
      <alignment horizontal="center" vertical="center" wrapText="1"/>
      <protection hidden="1"/>
    </xf>
    <xf numFmtId="0" fontId="83" fillId="57" borderId="60" xfId="0" applyFont="1" applyFill="1" applyBorder="1" applyAlignment="1" applyProtection="1">
      <alignment horizontal="center" vertical="center" wrapText="1"/>
      <protection hidden="1"/>
    </xf>
    <xf numFmtId="0" fontId="83" fillId="57" borderId="64" xfId="0" applyFont="1" applyFill="1" applyBorder="1" applyAlignment="1" applyProtection="1">
      <alignment horizontal="center" vertical="center" wrapText="1"/>
      <protection hidden="1"/>
    </xf>
    <xf numFmtId="0" fontId="83" fillId="57" borderId="37" xfId="0" applyFont="1" applyFill="1" applyBorder="1" applyAlignment="1" applyProtection="1">
      <alignment horizontal="center" vertical="center" wrapText="1"/>
      <protection hidden="1"/>
    </xf>
    <xf numFmtId="0" fontId="83" fillId="57" borderId="81" xfId="0" applyFont="1" applyFill="1" applyBorder="1" applyAlignment="1" applyProtection="1">
      <alignment horizontal="center" vertical="center" wrapText="1"/>
      <protection hidden="1"/>
    </xf>
    <xf numFmtId="0" fontId="83" fillId="57" borderId="82" xfId="0" applyFont="1" applyFill="1" applyBorder="1" applyAlignment="1" applyProtection="1">
      <alignment horizontal="center" vertical="center" wrapText="1"/>
      <protection hidden="1"/>
    </xf>
    <xf numFmtId="0" fontId="83" fillId="16" borderId="45" xfId="0" applyFont="1" applyFill="1" applyBorder="1" applyAlignment="1" applyProtection="1">
      <alignment horizontal="center" vertical="center" wrapText="1"/>
      <protection hidden="1"/>
    </xf>
    <xf numFmtId="0" fontId="83" fillId="16" borderId="60" xfId="0" applyFont="1" applyFill="1" applyBorder="1" applyAlignment="1" applyProtection="1">
      <alignment horizontal="center" vertical="center" wrapText="1"/>
      <protection hidden="1"/>
    </xf>
    <xf numFmtId="0" fontId="83" fillId="57" borderId="17" xfId="0" applyFont="1" applyFill="1" applyBorder="1" applyAlignment="1" applyProtection="1">
      <alignment horizontal="center" vertical="center" wrapText="1"/>
      <protection hidden="1"/>
    </xf>
    <xf numFmtId="0" fontId="83" fillId="57" borderId="20" xfId="0" applyFont="1" applyFill="1" applyBorder="1" applyAlignment="1" applyProtection="1">
      <alignment horizontal="center" vertical="center" wrapText="1"/>
      <protection hidden="1"/>
    </xf>
    <xf numFmtId="0" fontId="83" fillId="57" borderId="22" xfId="0" applyFont="1" applyFill="1" applyBorder="1" applyAlignment="1" applyProtection="1">
      <alignment horizontal="center" vertical="center" wrapText="1"/>
      <protection hidden="1"/>
    </xf>
    <xf numFmtId="0" fontId="87" fillId="0" borderId="0" xfId="0" applyFont="1" applyFill="1" applyAlignment="1" applyProtection="1">
      <alignment horizontal="center" vertical="center" shrinkToFit="1"/>
      <protection hidden="1"/>
    </xf>
    <xf numFmtId="0" fontId="83" fillId="16" borderId="4" xfId="0" applyFont="1" applyFill="1" applyBorder="1" applyAlignment="1" applyProtection="1">
      <alignment horizontal="right" vertical="center" wrapText="1"/>
      <protection hidden="1"/>
    </xf>
    <xf numFmtId="0" fontId="83" fillId="16" borderId="59" xfId="0" applyFont="1" applyFill="1" applyBorder="1" applyAlignment="1" applyProtection="1">
      <alignment horizontal="center" vertical="center" wrapText="1"/>
      <protection hidden="1"/>
    </xf>
    <xf numFmtId="0" fontId="83" fillId="16" borderId="45" xfId="0" applyFont="1" applyFill="1" applyBorder="1" applyAlignment="1" applyProtection="1">
      <alignment horizontal="center" vertical="center"/>
      <protection hidden="1"/>
    </xf>
    <xf numFmtId="0" fontId="83" fillId="16" borderId="61" xfId="0" applyFont="1" applyFill="1" applyBorder="1" applyAlignment="1" applyProtection="1">
      <alignment horizontal="center" vertical="center" wrapText="1"/>
      <protection hidden="1"/>
    </xf>
    <xf numFmtId="0" fontId="102" fillId="57" borderId="0" xfId="478" applyFont="1" applyFill="1" applyBorder="1" applyAlignment="1">
      <alignment horizontal="left" vertical="center"/>
    </xf>
    <xf numFmtId="0" fontId="102" fillId="57" borderId="0" xfId="0" applyFont="1" applyFill="1" applyBorder="1" applyAlignment="1">
      <alignment horizontal="left" vertical="center" wrapText="1"/>
    </xf>
    <xf numFmtId="0" fontId="102" fillId="57" borderId="0" xfId="0" applyFont="1" applyFill="1" applyBorder="1" applyAlignment="1">
      <alignment horizontal="left" vertical="center"/>
    </xf>
    <xf numFmtId="196" fontId="101" fillId="57" borderId="122" xfId="0" applyNumberFormat="1" applyFont="1" applyFill="1" applyBorder="1" applyAlignment="1">
      <alignment horizontal="right" vertical="center" wrapText="1"/>
    </xf>
    <xf numFmtId="0" fontId="118" fillId="57" borderId="0" xfId="0" applyFont="1" applyFill="1" applyBorder="1" applyAlignment="1">
      <alignment horizontal="right" vertical="center" wrapText="1"/>
    </xf>
    <xf numFmtId="196" fontId="118" fillId="57" borderId="0" xfId="0" applyNumberFormat="1" applyFont="1" applyFill="1" applyBorder="1" applyAlignment="1">
      <alignment horizontal="right" vertical="center" wrapText="1"/>
    </xf>
    <xf numFmtId="0" fontId="101" fillId="57" borderId="48" xfId="0" applyFont="1" applyFill="1" applyBorder="1" applyAlignment="1">
      <alignment horizontal="center" vertical="center" wrapText="1"/>
    </xf>
    <xf numFmtId="0" fontId="101" fillId="57" borderId="54" xfId="0" applyFont="1" applyFill="1" applyBorder="1" applyAlignment="1">
      <alignment horizontal="center" vertical="center"/>
    </xf>
    <xf numFmtId="0" fontId="101" fillId="57" borderId="54" xfId="0" applyFont="1" applyFill="1" applyBorder="1" applyAlignment="1">
      <alignment horizontal="center" vertical="center" wrapText="1"/>
    </xf>
    <xf numFmtId="0" fontId="101" fillId="57" borderId="33" xfId="0" applyFont="1" applyFill="1" applyBorder="1" applyAlignment="1">
      <alignment horizontal="center" vertical="center" wrapText="1"/>
    </xf>
    <xf numFmtId="0" fontId="101" fillId="57" borderId="26" xfId="0" applyFont="1" applyFill="1" applyBorder="1" applyAlignment="1">
      <alignment horizontal="center" vertical="center" wrapText="1"/>
    </xf>
    <xf numFmtId="0" fontId="101" fillId="57" borderId="21" xfId="0" applyFont="1" applyFill="1" applyBorder="1" applyAlignment="1">
      <alignment horizontal="center" vertical="center"/>
    </xf>
    <xf numFmtId="0" fontId="86" fillId="57" borderId="0" xfId="0" applyFont="1" applyFill="1" applyBorder="1" applyAlignment="1">
      <alignment horizontal="center" vertical="center"/>
    </xf>
    <xf numFmtId="0" fontId="101" fillId="57" borderId="47" xfId="0" applyFont="1" applyFill="1" applyBorder="1" applyAlignment="1">
      <alignment horizontal="center" vertical="center" wrapText="1"/>
    </xf>
    <xf numFmtId="0" fontId="101" fillId="57" borderId="35" xfId="0" applyFont="1" applyFill="1" applyBorder="1" applyAlignment="1">
      <alignment horizontal="center" vertical="center" wrapText="1"/>
    </xf>
    <xf numFmtId="0" fontId="101" fillId="57" borderId="31" xfId="0" applyFont="1" applyFill="1" applyBorder="1" applyAlignment="1">
      <alignment horizontal="center" vertical="center" wrapText="1"/>
    </xf>
    <xf numFmtId="0" fontId="101" fillId="57" borderId="47" xfId="0" applyFont="1" applyFill="1" applyBorder="1" applyAlignment="1">
      <alignment horizontal="center" vertical="center"/>
    </xf>
    <xf numFmtId="0" fontId="117" fillId="57" borderId="0" xfId="0" applyFont="1" applyFill="1" applyBorder="1" applyAlignment="1">
      <alignment horizontal="center" vertical="center"/>
    </xf>
  </cellXfs>
  <cellStyles count="479">
    <cellStyle name="20% - 강조색1" xfId="1" builtinId="30" customBuiltin="1"/>
    <cellStyle name="20% - 강조색1 2" xfId="2"/>
    <cellStyle name="20% - 강조색1 2 2" xfId="3"/>
    <cellStyle name="20% - 강조색1 2 3" xfId="4"/>
    <cellStyle name="20% - 강조색1 3" xfId="5"/>
    <cellStyle name="20% - 강조색1 4" xfId="6"/>
    <cellStyle name="20% - 강조색1 5" xfId="7"/>
    <cellStyle name="20% - 강조색1 6" xfId="8"/>
    <cellStyle name="20% - 강조색1 7" xfId="9"/>
    <cellStyle name="20% - 강조색2" xfId="10" builtinId="34" customBuiltin="1"/>
    <cellStyle name="20% - 강조색2 2" xfId="11"/>
    <cellStyle name="20% - 강조색2 2 2" xfId="12"/>
    <cellStyle name="20% - 강조색2 2 3" xfId="13"/>
    <cellStyle name="20% - 강조색2 3" xfId="14"/>
    <cellStyle name="20% - 강조색2 4" xfId="15"/>
    <cellStyle name="20% - 강조색2 5" xfId="16"/>
    <cellStyle name="20% - 강조색2 6" xfId="17"/>
    <cellStyle name="20% - 강조색2 7" xfId="18"/>
    <cellStyle name="20% - 강조색3" xfId="19" builtinId="38" customBuiltin="1"/>
    <cellStyle name="20% - 강조색3 2" xfId="20"/>
    <cellStyle name="20% - 강조색3 2 2" xfId="21"/>
    <cellStyle name="20% - 강조색3 2 3" xfId="22"/>
    <cellStyle name="20% - 강조색3 3" xfId="23"/>
    <cellStyle name="20% - 강조색3 4" xfId="24"/>
    <cellStyle name="20% - 강조색3 5" xfId="25"/>
    <cellStyle name="20% - 강조색3 6" xfId="26"/>
    <cellStyle name="20% - 강조색3 7" xfId="27"/>
    <cellStyle name="20% - 강조색4" xfId="28" builtinId="42" customBuiltin="1"/>
    <cellStyle name="20% - 강조색4 2" xfId="29"/>
    <cellStyle name="20% - 강조색4 2 2" xfId="30"/>
    <cellStyle name="20% - 강조색4 2 3" xfId="31"/>
    <cellStyle name="20% - 강조색4 3" xfId="32"/>
    <cellStyle name="20% - 강조색4 4" xfId="33"/>
    <cellStyle name="20% - 강조색4 5" xfId="34"/>
    <cellStyle name="20% - 강조색4 6" xfId="35"/>
    <cellStyle name="20% - 강조색4 7" xfId="36"/>
    <cellStyle name="20% - 강조색5" xfId="37" builtinId="46" customBuiltin="1"/>
    <cellStyle name="20% - 강조색5 2" xfId="38"/>
    <cellStyle name="20% - 강조색5 2 2" xfId="39"/>
    <cellStyle name="20% - 강조색5 2 3" xfId="40"/>
    <cellStyle name="20% - 강조색5 3" xfId="41"/>
    <cellStyle name="20% - 강조색5 4" xfId="42"/>
    <cellStyle name="20% - 강조색5 5" xfId="43"/>
    <cellStyle name="20% - 강조색5 6" xfId="44"/>
    <cellStyle name="20% - 강조색5 7" xfId="45"/>
    <cellStyle name="20% - 강조색6" xfId="46" builtinId="50" customBuiltin="1"/>
    <cellStyle name="20% - 강조색6 2" xfId="47"/>
    <cellStyle name="20% - 강조색6 2 2" xfId="48"/>
    <cellStyle name="20% - 강조색6 2 3" xfId="49"/>
    <cellStyle name="20% - 강조색6 3" xfId="50"/>
    <cellStyle name="20% - 강조색6 4" xfId="51"/>
    <cellStyle name="20% - 강조색6 5" xfId="52"/>
    <cellStyle name="20% - 강조색6 6" xfId="53"/>
    <cellStyle name="20% - 강조색6 7" xfId="54"/>
    <cellStyle name="40% - 강조색1" xfId="55" builtinId="31" customBuiltin="1"/>
    <cellStyle name="40% - 강조색1 2" xfId="56"/>
    <cellStyle name="40% - 강조색1 2 2" xfId="57"/>
    <cellStyle name="40% - 강조색1 2 3" xfId="58"/>
    <cellStyle name="40% - 강조색1 3" xfId="59"/>
    <cellStyle name="40% - 강조색1 4" xfId="60"/>
    <cellStyle name="40% - 강조색1 5" xfId="61"/>
    <cellStyle name="40% - 강조색1 6" xfId="62"/>
    <cellStyle name="40% - 강조색1 7" xfId="63"/>
    <cellStyle name="40% - 강조색2" xfId="64" builtinId="35" customBuiltin="1"/>
    <cellStyle name="40% - 강조색2 2" xfId="65"/>
    <cellStyle name="40% - 강조색2 2 2" xfId="66"/>
    <cellStyle name="40% - 강조색2 2 3" xfId="67"/>
    <cellStyle name="40% - 강조색2 3" xfId="68"/>
    <cellStyle name="40% - 강조색2 4" xfId="69"/>
    <cellStyle name="40% - 강조색2 5" xfId="70"/>
    <cellStyle name="40% - 강조색2 6" xfId="71"/>
    <cellStyle name="40% - 강조색2 7" xfId="72"/>
    <cellStyle name="40% - 강조색3" xfId="73" builtinId="39" customBuiltin="1"/>
    <cellStyle name="40% - 강조색3 2" xfId="74"/>
    <cellStyle name="40% - 강조색3 2 2" xfId="75"/>
    <cellStyle name="40% - 강조색3 2 3" xfId="76"/>
    <cellStyle name="40% - 강조색3 3" xfId="77"/>
    <cellStyle name="40% - 강조색3 4" xfId="78"/>
    <cellStyle name="40% - 강조색3 5" xfId="79"/>
    <cellStyle name="40% - 강조색3 6" xfId="80"/>
    <cellStyle name="40% - 강조색3 7" xfId="81"/>
    <cellStyle name="40% - 강조색4" xfId="82" builtinId="43" customBuiltin="1"/>
    <cellStyle name="40% - 강조색4 2" xfId="83"/>
    <cellStyle name="40% - 강조색4 2 2" xfId="84"/>
    <cellStyle name="40% - 강조색4 2 3" xfId="85"/>
    <cellStyle name="40% - 강조색4 3" xfId="86"/>
    <cellStyle name="40% - 강조색4 4" xfId="87"/>
    <cellStyle name="40% - 강조색4 5" xfId="88"/>
    <cellStyle name="40% - 강조색4 6" xfId="89"/>
    <cellStyle name="40% - 강조색4 7" xfId="90"/>
    <cellStyle name="40% - 강조색5" xfId="91" builtinId="47" customBuiltin="1"/>
    <cellStyle name="40% - 강조색5 2" xfId="92"/>
    <cellStyle name="40% - 강조색5 2 2" xfId="93"/>
    <cellStyle name="40% - 강조색5 2 3" xfId="94"/>
    <cellStyle name="40% - 강조색5 3" xfId="95"/>
    <cellStyle name="40% - 강조색5 4" xfId="96"/>
    <cellStyle name="40% - 강조색5 5" xfId="97"/>
    <cellStyle name="40% - 강조색5 6" xfId="98"/>
    <cellStyle name="40% - 강조색5 7" xfId="99"/>
    <cellStyle name="40% - 강조색6" xfId="100" builtinId="51" customBuiltin="1"/>
    <cellStyle name="40% - 강조색6 2" xfId="101"/>
    <cellStyle name="40% - 강조색6 2 2" xfId="102"/>
    <cellStyle name="40% - 강조색6 2 3" xfId="103"/>
    <cellStyle name="40% - 강조색6 3" xfId="104"/>
    <cellStyle name="40% - 강조색6 4" xfId="105"/>
    <cellStyle name="40% - 강조색6 5" xfId="106"/>
    <cellStyle name="40% - 강조색6 6" xfId="107"/>
    <cellStyle name="40% - 강조색6 7" xfId="108"/>
    <cellStyle name="60% - 강조색1" xfId="109" builtinId="32" customBuiltin="1"/>
    <cellStyle name="60% - 강조색1 2" xfId="110"/>
    <cellStyle name="60% - 강조색1 2 2" xfId="111"/>
    <cellStyle name="60% - 강조색1 2 3" xfId="112"/>
    <cellStyle name="60% - 강조색1 3" xfId="113"/>
    <cellStyle name="60% - 강조색1 4" xfId="114"/>
    <cellStyle name="60% - 강조색1 5" xfId="115"/>
    <cellStyle name="60% - 강조색1 6" xfId="116"/>
    <cellStyle name="60% - 강조색1 7" xfId="117"/>
    <cellStyle name="60% - 강조색2" xfId="118" builtinId="36" customBuiltin="1"/>
    <cellStyle name="60% - 강조색2 2" xfId="119"/>
    <cellStyle name="60% - 강조색2 2 2" xfId="120"/>
    <cellStyle name="60% - 강조색2 2 3" xfId="121"/>
    <cellStyle name="60% - 강조색2 3" xfId="122"/>
    <cellStyle name="60% - 강조색2 4" xfId="123"/>
    <cellStyle name="60% - 강조색2 5" xfId="124"/>
    <cellStyle name="60% - 강조색2 6" xfId="125"/>
    <cellStyle name="60% - 강조색2 7" xfId="126"/>
    <cellStyle name="60% - 강조색3" xfId="127" builtinId="40" customBuiltin="1"/>
    <cellStyle name="60% - 강조색3 2" xfId="128"/>
    <cellStyle name="60% - 강조색3 2 2" xfId="129"/>
    <cellStyle name="60% - 강조색3 2 3" xfId="130"/>
    <cellStyle name="60% - 강조색3 3" xfId="131"/>
    <cellStyle name="60% - 강조색3 4" xfId="132"/>
    <cellStyle name="60% - 강조색3 5" xfId="133"/>
    <cellStyle name="60% - 강조색3 6" xfId="134"/>
    <cellStyle name="60% - 강조색3 7" xfId="135"/>
    <cellStyle name="60% - 강조색4" xfId="136" builtinId="44" customBuiltin="1"/>
    <cellStyle name="60% - 강조색4 2" xfId="137"/>
    <cellStyle name="60% - 강조색4 2 2" xfId="138"/>
    <cellStyle name="60% - 강조색4 2 3" xfId="139"/>
    <cellStyle name="60% - 강조색4 3" xfId="140"/>
    <cellStyle name="60% - 강조색4 4" xfId="141"/>
    <cellStyle name="60% - 강조색4 5" xfId="142"/>
    <cellStyle name="60% - 강조색4 6" xfId="143"/>
    <cellStyle name="60% - 강조색4 7" xfId="144"/>
    <cellStyle name="60% - 강조색5" xfId="145" builtinId="48" customBuiltin="1"/>
    <cellStyle name="60% - 강조색5 2" xfId="146"/>
    <cellStyle name="60% - 강조색5 2 2" xfId="147"/>
    <cellStyle name="60% - 강조색5 2 3" xfId="148"/>
    <cellStyle name="60% - 강조색5 3" xfId="149"/>
    <cellStyle name="60% - 강조색5 4" xfId="150"/>
    <cellStyle name="60% - 강조색5 5" xfId="151"/>
    <cellStyle name="60% - 강조색5 6" xfId="152"/>
    <cellStyle name="60% - 강조색5 7" xfId="153"/>
    <cellStyle name="60% - 강조색6" xfId="154" builtinId="52" customBuiltin="1"/>
    <cellStyle name="60% - 강조색6 2" xfId="155"/>
    <cellStyle name="60% - 강조색6 2 2" xfId="156"/>
    <cellStyle name="60% - 강조색6 2 3" xfId="157"/>
    <cellStyle name="60% - 강조색6 3" xfId="158"/>
    <cellStyle name="60% - 강조색6 4" xfId="159"/>
    <cellStyle name="60% - 강조색6 5" xfId="160"/>
    <cellStyle name="60% - 강조색6 6" xfId="161"/>
    <cellStyle name="60% - 강조색6 7" xfId="162"/>
    <cellStyle name="A¨­￠￢￠O [0]_INQUIRY ￠?￥i¨u¡AAⓒ￢Aⓒª " xfId="163"/>
    <cellStyle name="A¨­￠￢￠O_INQUIRY ￠?￥i¨u¡AAⓒ￢Aⓒª " xfId="164"/>
    <cellStyle name="AeE­ [0]_AMT " xfId="165"/>
    <cellStyle name="AeE­_AMT " xfId="166"/>
    <cellStyle name="AeE¡ⓒ [0]_INQUIRY ￠?￥i¨u¡AAⓒ￢Aⓒª " xfId="167"/>
    <cellStyle name="AeE¡ⓒ_INQUIRY ￠?￥i¨u¡AAⓒ￢Aⓒª " xfId="168"/>
    <cellStyle name="AÞ¸¶ [0]_AN°y(1.25) " xfId="169"/>
    <cellStyle name="AÞ¸¶_AN°y(1.25) " xfId="170"/>
    <cellStyle name="C¡IA¨ª_¡ic¨u¡A¨￢I¨￢¡Æ AN¡Æe " xfId="171"/>
    <cellStyle name="C￥AØ_¿μ¾÷CoE² " xfId="172"/>
    <cellStyle name="category" xfId="173"/>
    <cellStyle name="Comma [0]_ SG&amp;A Bridge " xfId="174"/>
    <cellStyle name="Comma_ SG&amp;A Bridge " xfId="175"/>
    <cellStyle name="Comma0" xfId="176"/>
    <cellStyle name="Curren?_x0012_퐀_x0017_?" xfId="177"/>
    <cellStyle name="Currency [0]_ SG&amp;A Bridge " xfId="178"/>
    <cellStyle name="Currency_ SG&amp;A Bridge " xfId="179"/>
    <cellStyle name="Currency0" xfId="180"/>
    <cellStyle name="Date" xfId="181"/>
    <cellStyle name="Euro" xfId="182"/>
    <cellStyle name="Fixed" xfId="183"/>
    <cellStyle name="Grey" xfId="184"/>
    <cellStyle name="HEADER" xfId="185"/>
    <cellStyle name="Header1" xfId="186"/>
    <cellStyle name="Header2" xfId="187"/>
    <cellStyle name="Heading 1" xfId="188"/>
    <cellStyle name="Heading 2" xfId="189"/>
    <cellStyle name="Input [yellow]" xfId="190"/>
    <cellStyle name="Model" xfId="191"/>
    <cellStyle name="Model 2" xfId="192"/>
    <cellStyle name="Normal - Style1" xfId="193"/>
    <cellStyle name="Normal_ SG&amp;A Bridge " xfId="194"/>
    <cellStyle name="Percent [2]" xfId="195"/>
    <cellStyle name="subhead" xfId="196"/>
    <cellStyle name="Total" xfId="197"/>
    <cellStyle name="UM" xfId="198"/>
    <cellStyle name="UM 2" xfId="199"/>
    <cellStyle name="강조색1" xfId="200" builtinId="29" customBuiltin="1"/>
    <cellStyle name="강조색1 2" xfId="201"/>
    <cellStyle name="강조색1 2 2" xfId="202"/>
    <cellStyle name="강조색1 2 3" xfId="203"/>
    <cellStyle name="강조색1 3" xfId="204"/>
    <cellStyle name="강조색1 4" xfId="205"/>
    <cellStyle name="강조색1 5" xfId="206"/>
    <cellStyle name="강조색1 6" xfId="207"/>
    <cellStyle name="강조색1 7" xfId="208"/>
    <cellStyle name="강조색2" xfId="209" builtinId="33" customBuiltin="1"/>
    <cellStyle name="강조색2 2" xfId="210"/>
    <cellStyle name="강조색2 2 2" xfId="211"/>
    <cellStyle name="강조색2 2 3" xfId="212"/>
    <cellStyle name="강조색2 3" xfId="213"/>
    <cellStyle name="강조색2 4" xfId="214"/>
    <cellStyle name="강조색2 5" xfId="215"/>
    <cellStyle name="강조색2 6" xfId="216"/>
    <cellStyle name="강조색2 7" xfId="217"/>
    <cellStyle name="강조색3" xfId="218" builtinId="37" customBuiltin="1"/>
    <cellStyle name="강조색3 2" xfId="219"/>
    <cellStyle name="강조색3 2 2" xfId="220"/>
    <cellStyle name="강조색3 2 3" xfId="221"/>
    <cellStyle name="강조색3 3" xfId="222"/>
    <cellStyle name="강조색3 4" xfId="223"/>
    <cellStyle name="강조색3 5" xfId="224"/>
    <cellStyle name="강조색3 6" xfId="225"/>
    <cellStyle name="강조색3 7" xfId="226"/>
    <cellStyle name="강조색4" xfId="227" builtinId="41" customBuiltin="1"/>
    <cellStyle name="강조색4 2" xfId="228"/>
    <cellStyle name="강조색4 2 2" xfId="229"/>
    <cellStyle name="강조색4 2 3" xfId="230"/>
    <cellStyle name="강조색4 3" xfId="231"/>
    <cellStyle name="강조색4 4" xfId="232"/>
    <cellStyle name="강조색4 5" xfId="233"/>
    <cellStyle name="강조색4 6" xfId="234"/>
    <cellStyle name="강조색4 7" xfId="235"/>
    <cellStyle name="강조색5" xfId="236" builtinId="45" customBuiltin="1"/>
    <cellStyle name="강조색5 2" xfId="237"/>
    <cellStyle name="강조색5 2 2" xfId="238"/>
    <cellStyle name="강조색5 2 3" xfId="239"/>
    <cellStyle name="강조색5 3" xfId="240"/>
    <cellStyle name="강조색5 4" xfId="241"/>
    <cellStyle name="강조색5 5" xfId="242"/>
    <cellStyle name="강조색5 6" xfId="243"/>
    <cellStyle name="강조색5 7" xfId="244"/>
    <cellStyle name="강조색6" xfId="245" builtinId="49" customBuiltin="1"/>
    <cellStyle name="강조색6 2" xfId="246"/>
    <cellStyle name="강조색6 2 2" xfId="247"/>
    <cellStyle name="강조색6 2 3" xfId="248"/>
    <cellStyle name="강조색6 3" xfId="249"/>
    <cellStyle name="강조색6 4" xfId="250"/>
    <cellStyle name="강조색6 5" xfId="251"/>
    <cellStyle name="강조색6 6" xfId="252"/>
    <cellStyle name="강조색6 7" xfId="253"/>
    <cellStyle name="경고문" xfId="254" builtinId="11" customBuiltin="1"/>
    <cellStyle name="경고문 2" xfId="255"/>
    <cellStyle name="경고문 2 2" xfId="256"/>
    <cellStyle name="경고문 2 3" xfId="257"/>
    <cellStyle name="경고문 3" xfId="258"/>
    <cellStyle name="경고문 4" xfId="259"/>
    <cellStyle name="경고문 5" xfId="260"/>
    <cellStyle name="경고문 6" xfId="261"/>
    <cellStyle name="경고문 7" xfId="262"/>
    <cellStyle name="계산" xfId="263" builtinId="22" customBuiltin="1"/>
    <cellStyle name="계산 2" xfId="264"/>
    <cellStyle name="계산 2 2" xfId="265"/>
    <cellStyle name="계산 2 3" xfId="266"/>
    <cellStyle name="계산 3" xfId="267"/>
    <cellStyle name="계산 4" xfId="268"/>
    <cellStyle name="계산 5" xfId="269"/>
    <cellStyle name="계산 6" xfId="270"/>
    <cellStyle name="계산 7" xfId="271"/>
    <cellStyle name="고정소숫점" xfId="272"/>
    <cellStyle name="고정출력1" xfId="273"/>
    <cellStyle name="고정출력2" xfId="274"/>
    <cellStyle name="나쁨" xfId="275" builtinId="27" customBuiltin="1"/>
    <cellStyle name="나쁨 2" xfId="276"/>
    <cellStyle name="나쁨 2 2" xfId="277"/>
    <cellStyle name="나쁨 2 3" xfId="278"/>
    <cellStyle name="나쁨 3" xfId="279"/>
    <cellStyle name="나쁨 4" xfId="280"/>
    <cellStyle name="나쁨 5" xfId="281"/>
    <cellStyle name="나쁨 6" xfId="282"/>
    <cellStyle name="나쁨 7" xfId="283"/>
    <cellStyle name="날짜" xfId="284"/>
    <cellStyle name="달러" xfId="285"/>
    <cellStyle name="똿뗦먛귟 [0.00]_PRODUCT DETAIL Q1" xfId="286"/>
    <cellStyle name="똿뗦먛귟_PRODUCT DETAIL Q1" xfId="287"/>
    <cellStyle name="메모" xfId="288" builtinId="10" customBuiltin="1"/>
    <cellStyle name="메모 2" xfId="289"/>
    <cellStyle name="메모 2 2" xfId="290"/>
    <cellStyle name="메모 2 3" xfId="291"/>
    <cellStyle name="메모 3" xfId="292"/>
    <cellStyle name="메모 4" xfId="293"/>
    <cellStyle name="메모 5" xfId="294"/>
    <cellStyle name="메모 6" xfId="295"/>
    <cellStyle name="메모 7" xfId="296"/>
    <cellStyle name="메모 8" xfId="297"/>
    <cellStyle name="메모 9" xfId="298"/>
    <cellStyle name="믅됞 [0.00]_PRODUCT DETAIL Q1" xfId="299"/>
    <cellStyle name="믅됞_PRODUCT DETAIL Q1" xfId="300"/>
    <cellStyle name="바탕글" xfId="301"/>
    <cellStyle name="백분율 2" xfId="302"/>
    <cellStyle name="보통" xfId="303" builtinId="28" customBuiltin="1"/>
    <cellStyle name="보통 2" xfId="304"/>
    <cellStyle name="보통 2 2" xfId="305"/>
    <cellStyle name="보통 2 3" xfId="306"/>
    <cellStyle name="보통 3" xfId="307"/>
    <cellStyle name="보통 4" xfId="308"/>
    <cellStyle name="보통 5" xfId="309"/>
    <cellStyle name="보통 6" xfId="310"/>
    <cellStyle name="보통 7" xfId="311"/>
    <cellStyle name="뷭?_BOOKSHIP" xfId="312"/>
    <cellStyle name="설명 텍스트" xfId="313" builtinId="53" customBuiltin="1"/>
    <cellStyle name="설명 텍스트 2" xfId="314"/>
    <cellStyle name="설명 텍스트 2 2" xfId="315"/>
    <cellStyle name="설명 텍스트 2 3" xfId="316"/>
    <cellStyle name="설명 텍스트 3" xfId="317"/>
    <cellStyle name="설명 텍스트 4" xfId="318"/>
    <cellStyle name="설명 텍스트 5" xfId="319"/>
    <cellStyle name="설명 텍스트 6" xfId="320"/>
    <cellStyle name="설명 텍스트 7" xfId="321"/>
    <cellStyle name="셀 확인" xfId="322" builtinId="23" customBuiltin="1"/>
    <cellStyle name="셀 확인 2" xfId="323"/>
    <cellStyle name="셀 확인 2 2" xfId="324"/>
    <cellStyle name="셀 확인 2 3" xfId="325"/>
    <cellStyle name="셀 확인 3" xfId="326"/>
    <cellStyle name="셀 확인 4" xfId="327"/>
    <cellStyle name="셀 확인 5" xfId="328"/>
    <cellStyle name="셀 확인 6" xfId="329"/>
    <cellStyle name="셀 확인 7" xfId="330"/>
    <cellStyle name="숫자(R)" xfId="331"/>
    <cellStyle name="쉼표 [0]" xfId="332" builtinId="6"/>
    <cellStyle name="쉼표 [0] 2" xfId="333"/>
    <cellStyle name="쉼표 [0] 2 2" xfId="334"/>
    <cellStyle name="쉼표 [0] 2 3" xfId="335"/>
    <cellStyle name="쉼표 [0] 2 4" xfId="336"/>
    <cellStyle name="쉼표 [0] 3" xfId="337"/>
    <cellStyle name="쉼표 [0] 3 2" xfId="338"/>
    <cellStyle name="쉼표 [0] 3 3" xfId="339"/>
    <cellStyle name="쉼표 [0] 32" xfId="476"/>
    <cellStyle name="쉼표 [0] 32 2" xfId="477"/>
    <cellStyle name="쉼표 [0] 4" xfId="340"/>
    <cellStyle name="쉼표 [0] 4 2" xfId="341"/>
    <cellStyle name="쉼표 [0] 4 3" xfId="342"/>
    <cellStyle name="쉼표 [0] 5" xfId="343"/>
    <cellStyle name="쉼표 [0] 5 2" xfId="344"/>
    <cellStyle name="쉼표 [0] 5 3" xfId="345"/>
    <cellStyle name="쉼표 [0] 6" xfId="346"/>
    <cellStyle name="쉼표 [0] 7" xfId="347"/>
    <cellStyle name="쉼표 [0]_7_광업제조업" xfId="348"/>
    <cellStyle name="스타일 1" xfId="349"/>
    <cellStyle name="연결된 셀" xfId="350" builtinId="24" customBuiltin="1"/>
    <cellStyle name="연결된 셀 2" xfId="351"/>
    <cellStyle name="연결된 셀 2 2" xfId="352"/>
    <cellStyle name="연결된 셀 2 3" xfId="353"/>
    <cellStyle name="연결된 셀 3" xfId="354"/>
    <cellStyle name="연결된 셀 4" xfId="355"/>
    <cellStyle name="연결된 셀 5" xfId="356"/>
    <cellStyle name="연결된 셀 6" xfId="357"/>
    <cellStyle name="연결된 셀 7" xfId="358"/>
    <cellStyle name="요약" xfId="359" builtinId="25" customBuiltin="1"/>
    <cellStyle name="요약 2" xfId="360"/>
    <cellStyle name="요약 2 2" xfId="361"/>
    <cellStyle name="요약 2 3" xfId="362"/>
    <cellStyle name="요약 3" xfId="363"/>
    <cellStyle name="요약 4" xfId="364"/>
    <cellStyle name="요약 5" xfId="365"/>
    <cellStyle name="요약 6" xfId="366"/>
    <cellStyle name="요약 7" xfId="367"/>
    <cellStyle name="입력" xfId="368" builtinId="20" customBuiltin="1"/>
    <cellStyle name="입력 2" xfId="369"/>
    <cellStyle name="입력 2 2" xfId="370"/>
    <cellStyle name="입력 2 3" xfId="371"/>
    <cellStyle name="입력 3" xfId="372"/>
    <cellStyle name="입력 4" xfId="373"/>
    <cellStyle name="입력 5" xfId="374"/>
    <cellStyle name="입력 6" xfId="375"/>
    <cellStyle name="입력 7" xfId="376"/>
    <cellStyle name="자리수" xfId="377"/>
    <cellStyle name="자리수0" xfId="378"/>
    <cellStyle name="작은제목" xfId="379"/>
    <cellStyle name="제목" xfId="380" builtinId="15" customBuiltin="1"/>
    <cellStyle name="제목 1" xfId="381" builtinId="16" customBuiltin="1"/>
    <cellStyle name="제목 1 2" xfId="382"/>
    <cellStyle name="제목 1 2 2" xfId="383"/>
    <cellStyle name="제목 1 2 3" xfId="384"/>
    <cellStyle name="제목 1 3" xfId="385"/>
    <cellStyle name="제목 1 4" xfId="386"/>
    <cellStyle name="제목 1 5" xfId="387"/>
    <cellStyle name="제목 1 6" xfId="388"/>
    <cellStyle name="제목 1 7" xfId="389"/>
    <cellStyle name="제목 10" xfId="390"/>
    <cellStyle name="제목 2" xfId="391" builtinId="17" customBuiltin="1"/>
    <cellStyle name="제목 2 2" xfId="392"/>
    <cellStyle name="제목 2 2 2" xfId="393"/>
    <cellStyle name="제목 2 2 3" xfId="394"/>
    <cellStyle name="제목 2 3" xfId="395"/>
    <cellStyle name="제목 2 4" xfId="396"/>
    <cellStyle name="제목 2 5" xfId="397"/>
    <cellStyle name="제목 2 6" xfId="398"/>
    <cellStyle name="제목 2 7" xfId="399"/>
    <cellStyle name="제목 3" xfId="400" builtinId="18" customBuiltin="1"/>
    <cellStyle name="제목 3 2" xfId="401"/>
    <cellStyle name="제목 3 2 2" xfId="402"/>
    <cellStyle name="제목 3 2 3" xfId="403"/>
    <cellStyle name="제목 3 3" xfId="404"/>
    <cellStyle name="제목 3 4" xfId="405"/>
    <cellStyle name="제목 3 5" xfId="406"/>
    <cellStyle name="제목 3 6" xfId="407"/>
    <cellStyle name="제목 3 7" xfId="408"/>
    <cellStyle name="제목 4" xfId="409" builtinId="19" customBuiltin="1"/>
    <cellStyle name="제목 4 2" xfId="410"/>
    <cellStyle name="제목 4 2 2" xfId="411"/>
    <cellStyle name="제목 4 2 3" xfId="412"/>
    <cellStyle name="제목 4 3" xfId="413"/>
    <cellStyle name="제목 4 4" xfId="414"/>
    <cellStyle name="제목 4 5" xfId="415"/>
    <cellStyle name="제목 4 6" xfId="416"/>
    <cellStyle name="제목 4 7" xfId="417"/>
    <cellStyle name="제목 5" xfId="418"/>
    <cellStyle name="제목 5 2" xfId="419"/>
    <cellStyle name="제목 5 3" xfId="420"/>
    <cellStyle name="제목 6" xfId="421"/>
    <cellStyle name="제목 7" xfId="422"/>
    <cellStyle name="제목 8" xfId="423"/>
    <cellStyle name="제목 9" xfId="424"/>
    <cellStyle name="좋음" xfId="425" builtinId="26" customBuiltin="1"/>
    <cellStyle name="좋음 2" xfId="426"/>
    <cellStyle name="좋음 2 2" xfId="427"/>
    <cellStyle name="좋음 2 3" xfId="428"/>
    <cellStyle name="좋음 3" xfId="429"/>
    <cellStyle name="좋음 4" xfId="430"/>
    <cellStyle name="좋음 5" xfId="431"/>
    <cellStyle name="좋음 6" xfId="432"/>
    <cellStyle name="좋음 7" xfId="433"/>
    <cellStyle name="출력" xfId="434" builtinId="21" customBuiltin="1"/>
    <cellStyle name="출력 2" xfId="435"/>
    <cellStyle name="출력 2 2" xfId="436"/>
    <cellStyle name="출력 2 3" xfId="437"/>
    <cellStyle name="출력 3" xfId="438"/>
    <cellStyle name="출력 4" xfId="439"/>
    <cellStyle name="출력 5" xfId="440"/>
    <cellStyle name="출력 6" xfId="441"/>
    <cellStyle name="출력 7" xfId="442"/>
    <cellStyle name="콤마 [0]" xfId="443"/>
    <cellStyle name="콤마 [0]_16.추곡수매실적" xfId="444"/>
    <cellStyle name="콤마 [0]_2.주민등록인구" xfId="445"/>
    <cellStyle name="콤마 [0]_5.광산물생산" xfId="446"/>
    <cellStyle name="콤마 [0]_천기일수" xfId="447"/>
    <cellStyle name="콤마 [0]_해안선및도서" xfId="448"/>
    <cellStyle name="콤마_ 견적기준 FLOW " xfId="449"/>
    <cellStyle name="큰제목" xfId="450"/>
    <cellStyle name="퍼센트" xfId="451"/>
    <cellStyle name="표준" xfId="0" builtinId="0"/>
    <cellStyle name="표준 19" xfId="452"/>
    <cellStyle name="표준 2" xfId="453"/>
    <cellStyle name="표준 2 2" xfId="454"/>
    <cellStyle name="표준 3" xfId="455"/>
    <cellStyle name="표준 3 2" xfId="456"/>
    <cellStyle name="표준 3 3" xfId="457"/>
    <cellStyle name="표준 4" xfId="458"/>
    <cellStyle name="표준 4 2" xfId="459"/>
    <cellStyle name="표준 4 3" xfId="460"/>
    <cellStyle name="표준 4 4" xfId="461"/>
    <cellStyle name="표준 48" xfId="478"/>
    <cellStyle name="표준 5" xfId="462"/>
    <cellStyle name="표준 5 2" xfId="463"/>
    <cellStyle name="표준 5 3" xfId="464"/>
    <cellStyle name="표준 6" xfId="465"/>
    <cellStyle name="표준 6 2" xfId="466"/>
    <cellStyle name="표준 6 3" xfId="467"/>
    <cellStyle name="표준 7" xfId="468"/>
    <cellStyle name="표준 8" xfId="469"/>
    <cellStyle name="표준 9" xfId="470"/>
    <cellStyle name="표준_7_광업제조업" xfId="471"/>
    <cellStyle name="표준_농업용기구및기계보유 " xfId="472"/>
    <cellStyle name="합산" xfId="473"/>
    <cellStyle name="화폐기호" xfId="474"/>
    <cellStyle name="화폐기호0" xfId="47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5</xdr:row>
      <xdr:rowOff>142874</xdr:rowOff>
    </xdr:from>
    <xdr:to>
      <xdr:col>8</xdr:col>
      <xdr:colOff>504825</xdr:colOff>
      <xdr:row>15</xdr:row>
      <xdr:rowOff>95249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76200" y="904874"/>
          <a:ext cx="5915025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7.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광업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,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제조업 및 에너지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Mining and Manufacturing, Energy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0</xdr:rowOff>
    </xdr:from>
    <xdr:to>
      <xdr:col>32</xdr:col>
      <xdr:colOff>438150</xdr:colOff>
      <xdr:row>36</xdr:row>
      <xdr:rowOff>66675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30708600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0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6257925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35</xdr:row>
      <xdr:rowOff>0</xdr:rowOff>
    </xdr:from>
    <xdr:to>
      <xdr:col>32</xdr:col>
      <xdr:colOff>438150</xdr:colOff>
      <xdr:row>35</xdr:row>
      <xdr:rowOff>66675</xdr:rowOff>
    </xdr:to>
    <xdr:sp macro="" textlink="">
      <xdr:nvSpPr>
        <xdr:cNvPr id="10" name="Text Box 3"/>
        <xdr:cNvSpPr txBox="1">
          <a:spLocks noChangeArrowheads="1"/>
        </xdr:cNvSpPr>
      </xdr:nvSpPr>
      <xdr:spPr bwMode="auto">
        <a:xfrm>
          <a:off x="30708600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11" name="Text Box 4"/>
        <xdr:cNvSpPr txBox="1">
          <a:spLocks noChangeArrowheads="1"/>
        </xdr:cNvSpPr>
      </xdr:nvSpPr>
      <xdr:spPr bwMode="auto">
        <a:xfrm>
          <a:off x="0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12" name="Text Box 5"/>
        <xdr:cNvSpPr txBox="1">
          <a:spLocks noChangeArrowheads="1"/>
        </xdr:cNvSpPr>
      </xdr:nvSpPr>
      <xdr:spPr bwMode="auto">
        <a:xfrm>
          <a:off x="6257925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13" name="Text Box 6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15" name="Text Box 4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877377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17" name="Text Box 4"/>
        <xdr:cNvSpPr txBox="1">
          <a:spLocks noChangeArrowheads="1"/>
        </xdr:cNvSpPr>
      </xdr:nvSpPr>
      <xdr:spPr bwMode="auto">
        <a:xfrm>
          <a:off x="1877377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0</xdr:rowOff>
    </xdr:from>
    <xdr:to>
      <xdr:col>32</xdr:col>
      <xdr:colOff>438150</xdr:colOff>
      <xdr:row>36</xdr:row>
      <xdr:rowOff>66675</xdr:rowOff>
    </xdr:to>
    <xdr:sp macro="" textlink="">
      <xdr:nvSpPr>
        <xdr:cNvPr id="20" name="Text Box 3"/>
        <xdr:cNvSpPr txBox="1">
          <a:spLocks noChangeArrowheads="1"/>
        </xdr:cNvSpPr>
      </xdr:nvSpPr>
      <xdr:spPr bwMode="auto">
        <a:xfrm>
          <a:off x="30708600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1" name="Text Box 4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2" name="Text Box 5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3" name="Text Box 6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0</xdr:rowOff>
    </xdr:from>
    <xdr:to>
      <xdr:col>32</xdr:col>
      <xdr:colOff>438150</xdr:colOff>
      <xdr:row>36</xdr:row>
      <xdr:rowOff>66675</xdr:rowOff>
    </xdr:to>
    <xdr:sp macro="" textlink="">
      <xdr:nvSpPr>
        <xdr:cNvPr id="26" name="Text Box 3"/>
        <xdr:cNvSpPr txBox="1">
          <a:spLocks noChangeArrowheads="1"/>
        </xdr:cNvSpPr>
      </xdr:nvSpPr>
      <xdr:spPr bwMode="auto">
        <a:xfrm>
          <a:off x="30708600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7" name="Text Box 4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8" name="Text Box 5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9" name="Text Box 6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31" name="Text Box 4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85725</xdr:colOff>
      <xdr:row>36</xdr:row>
      <xdr:rowOff>66675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1877377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85725</xdr:colOff>
      <xdr:row>36</xdr:row>
      <xdr:rowOff>66675</xdr:rowOff>
    </xdr:to>
    <xdr:sp macro="" textlink="">
      <xdr:nvSpPr>
        <xdr:cNvPr id="33" name="Text Box 4"/>
        <xdr:cNvSpPr txBox="1">
          <a:spLocks noChangeArrowheads="1"/>
        </xdr:cNvSpPr>
      </xdr:nvSpPr>
      <xdr:spPr bwMode="auto">
        <a:xfrm>
          <a:off x="1877377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0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6257925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35</xdr:row>
      <xdr:rowOff>0</xdr:rowOff>
    </xdr:from>
    <xdr:to>
      <xdr:col>32</xdr:col>
      <xdr:colOff>438150</xdr:colOff>
      <xdr:row>35</xdr:row>
      <xdr:rowOff>66675</xdr:rowOff>
    </xdr:to>
    <xdr:sp macro="" textlink="">
      <xdr:nvSpPr>
        <xdr:cNvPr id="36" name="Text Box 3"/>
        <xdr:cNvSpPr txBox="1">
          <a:spLocks noChangeArrowheads="1"/>
        </xdr:cNvSpPr>
      </xdr:nvSpPr>
      <xdr:spPr bwMode="auto">
        <a:xfrm>
          <a:off x="30708600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37" name="Text Box 4"/>
        <xdr:cNvSpPr txBox="1">
          <a:spLocks noChangeArrowheads="1"/>
        </xdr:cNvSpPr>
      </xdr:nvSpPr>
      <xdr:spPr bwMode="auto">
        <a:xfrm>
          <a:off x="0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38" name="Text Box 5"/>
        <xdr:cNvSpPr txBox="1">
          <a:spLocks noChangeArrowheads="1"/>
        </xdr:cNvSpPr>
      </xdr:nvSpPr>
      <xdr:spPr bwMode="auto">
        <a:xfrm>
          <a:off x="6257925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39" name="Text Box 6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40" name="Text Box 1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41" name="Text Box 4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42" name="Text Box 1"/>
        <xdr:cNvSpPr txBox="1">
          <a:spLocks noChangeArrowheads="1"/>
        </xdr:cNvSpPr>
      </xdr:nvSpPr>
      <xdr:spPr bwMode="auto">
        <a:xfrm>
          <a:off x="1877377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43" name="Text Box 4"/>
        <xdr:cNvSpPr txBox="1">
          <a:spLocks noChangeArrowheads="1"/>
        </xdr:cNvSpPr>
      </xdr:nvSpPr>
      <xdr:spPr bwMode="auto">
        <a:xfrm>
          <a:off x="1877377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44" name="Text Box 1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0</xdr:rowOff>
    </xdr:from>
    <xdr:to>
      <xdr:col>32</xdr:col>
      <xdr:colOff>438150</xdr:colOff>
      <xdr:row>36</xdr:row>
      <xdr:rowOff>66675</xdr:rowOff>
    </xdr:to>
    <xdr:sp macro="" textlink="">
      <xdr:nvSpPr>
        <xdr:cNvPr id="46" name="Text Box 3"/>
        <xdr:cNvSpPr txBox="1">
          <a:spLocks noChangeArrowheads="1"/>
        </xdr:cNvSpPr>
      </xdr:nvSpPr>
      <xdr:spPr bwMode="auto">
        <a:xfrm>
          <a:off x="30708600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47" name="Text Box 4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48" name="Text Box 5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49" name="Text Box 6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38100</xdr:rowOff>
    </xdr:from>
    <xdr:to>
      <xdr:col>32</xdr:col>
      <xdr:colOff>438150</xdr:colOff>
      <xdr:row>36</xdr:row>
      <xdr:rowOff>76200</xdr:rowOff>
    </xdr:to>
    <xdr:sp macro="" textlink="">
      <xdr:nvSpPr>
        <xdr:cNvPr id="52" name="Text Box 3"/>
        <xdr:cNvSpPr txBox="1">
          <a:spLocks noChangeArrowheads="1"/>
        </xdr:cNvSpPr>
      </xdr:nvSpPr>
      <xdr:spPr bwMode="auto">
        <a:xfrm>
          <a:off x="30708600" y="718185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53" name="Text Box 4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54" name="Text Box 5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55" name="Text Box 6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56" name="Text Box 1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57" name="Text Box 4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85725</xdr:colOff>
      <xdr:row>36</xdr:row>
      <xdr:rowOff>66675</xdr:rowOff>
    </xdr:to>
    <xdr:sp macro="" textlink="">
      <xdr:nvSpPr>
        <xdr:cNvPr id="58" name="Text Box 1"/>
        <xdr:cNvSpPr txBox="1">
          <a:spLocks noChangeArrowheads="1"/>
        </xdr:cNvSpPr>
      </xdr:nvSpPr>
      <xdr:spPr bwMode="auto">
        <a:xfrm>
          <a:off x="1877377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85725</xdr:colOff>
      <xdr:row>36</xdr:row>
      <xdr:rowOff>66675</xdr:rowOff>
    </xdr:to>
    <xdr:sp macro="" textlink="">
      <xdr:nvSpPr>
        <xdr:cNvPr id="59" name="Text Box 4"/>
        <xdr:cNvSpPr txBox="1">
          <a:spLocks noChangeArrowheads="1"/>
        </xdr:cNvSpPr>
      </xdr:nvSpPr>
      <xdr:spPr bwMode="auto">
        <a:xfrm>
          <a:off x="1877377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60" name="Text Box 1"/>
        <xdr:cNvSpPr txBox="1">
          <a:spLocks noChangeArrowheads="1"/>
        </xdr:cNvSpPr>
      </xdr:nvSpPr>
      <xdr:spPr bwMode="auto">
        <a:xfrm>
          <a:off x="0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257925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35</xdr:row>
      <xdr:rowOff>0</xdr:rowOff>
    </xdr:from>
    <xdr:to>
      <xdr:col>32</xdr:col>
      <xdr:colOff>438150</xdr:colOff>
      <xdr:row>35</xdr:row>
      <xdr:rowOff>66675</xdr:rowOff>
    </xdr:to>
    <xdr:sp macro="" textlink="">
      <xdr:nvSpPr>
        <xdr:cNvPr id="62" name="Text Box 3"/>
        <xdr:cNvSpPr txBox="1">
          <a:spLocks noChangeArrowheads="1"/>
        </xdr:cNvSpPr>
      </xdr:nvSpPr>
      <xdr:spPr bwMode="auto">
        <a:xfrm>
          <a:off x="30708600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63" name="Text Box 4"/>
        <xdr:cNvSpPr txBox="1">
          <a:spLocks noChangeArrowheads="1"/>
        </xdr:cNvSpPr>
      </xdr:nvSpPr>
      <xdr:spPr bwMode="auto">
        <a:xfrm>
          <a:off x="0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64" name="Text Box 5"/>
        <xdr:cNvSpPr txBox="1">
          <a:spLocks noChangeArrowheads="1"/>
        </xdr:cNvSpPr>
      </xdr:nvSpPr>
      <xdr:spPr bwMode="auto">
        <a:xfrm>
          <a:off x="6257925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65" name="Text Box 6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66" name="Text Box 1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67" name="Text Box 4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68" name="Text Box 1"/>
        <xdr:cNvSpPr txBox="1">
          <a:spLocks noChangeArrowheads="1"/>
        </xdr:cNvSpPr>
      </xdr:nvSpPr>
      <xdr:spPr bwMode="auto">
        <a:xfrm>
          <a:off x="1877377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69" name="Text Box 4"/>
        <xdr:cNvSpPr txBox="1">
          <a:spLocks noChangeArrowheads="1"/>
        </xdr:cNvSpPr>
      </xdr:nvSpPr>
      <xdr:spPr bwMode="auto">
        <a:xfrm>
          <a:off x="1877377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70" name="Text Box 1"/>
        <xdr:cNvSpPr txBox="1">
          <a:spLocks noChangeArrowheads="1"/>
        </xdr:cNvSpPr>
      </xdr:nvSpPr>
      <xdr:spPr bwMode="auto">
        <a:xfrm>
          <a:off x="0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>
          <a:off x="6257925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35</xdr:row>
      <xdr:rowOff>0</xdr:rowOff>
    </xdr:from>
    <xdr:to>
      <xdr:col>32</xdr:col>
      <xdr:colOff>438150</xdr:colOff>
      <xdr:row>35</xdr:row>
      <xdr:rowOff>66675</xdr:rowOff>
    </xdr:to>
    <xdr:sp macro="" textlink="">
      <xdr:nvSpPr>
        <xdr:cNvPr id="72" name="Text Box 3"/>
        <xdr:cNvSpPr txBox="1">
          <a:spLocks noChangeArrowheads="1"/>
        </xdr:cNvSpPr>
      </xdr:nvSpPr>
      <xdr:spPr bwMode="auto">
        <a:xfrm>
          <a:off x="30708600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73" name="Text Box 4"/>
        <xdr:cNvSpPr txBox="1">
          <a:spLocks noChangeArrowheads="1"/>
        </xdr:cNvSpPr>
      </xdr:nvSpPr>
      <xdr:spPr bwMode="auto">
        <a:xfrm>
          <a:off x="0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74" name="Text Box 5"/>
        <xdr:cNvSpPr txBox="1">
          <a:spLocks noChangeArrowheads="1"/>
        </xdr:cNvSpPr>
      </xdr:nvSpPr>
      <xdr:spPr bwMode="auto">
        <a:xfrm>
          <a:off x="6257925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75" name="Text Box 6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76" name="Text Box 1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77" name="Text Box 4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78" name="Text Box 1"/>
        <xdr:cNvSpPr txBox="1">
          <a:spLocks noChangeArrowheads="1"/>
        </xdr:cNvSpPr>
      </xdr:nvSpPr>
      <xdr:spPr bwMode="auto">
        <a:xfrm>
          <a:off x="1877377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79" name="Text Box 4"/>
        <xdr:cNvSpPr txBox="1">
          <a:spLocks noChangeArrowheads="1"/>
        </xdr:cNvSpPr>
      </xdr:nvSpPr>
      <xdr:spPr bwMode="auto">
        <a:xfrm>
          <a:off x="1877377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80" name="Text Box 1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0</xdr:rowOff>
    </xdr:from>
    <xdr:to>
      <xdr:col>32</xdr:col>
      <xdr:colOff>438150</xdr:colOff>
      <xdr:row>36</xdr:row>
      <xdr:rowOff>66675</xdr:rowOff>
    </xdr:to>
    <xdr:sp macro="" textlink="">
      <xdr:nvSpPr>
        <xdr:cNvPr id="82" name="Text Box 3"/>
        <xdr:cNvSpPr txBox="1">
          <a:spLocks noChangeArrowheads="1"/>
        </xdr:cNvSpPr>
      </xdr:nvSpPr>
      <xdr:spPr bwMode="auto">
        <a:xfrm>
          <a:off x="30708600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83" name="Text Box 4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84" name="Text Box 5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85" name="Text Box 6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86" name="Text Box 1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0</xdr:rowOff>
    </xdr:from>
    <xdr:to>
      <xdr:col>32</xdr:col>
      <xdr:colOff>438150</xdr:colOff>
      <xdr:row>36</xdr:row>
      <xdr:rowOff>66675</xdr:rowOff>
    </xdr:to>
    <xdr:sp macro="" textlink="">
      <xdr:nvSpPr>
        <xdr:cNvPr id="88" name="Text Box 3"/>
        <xdr:cNvSpPr txBox="1">
          <a:spLocks noChangeArrowheads="1"/>
        </xdr:cNvSpPr>
      </xdr:nvSpPr>
      <xdr:spPr bwMode="auto">
        <a:xfrm>
          <a:off x="30708600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89" name="Text Box 4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90" name="Text Box 5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91" name="Text Box 6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92" name="Text Box 1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93" name="Text Box 4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85725</xdr:colOff>
      <xdr:row>36</xdr:row>
      <xdr:rowOff>66675</xdr:rowOff>
    </xdr:to>
    <xdr:sp macro="" textlink="">
      <xdr:nvSpPr>
        <xdr:cNvPr id="94" name="Text Box 1"/>
        <xdr:cNvSpPr txBox="1">
          <a:spLocks noChangeArrowheads="1"/>
        </xdr:cNvSpPr>
      </xdr:nvSpPr>
      <xdr:spPr bwMode="auto">
        <a:xfrm>
          <a:off x="1877377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85725</xdr:colOff>
      <xdr:row>36</xdr:row>
      <xdr:rowOff>66675</xdr:rowOff>
    </xdr:to>
    <xdr:sp macro="" textlink="">
      <xdr:nvSpPr>
        <xdr:cNvPr id="95" name="Text Box 4"/>
        <xdr:cNvSpPr txBox="1">
          <a:spLocks noChangeArrowheads="1"/>
        </xdr:cNvSpPr>
      </xdr:nvSpPr>
      <xdr:spPr bwMode="auto">
        <a:xfrm>
          <a:off x="1877377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96" name="Text Box 1"/>
        <xdr:cNvSpPr txBox="1">
          <a:spLocks noChangeArrowheads="1"/>
        </xdr:cNvSpPr>
      </xdr:nvSpPr>
      <xdr:spPr bwMode="auto">
        <a:xfrm>
          <a:off x="0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257925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35</xdr:row>
      <xdr:rowOff>0</xdr:rowOff>
    </xdr:from>
    <xdr:to>
      <xdr:col>32</xdr:col>
      <xdr:colOff>438150</xdr:colOff>
      <xdr:row>35</xdr:row>
      <xdr:rowOff>66675</xdr:rowOff>
    </xdr:to>
    <xdr:sp macro="" textlink="">
      <xdr:nvSpPr>
        <xdr:cNvPr id="98" name="Text Box 3"/>
        <xdr:cNvSpPr txBox="1">
          <a:spLocks noChangeArrowheads="1"/>
        </xdr:cNvSpPr>
      </xdr:nvSpPr>
      <xdr:spPr bwMode="auto">
        <a:xfrm>
          <a:off x="30708600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99" name="Text Box 4"/>
        <xdr:cNvSpPr txBox="1">
          <a:spLocks noChangeArrowheads="1"/>
        </xdr:cNvSpPr>
      </xdr:nvSpPr>
      <xdr:spPr bwMode="auto">
        <a:xfrm>
          <a:off x="0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100" name="Text Box 5"/>
        <xdr:cNvSpPr txBox="1">
          <a:spLocks noChangeArrowheads="1"/>
        </xdr:cNvSpPr>
      </xdr:nvSpPr>
      <xdr:spPr bwMode="auto">
        <a:xfrm>
          <a:off x="6257925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101" name="Text Box 6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102" name="Text Box 1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103" name="Text Box 4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104" name="Text Box 1"/>
        <xdr:cNvSpPr txBox="1">
          <a:spLocks noChangeArrowheads="1"/>
        </xdr:cNvSpPr>
      </xdr:nvSpPr>
      <xdr:spPr bwMode="auto">
        <a:xfrm>
          <a:off x="1877377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105" name="Text Box 4"/>
        <xdr:cNvSpPr txBox="1">
          <a:spLocks noChangeArrowheads="1"/>
        </xdr:cNvSpPr>
      </xdr:nvSpPr>
      <xdr:spPr bwMode="auto">
        <a:xfrm>
          <a:off x="1877377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57150</xdr:rowOff>
    </xdr:to>
    <xdr:sp macro="" textlink="">
      <xdr:nvSpPr>
        <xdr:cNvPr id="106" name="Text Box 1"/>
        <xdr:cNvSpPr txBox="1">
          <a:spLocks noChangeArrowheads="1"/>
        </xdr:cNvSpPr>
      </xdr:nvSpPr>
      <xdr:spPr bwMode="auto">
        <a:xfrm>
          <a:off x="0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95250</xdr:colOff>
      <xdr:row>39</xdr:row>
      <xdr:rowOff>57150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6257925" y="7715250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39</xdr:row>
      <xdr:rowOff>0</xdr:rowOff>
    </xdr:from>
    <xdr:to>
      <xdr:col>32</xdr:col>
      <xdr:colOff>438150</xdr:colOff>
      <xdr:row>39</xdr:row>
      <xdr:rowOff>57150</xdr:rowOff>
    </xdr:to>
    <xdr:sp macro="" textlink="">
      <xdr:nvSpPr>
        <xdr:cNvPr id="108" name="Text Box 3"/>
        <xdr:cNvSpPr txBox="1">
          <a:spLocks noChangeArrowheads="1"/>
        </xdr:cNvSpPr>
      </xdr:nvSpPr>
      <xdr:spPr bwMode="auto">
        <a:xfrm>
          <a:off x="30708600" y="7715250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57150</xdr:rowOff>
    </xdr:to>
    <xdr:sp macro="" textlink="">
      <xdr:nvSpPr>
        <xdr:cNvPr id="109" name="Text Box 4"/>
        <xdr:cNvSpPr txBox="1">
          <a:spLocks noChangeArrowheads="1"/>
        </xdr:cNvSpPr>
      </xdr:nvSpPr>
      <xdr:spPr bwMode="auto">
        <a:xfrm>
          <a:off x="0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95250</xdr:colOff>
      <xdr:row>39</xdr:row>
      <xdr:rowOff>57150</xdr:rowOff>
    </xdr:to>
    <xdr:sp macro="" textlink="">
      <xdr:nvSpPr>
        <xdr:cNvPr id="110" name="Text Box 5"/>
        <xdr:cNvSpPr txBox="1">
          <a:spLocks noChangeArrowheads="1"/>
        </xdr:cNvSpPr>
      </xdr:nvSpPr>
      <xdr:spPr bwMode="auto">
        <a:xfrm>
          <a:off x="6257925" y="7715250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85725</xdr:colOff>
      <xdr:row>39</xdr:row>
      <xdr:rowOff>57150</xdr:rowOff>
    </xdr:to>
    <xdr:sp macro="" textlink="">
      <xdr:nvSpPr>
        <xdr:cNvPr id="111" name="Text Box 6"/>
        <xdr:cNvSpPr txBox="1">
          <a:spLocks noChangeArrowheads="1"/>
        </xdr:cNvSpPr>
      </xdr:nvSpPr>
      <xdr:spPr bwMode="auto">
        <a:xfrm>
          <a:off x="6257925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85725</xdr:colOff>
      <xdr:row>39</xdr:row>
      <xdr:rowOff>57150</xdr:rowOff>
    </xdr:to>
    <xdr:sp macro="" textlink="">
      <xdr:nvSpPr>
        <xdr:cNvPr id="112" name="Text Box 1"/>
        <xdr:cNvSpPr txBox="1">
          <a:spLocks noChangeArrowheads="1"/>
        </xdr:cNvSpPr>
      </xdr:nvSpPr>
      <xdr:spPr bwMode="auto">
        <a:xfrm>
          <a:off x="6257925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85725</xdr:colOff>
      <xdr:row>39</xdr:row>
      <xdr:rowOff>57150</xdr:rowOff>
    </xdr:to>
    <xdr:sp macro="" textlink="">
      <xdr:nvSpPr>
        <xdr:cNvPr id="113" name="Text Box 4"/>
        <xdr:cNvSpPr txBox="1">
          <a:spLocks noChangeArrowheads="1"/>
        </xdr:cNvSpPr>
      </xdr:nvSpPr>
      <xdr:spPr bwMode="auto">
        <a:xfrm>
          <a:off x="6257925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85725</xdr:colOff>
      <xdr:row>39</xdr:row>
      <xdr:rowOff>57150</xdr:rowOff>
    </xdr:to>
    <xdr:sp macro="" textlink="">
      <xdr:nvSpPr>
        <xdr:cNvPr id="114" name="Text Box 1"/>
        <xdr:cNvSpPr txBox="1">
          <a:spLocks noChangeArrowheads="1"/>
        </xdr:cNvSpPr>
      </xdr:nvSpPr>
      <xdr:spPr bwMode="auto">
        <a:xfrm>
          <a:off x="18773775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85725</xdr:colOff>
      <xdr:row>39</xdr:row>
      <xdr:rowOff>57150</xdr:rowOff>
    </xdr:to>
    <xdr:sp macro="" textlink="">
      <xdr:nvSpPr>
        <xdr:cNvPr id="115" name="Text Box 4"/>
        <xdr:cNvSpPr txBox="1">
          <a:spLocks noChangeArrowheads="1"/>
        </xdr:cNvSpPr>
      </xdr:nvSpPr>
      <xdr:spPr bwMode="auto">
        <a:xfrm>
          <a:off x="18773775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95250</xdr:colOff>
      <xdr:row>40</xdr:row>
      <xdr:rowOff>38100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257925" y="791527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40</xdr:row>
      <xdr:rowOff>0</xdr:rowOff>
    </xdr:from>
    <xdr:to>
      <xdr:col>32</xdr:col>
      <xdr:colOff>438150</xdr:colOff>
      <xdr:row>40</xdr:row>
      <xdr:rowOff>38100</xdr:rowOff>
    </xdr:to>
    <xdr:sp macro="" textlink="">
      <xdr:nvSpPr>
        <xdr:cNvPr id="117" name="Text Box 3"/>
        <xdr:cNvSpPr txBox="1">
          <a:spLocks noChangeArrowheads="1"/>
        </xdr:cNvSpPr>
      </xdr:nvSpPr>
      <xdr:spPr bwMode="auto">
        <a:xfrm>
          <a:off x="30708600" y="791527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40</xdr:row>
      <xdr:rowOff>38100</xdr:rowOff>
    </xdr:to>
    <xdr:sp macro="" textlink="">
      <xdr:nvSpPr>
        <xdr:cNvPr id="118" name="Text Box 4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95250</xdr:colOff>
      <xdr:row>40</xdr:row>
      <xdr:rowOff>38100</xdr:rowOff>
    </xdr:to>
    <xdr:sp macro="" textlink="">
      <xdr:nvSpPr>
        <xdr:cNvPr id="119" name="Text Box 5"/>
        <xdr:cNvSpPr txBox="1">
          <a:spLocks noChangeArrowheads="1"/>
        </xdr:cNvSpPr>
      </xdr:nvSpPr>
      <xdr:spPr bwMode="auto">
        <a:xfrm>
          <a:off x="6257925" y="791527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85725</xdr:colOff>
      <xdr:row>40</xdr:row>
      <xdr:rowOff>38100</xdr:rowOff>
    </xdr:to>
    <xdr:sp macro="" textlink="">
      <xdr:nvSpPr>
        <xdr:cNvPr id="120" name="Text Box 6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40</xdr:row>
      <xdr:rowOff>38100</xdr:rowOff>
    </xdr:to>
    <xdr:sp macro="" textlink="">
      <xdr:nvSpPr>
        <xdr:cNvPr id="121" name="Text Box 1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95250</xdr:colOff>
      <xdr:row>40</xdr:row>
      <xdr:rowOff>38100</xdr:rowOff>
    </xdr:to>
    <xdr:sp macro="" textlink="">
      <xdr:nvSpPr>
        <xdr:cNvPr id="122" name="Text Box 2"/>
        <xdr:cNvSpPr txBox="1">
          <a:spLocks noChangeArrowheads="1"/>
        </xdr:cNvSpPr>
      </xdr:nvSpPr>
      <xdr:spPr bwMode="auto">
        <a:xfrm>
          <a:off x="6257925" y="791527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40</xdr:row>
      <xdr:rowOff>0</xdr:rowOff>
    </xdr:from>
    <xdr:to>
      <xdr:col>32</xdr:col>
      <xdr:colOff>438150</xdr:colOff>
      <xdr:row>40</xdr:row>
      <xdr:rowOff>38100</xdr:rowOff>
    </xdr:to>
    <xdr:sp macro="" textlink="">
      <xdr:nvSpPr>
        <xdr:cNvPr id="123" name="Text Box 3"/>
        <xdr:cNvSpPr txBox="1">
          <a:spLocks noChangeArrowheads="1"/>
        </xdr:cNvSpPr>
      </xdr:nvSpPr>
      <xdr:spPr bwMode="auto">
        <a:xfrm>
          <a:off x="30708600" y="791527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95250</xdr:colOff>
      <xdr:row>40</xdr:row>
      <xdr:rowOff>38100</xdr:rowOff>
    </xdr:to>
    <xdr:sp macro="" textlink="">
      <xdr:nvSpPr>
        <xdr:cNvPr id="124" name="Text Box 5"/>
        <xdr:cNvSpPr txBox="1">
          <a:spLocks noChangeArrowheads="1"/>
        </xdr:cNvSpPr>
      </xdr:nvSpPr>
      <xdr:spPr bwMode="auto">
        <a:xfrm>
          <a:off x="6257925" y="791527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85725</xdr:colOff>
      <xdr:row>40</xdr:row>
      <xdr:rowOff>38100</xdr:rowOff>
    </xdr:to>
    <xdr:sp macro="" textlink="">
      <xdr:nvSpPr>
        <xdr:cNvPr id="125" name="Text Box 6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85725</xdr:colOff>
      <xdr:row>40</xdr:row>
      <xdr:rowOff>38100</xdr:rowOff>
    </xdr:to>
    <xdr:sp macro="" textlink="">
      <xdr:nvSpPr>
        <xdr:cNvPr id="126" name="Text Box 1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85725</xdr:colOff>
      <xdr:row>40</xdr:row>
      <xdr:rowOff>38100</xdr:rowOff>
    </xdr:to>
    <xdr:sp macro="" textlink="">
      <xdr:nvSpPr>
        <xdr:cNvPr id="127" name="Text Box 4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40</xdr:row>
      <xdr:rowOff>0</xdr:rowOff>
    </xdr:from>
    <xdr:to>
      <xdr:col>19</xdr:col>
      <xdr:colOff>85725</xdr:colOff>
      <xdr:row>40</xdr:row>
      <xdr:rowOff>38100</xdr:rowOff>
    </xdr:to>
    <xdr:sp macro="" textlink="">
      <xdr:nvSpPr>
        <xdr:cNvPr id="128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40</xdr:row>
      <xdr:rowOff>0</xdr:rowOff>
    </xdr:from>
    <xdr:to>
      <xdr:col>19</xdr:col>
      <xdr:colOff>85725</xdr:colOff>
      <xdr:row>40</xdr:row>
      <xdr:rowOff>38100</xdr:rowOff>
    </xdr:to>
    <xdr:sp macro="" textlink="">
      <xdr:nvSpPr>
        <xdr:cNvPr id="129" name="Text Box 4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57150</xdr:rowOff>
    </xdr:to>
    <xdr:sp macro="" textlink="">
      <xdr:nvSpPr>
        <xdr:cNvPr id="130" name="Text Box 1"/>
        <xdr:cNvSpPr txBox="1">
          <a:spLocks noChangeArrowheads="1"/>
        </xdr:cNvSpPr>
      </xdr:nvSpPr>
      <xdr:spPr bwMode="auto">
        <a:xfrm>
          <a:off x="0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95250</xdr:colOff>
      <xdr:row>39</xdr:row>
      <xdr:rowOff>57150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257925" y="7715250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39</xdr:row>
      <xdr:rowOff>0</xdr:rowOff>
    </xdr:from>
    <xdr:to>
      <xdr:col>32</xdr:col>
      <xdr:colOff>438150</xdr:colOff>
      <xdr:row>39</xdr:row>
      <xdr:rowOff>57150</xdr:rowOff>
    </xdr:to>
    <xdr:sp macro="" textlink="">
      <xdr:nvSpPr>
        <xdr:cNvPr id="132" name="Text Box 3"/>
        <xdr:cNvSpPr txBox="1">
          <a:spLocks noChangeArrowheads="1"/>
        </xdr:cNvSpPr>
      </xdr:nvSpPr>
      <xdr:spPr bwMode="auto">
        <a:xfrm>
          <a:off x="30708600" y="7715250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57150</xdr:rowOff>
    </xdr:to>
    <xdr:sp macro="" textlink="">
      <xdr:nvSpPr>
        <xdr:cNvPr id="133" name="Text Box 4"/>
        <xdr:cNvSpPr txBox="1">
          <a:spLocks noChangeArrowheads="1"/>
        </xdr:cNvSpPr>
      </xdr:nvSpPr>
      <xdr:spPr bwMode="auto">
        <a:xfrm>
          <a:off x="0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95250</xdr:colOff>
      <xdr:row>39</xdr:row>
      <xdr:rowOff>57150</xdr:rowOff>
    </xdr:to>
    <xdr:sp macro="" textlink="">
      <xdr:nvSpPr>
        <xdr:cNvPr id="134" name="Text Box 5"/>
        <xdr:cNvSpPr txBox="1">
          <a:spLocks noChangeArrowheads="1"/>
        </xdr:cNvSpPr>
      </xdr:nvSpPr>
      <xdr:spPr bwMode="auto">
        <a:xfrm>
          <a:off x="6257925" y="7715250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85725</xdr:colOff>
      <xdr:row>39</xdr:row>
      <xdr:rowOff>57150</xdr:rowOff>
    </xdr:to>
    <xdr:sp macro="" textlink="">
      <xdr:nvSpPr>
        <xdr:cNvPr id="135" name="Text Box 6"/>
        <xdr:cNvSpPr txBox="1">
          <a:spLocks noChangeArrowheads="1"/>
        </xdr:cNvSpPr>
      </xdr:nvSpPr>
      <xdr:spPr bwMode="auto">
        <a:xfrm>
          <a:off x="6257925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85725</xdr:colOff>
      <xdr:row>39</xdr:row>
      <xdr:rowOff>57150</xdr:rowOff>
    </xdr:to>
    <xdr:sp macro="" textlink="">
      <xdr:nvSpPr>
        <xdr:cNvPr id="136" name="Text Box 1"/>
        <xdr:cNvSpPr txBox="1">
          <a:spLocks noChangeArrowheads="1"/>
        </xdr:cNvSpPr>
      </xdr:nvSpPr>
      <xdr:spPr bwMode="auto">
        <a:xfrm>
          <a:off x="6257925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85725</xdr:colOff>
      <xdr:row>39</xdr:row>
      <xdr:rowOff>57150</xdr:rowOff>
    </xdr:to>
    <xdr:sp macro="" textlink="">
      <xdr:nvSpPr>
        <xdr:cNvPr id="137" name="Text Box 4"/>
        <xdr:cNvSpPr txBox="1">
          <a:spLocks noChangeArrowheads="1"/>
        </xdr:cNvSpPr>
      </xdr:nvSpPr>
      <xdr:spPr bwMode="auto">
        <a:xfrm>
          <a:off x="6257925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85725</xdr:colOff>
      <xdr:row>39</xdr:row>
      <xdr:rowOff>57150</xdr:rowOff>
    </xdr:to>
    <xdr:sp macro="" textlink="">
      <xdr:nvSpPr>
        <xdr:cNvPr id="138" name="Text Box 1"/>
        <xdr:cNvSpPr txBox="1">
          <a:spLocks noChangeArrowheads="1"/>
        </xdr:cNvSpPr>
      </xdr:nvSpPr>
      <xdr:spPr bwMode="auto">
        <a:xfrm>
          <a:off x="18773775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85725</xdr:colOff>
      <xdr:row>39</xdr:row>
      <xdr:rowOff>57150</xdr:rowOff>
    </xdr:to>
    <xdr:sp macro="" textlink="">
      <xdr:nvSpPr>
        <xdr:cNvPr id="139" name="Text Box 4"/>
        <xdr:cNvSpPr txBox="1">
          <a:spLocks noChangeArrowheads="1"/>
        </xdr:cNvSpPr>
      </xdr:nvSpPr>
      <xdr:spPr bwMode="auto">
        <a:xfrm>
          <a:off x="18773775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40" name="Text Box 1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41" name="Text Box 4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42" name="Text Box 1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43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44" name="Text Box 4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45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85725</xdr:rowOff>
    </xdr:to>
    <xdr:sp macro="" textlink="">
      <xdr:nvSpPr>
        <xdr:cNvPr id="146" name="Text Box 33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85725</xdr:rowOff>
    </xdr:to>
    <xdr:sp macro="" textlink="">
      <xdr:nvSpPr>
        <xdr:cNvPr id="147" name="Text Box 34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85725</xdr:rowOff>
    </xdr:to>
    <xdr:sp macro="" textlink="">
      <xdr:nvSpPr>
        <xdr:cNvPr id="148" name="Text Box 33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85725</xdr:rowOff>
    </xdr:to>
    <xdr:sp macro="" textlink="">
      <xdr:nvSpPr>
        <xdr:cNvPr id="149" name="Text Box 34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123825</xdr:rowOff>
    </xdr:to>
    <xdr:sp macro="" textlink="">
      <xdr:nvSpPr>
        <xdr:cNvPr id="150" name="Text Box 1"/>
        <xdr:cNvSpPr txBox="1">
          <a:spLocks noChangeArrowheads="1"/>
        </xdr:cNvSpPr>
      </xdr:nvSpPr>
      <xdr:spPr bwMode="auto">
        <a:xfrm>
          <a:off x="0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123825</xdr:rowOff>
    </xdr:to>
    <xdr:sp macro="" textlink="">
      <xdr:nvSpPr>
        <xdr:cNvPr id="151" name="Text Box 4"/>
        <xdr:cNvSpPr txBox="1">
          <a:spLocks noChangeArrowheads="1"/>
        </xdr:cNvSpPr>
      </xdr:nvSpPr>
      <xdr:spPr bwMode="auto">
        <a:xfrm>
          <a:off x="0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41</xdr:row>
      <xdr:rowOff>104775</xdr:rowOff>
    </xdr:to>
    <xdr:sp macro="" textlink="">
      <xdr:nvSpPr>
        <xdr:cNvPr id="152" name="Text Box 1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41</xdr:row>
      <xdr:rowOff>104775</xdr:rowOff>
    </xdr:to>
    <xdr:sp macro="" textlink="">
      <xdr:nvSpPr>
        <xdr:cNvPr id="153" name="Text Box 4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41</xdr:row>
      <xdr:rowOff>104775</xdr:rowOff>
    </xdr:to>
    <xdr:sp macro="" textlink="">
      <xdr:nvSpPr>
        <xdr:cNvPr id="154" name="Text Box 1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40</xdr:row>
      <xdr:rowOff>38100</xdr:rowOff>
    </xdr:to>
    <xdr:sp macro="" textlink="">
      <xdr:nvSpPr>
        <xdr:cNvPr id="155" name="Text Box 1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40</xdr:row>
      <xdr:rowOff>38100</xdr:rowOff>
    </xdr:to>
    <xdr:sp macro="" textlink="">
      <xdr:nvSpPr>
        <xdr:cNvPr id="156" name="Text Box 4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57" name="Text Box 1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58" name="Text Box 4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59" name="Text Box 1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160" name="Text Box 33"/>
        <xdr:cNvSpPr txBox="1">
          <a:spLocks noChangeArrowheads="1"/>
        </xdr:cNvSpPr>
      </xdr:nvSpPr>
      <xdr:spPr bwMode="auto">
        <a:xfrm>
          <a:off x="625792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161" name="Text Box 34"/>
        <xdr:cNvSpPr txBox="1">
          <a:spLocks noChangeArrowheads="1"/>
        </xdr:cNvSpPr>
      </xdr:nvSpPr>
      <xdr:spPr bwMode="auto">
        <a:xfrm>
          <a:off x="625792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162" name="Text Box 33"/>
        <xdr:cNvSpPr txBox="1">
          <a:spLocks noChangeArrowheads="1"/>
        </xdr:cNvSpPr>
      </xdr:nvSpPr>
      <xdr:spPr bwMode="auto">
        <a:xfrm>
          <a:off x="625792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163" name="Text Box 34"/>
        <xdr:cNvSpPr txBox="1">
          <a:spLocks noChangeArrowheads="1"/>
        </xdr:cNvSpPr>
      </xdr:nvSpPr>
      <xdr:spPr bwMode="auto">
        <a:xfrm>
          <a:off x="625792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39</xdr:row>
      <xdr:rowOff>0</xdr:rowOff>
    </xdr:from>
    <xdr:ext cx="85725" cy="314325"/>
    <xdr:sp macro="" textlink="">
      <xdr:nvSpPr>
        <xdr:cNvPr id="164" name="Text Box 1"/>
        <xdr:cNvSpPr txBox="1">
          <a:spLocks noChangeArrowheads="1"/>
        </xdr:cNvSpPr>
      </xdr:nvSpPr>
      <xdr:spPr bwMode="auto">
        <a:xfrm>
          <a:off x="6257925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39</xdr:row>
      <xdr:rowOff>0</xdr:rowOff>
    </xdr:from>
    <xdr:ext cx="85725" cy="314325"/>
    <xdr:sp macro="" textlink="">
      <xdr:nvSpPr>
        <xdr:cNvPr id="165" name="Text Box 4"/>
        <xdr:cNvSpPr txBox="1">
          <a:spLocks noChangeArrowheads="1"/>
        </xdr:cNvSpPr>
      </xdr:nvSpPr>
      <xdr:spPr bwMode="auto">
        <a:xfrm>
          <a:off x="6257925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238125"/>
    <xdr:sp macro="" textlink="">
      <xdr:nvSpPr>
        <xdr:cNvPr id="166" name="Text Box 1"/>
        <xdr:cNvSpPr txBox="1">
          <a:spLocks noChangeArrowheads="1"/>
        </xdr:cNvSpPr>
      </xdr:nvSpPr>
      <xdr:spPr bwMode="auto">
        <a:xfrm>
          <a:off x="625792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238125"/>
    <xdr:sp macro="" textlink="">
      <xdr:nvSpPr>
        <xdr:cNvPr id="167" name="Text Box 4"/>
        <xdr:cNvSpPr txBox="1">
          <a:spLocks noChangeArrowheads="1"/>
        </xdr:cNvSpPr>
      </xdr:nvSpPr>
      <xdr:spPr bwMode="auto">
        <a:xfrm>
          <a:off x="625792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238125"/>
    <xdr:sp macro="" textlink="">
      <xdr:nvSpPr>
        <xdr:cNvPr id="168" name="Text Box 1"/>
        <xdr:cNvSpPr txBox="1">
          <a:spLocks noChangeArrowheads="1"/>
        </xdr:cNvSpPr>
      </xdr:nvSpPr>
      <xdr:spPr bwMode="auto">
        <a:xfrm>
          <a:off x="625792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238125"/>
    <xdr:sp macro="" textlink="">
      <xdr:nvSpPr>
        <xdr:cNvPr id="169" name="Text Box 4"/>
        <xdr:cNvSpPr txBox="1">
          <a:spLocks noChangeArrowheads="1"/>
        </xdr:cNvSpPr>
      </xdr:nvSpPr>
      <xdr:spPr bwMode="auto">
        <a:xfrm>
          <a:off x="625792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70" name="Text Box 1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71" name="Text Box 4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72" name="Text Box 1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73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74" name="Text Box 4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75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176" name="Text Box 33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177" name="Text Box 34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178" name="Text Box 33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179" name="Text Box 34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39</xdr:row>
      <xdr:rowOff>0</xdr:rowOff>
    </xdr:from>
    <xdr:ext cx="85725" cy="314325"/>
    <xdr:sp macro="" textlink="">
      <xdr:nvSpPr>
        <xdr:cNvPr id="180" name="Text Box 1"/>
        <xdr:cNvSpPr txBox="1">
          <a:spLocks noChangeArrowheads="1"/>
        </xdr:cNvSpPr>
      </xdr:nvSpPr>
      <xdr:spPr bwMode="auto">
        <a:xfrm>
          <a:off x="18773775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39</xdr:row>
      <xdr:rowOff>0</xdr:rowOff>
    </xdr:from>
    <xdr:ext cx="85725" cy="314325"/>
    <xdr:sp macro="" textlink="">
      <xdr:nvSpPr>
        <xdr:cNvPr id="181" name="Text Box 4"/>
        <xdr:cNvSpPr txBox="1">
          <a:spLocks noChangeArrowheads="1"/>
        </xdr:cNvSpPr>
      </xdr:nvSpPr>
      <xdr:spPr bwMode="auto">
        <a:xfrm>
          <a:off x="18773775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182" name="Text Box 1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183" name="Text Box 4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184" name="Text Box 1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185" name="Text Box 4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86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87" name="Text Box 4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88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189" name="Text Box 33"/>
        <xdr:cNvSpPr txBox="1">
          <a:spLocks noChangeArrowheads="1"/>
        </xdr:cNvSpPr>
      </xdr:nvSpPr>
      <xdr:spPr bwMode="auto">
        <a:xfrm>
          <a:off x="0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190" name="Text Box 34"/>
        <xdr:cNvSpPr txBox="1">
          <a:spLocks noChangeArrowheads="1"/>
        </xdr:cNvSpPr>
      </xdr:nvSpPr>
      <xdr:spPr bwMode="auto">
        <a:xfrm>
          <a:off x="0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191" name="Text Box 33"/>
        <xdr:cNvSpPr txBox="1">
          <a:spLocks noChangeArrowheads="1"/>
        </xdr:cNvSpPr>
      </xdr:nvSpPr>
      <xdr:spPr bwMode="auto">
        <a:xfrm>
          <a:off x="0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192" name="Text Box 34"/>
        <xdr:cNvSpPr txBox="1">
          <a:spLocks noChangeArrowheads="1"/>
        </xdr:cNvSpPr>
      </xdr:nvSpPr>
      <xdr:spPr bwMode="auto">
        <a:xfrm>
          <a:off x="0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238125"/>
    <xdr:sp macro="" textlink="">
      <xdr:nvSpPr>
        <xdr:cNvPr id="193" name="Text Box 1"/>
        <xdr:cNvSpPr txBox="1">
          <a:spLocks noChangeArrowheads="1"/>
        </xdr:cNvSpPr>
      </xdr:nvSpPr>
      <xdr:spPr bwMode="auto">
        <a:xfrm>
          <a:off x="0" y="81819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238125"/>
    <xdr:sp macro="" textlink="">
      <xdr:nvSpPr>
        <xdr:cNvPr id="194" name="Text Box 4"/>
        <xdr:cNvSpPr txBox="1">
          <a:spLocks noChangeArrowheads="1"/>
        </xdr:cNvSpPr>
      </xdr:nvSpPr>
      <xdr:spPr bwMode="auto">
        <a:xfrm>
          <a:off x="0" y="81819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238125"/>
    <xdr:sp macro="" textlink="">
      <xdr:nvSpPr>
        <xdr:cNvPr id="195" name="Text Box 1"/>
        <xdr:cNvSpPr txBox="1">
          <a:spLocks noChangeArrowheads="1"/>
        </xdr:cNvSpPr>
      </xdr:nvSpPr>
      <xdr:spPr bwMode="auto">
        <a:xfrm>
          <a:off x="0" y="81819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238125"/>
    <xdr:sp macro="" textlink="">
      <xdr:nvSpPr>
        <xdr:cNvPr id="196" name="Text Box 4"/>
        <xdr:cNvSpPr txBox="1">
          <a:spLocks noChangeArrowheads="1"/>
        </xdr:cNvSpPr>
      </xdr:nvSpPr>
      <xdr:spPr bwMode="auto">
        <a:xfrm>
          <a:off x="0" y="81819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0</xdr:rowOff>
    </xdr:from>
    <xdr:ext cx="76200" cy="219075"/>
    <xdr:sp macro="" textlink="">
      <xdr:nvSpPr>
        <xdr:cNvPr id="198" name="Text Box 34"/>
        <xdr:cNvSpPr txBox="1">
          <a:spLocks noChangeArrowheads="1"/>
        </xdr:cNvSpPr>
      </xdr:nvSpPr>
      <xdr:spPr bwMode="auto">
        <a:xfrm>
          <a:off x="6257925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0</xdr:rowOff>
    </xdr:from>
    <xdr:ext cx="76200" cy="219075"/>
    <xdr:sp macro="" textlink="">
      <xdr:nvSpPr>
        <xdr:cNvPr id="199" name="Text Box 33"/>
        <xdr:cNvSpPr txBox="1">
          <a:spLocks noChangeArrowheads="1"/>
        </xdr:cNvSpPr>
      </xdr:nvSpPr>
      <xdr:spPr bwMode="auto">
        <a:xfrm>
          <a:off x="6257925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0</xdr:rowOff>
    </xdr:from>
    <xdr:ext cx="76200" cy="219075"/>
    <xdr:sp macro="" textlink="">
      <xdr:nvSpPr>
        <xdr:cNvPr id="200" name="Text Box 34"/>
        <xdr:cNvSpPr txBox="1">
          <a:spLocks noChangeArrowheads="1"/>
        </xdr:cNvSpPr>
      </xdr:nvSpPr>
      <xdr:spPr bwMode="auto">
        <a:xfrm>
          <a:off x="6257925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95250" cy="38100"/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18773775" y="791527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95250" cy="38100"/>
    <xdr:sp macro="" textlink="">
      <xdr:nvSpPr>
        <xdr:cNvPr id="206" name="Text Box 5"/>
        <xdr:cNvSpPr txBox="1">
          <a:spLocks noChangeArrowheads="1"/>
        </xdr:cNvSpPr>
      </xdr:nvSpPr>
      <xdr:spPr bwMode="auto">
        <a:xfrm>
          <a:off x="18773775" y="791527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07" name="Text Box 6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95250" cy="38100"/>
    <xdr:sp macro="" textlink="">
      <xdr:nvSpPr>
        <xdr:cNvPr id="208" name="Text Box 2"/>
        <xdr:cNvSpPr txBox="1">
          <a:spLocks noChangeArrowheads="1"/>
        </xdr:cNvSpPr>
      </xdr:nvSpPr>
      <xdr:spPr bwMode="auto">
        <a:xfrm>
          <a:off x="18773775" y="791527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95250" cy="38100"/>
    <xdr:sp macro="" textlink="">
      <xdr:nvSpPr>
        <xdr:cNvPr id="209" name="Text Box 5"/>
        <xdr:cNvSpPr txBox="1">
          <a:spLocks noChangeArrowheads="1"/>
        </xdr:cNvSpPr>
      </xdr:nvSpPr>
      <xdr:spPr bwMode="auto">
        <a:xfrm>
          <a:off x="18773775" y="791527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0" name="Text Box 6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1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2" name="Text Box 4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3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4" name="Text Box 4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5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6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7" name="Text Box 4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8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19" name="Text Box 33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20" name="Text Box 34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21" name="Text Box 33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22" name="Text Box 34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39</xdr:row>
      <xdr:rowOff>0</xdr:rowOff>
    </xdr:from>
    <xdr:ext cx="85725" cy="314325"/>
    <xdr:sp macro="" textlink="">
      <xdr:nvSpPr>
        <xdr:cNvPr id="223" name="Text Box 1"/>
        <xdr:cNvSpPr txBox="1">
          <a:spLocks noChangeArrowheads="1"/>
        </xdr:cNvSpPr>
      </xdr:nvSpPr>
      <xdr:spPr bwMode="auto">
        <a:xfrm>
          <a:off x="18773775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39</xdr:row>
      <xdr:rowOff>0</xdr:rowOff>
    </xdr:from>
    <xdr:ext cx="85725" cy="314325"/>
    <xdr:sp macro="" textlink="">
      <xdr:nvSpPr>
        <xdr:cNvPr id="224" name="Text Box 4"/>
        <xdr:cNvSpPr txBox="1">
          <a:spLocks noChangeArrowheads="1"/>
        </xdr:cNvSpPr>
      </xdr:nvSpPr>
      <xdr:spPr bwMode="auto">
        <a:xfrm>
          <a:off x="18773775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225" name="Text Box 1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226" name="Text Box 4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227" name="Text Box 1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228" name="Text Box 4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29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30" name="Text Box 4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31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76200" cy="219075"/>
    <xdr:sp macro="" textlink="">
      <xdr:nvSpPr>
        <xdr:cNvPr id="232" name="Text Box 33"/>
        <xdr:cNvSpPr txBox="1">
          <a:spLocks noChangeArrowheads="1"/>
        </xdr:cNvSpPr>
      </xdr:nvSpPr>
      <xdr:spPr bwMode="auto">
        <a:xfrm>
          <a:off x="18773775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76200" cy="219075"/>
    <xdr:sp macro="" textlink="">
      <xdr:nvSpPr>
        <xdr:cNvPr id="233" name="Text Box 34"/>
        <xdr:cNvSpPr txBox="1">
          <a:spLocks noChangeArrowheads="1"/>
        </xdr:cNvSpPr>
      </xdr:nvSpPr>
      <xdr:spPr bwMode="auto">
        <a:xfrm>
          <a:off x="18773775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76200" cy="219075"/>
    <xdr:sp macro="" textlink="">
      <xdr:nvSpPr>
        <xdr:cNvPr id="234" name="Text Box 33"/>
        <xdr:cNvSpPr txBox="1">
          <a:spLocks noChangeArrowheads="1"/>
        </xdr:cNvSpPr>
      </xdr:nvSpPr>
      <xdr:spPr bwMode="auto">
        <a:xfrm>
          <a:off x="18773775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76200" cy="219075"/>
    <xdr:sp macro="" textlink="">
      <xdr:nvSpPr>
        <xdr:cNvPr id="235" name="Text Box 34"/>
        <xdr:cNvSpPr txBox="1">
          <a:spLocks noChangeArrowheads="1"/>
        </xdr:cNvSpPr>
      </xdr:nvSpPr>
      <xdr:spPr bwMode="auto">
        <a:xfrm>
          <a:off x="18773775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85725" cy="238125"/>
    <xdr:sp macro="" textlink="">
      <xdr:nvSpPr>
        <xdr:cNvPr id="236" name="Text Box 1"/>
        <xdr:cNvSpPr txBox="1">
          <a:spLocks noChangeArrowheads="1"/>
        </xdr:cNvSpPr>
      </xdr:nvSpPr>
      <xdr:spPr bwMode="auto">
        <a:xfrm>
          <a:off x="18773775" y="81819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85725" cy="238125"/>
    <xdr:sp macro="" textlink="">
      <xdr:nvSpPr>
        <xdr:cNvPr id="237" name="Text Box 4"/>
        <xdr:cNvSpPr txBox="1">
          <a:spLocks noChangeArrowheads="1"/>
        </xdr:cNvSpPr>
      </xdr:nvSpPr>
      <xdr:spPr bwMode="auto">
        <a:xfrm>
          <a:off x="18773775" y="81819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85725" cy="238125"/>
    <xdr:sp macro="" textlink="">
      <xdr:nvSpPr>
        <xdr:cNvPr id="238" name="Text Box 1"/>
        <xdr:cNvSpPr txBox="1">
          <a:spLocks noChangeArrowheads="1"/>
        </xdr:cNvSpPr>
      </xdr:nvSpPr>
      <xdr:spPr bwMode="auto">
        <a:xfrm>
          <a:off x="18773775" y="81819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85725" cy="238125"/>
    <xdr:sp macro="" textlink="">
      <xdr:nvSpPr>
        <xdr:cNvPr id="239" name="Text Box 4"/>
        <xdr:cNvSpPr txBox="1">
          <a:spLocks noChangeArrowheads="1"/>
        </xdr:cNvSpPr>
      </xdr:nvSpPr>
      <xdr:spPr bwMode="auto">
        <a:xfrm>
          <a:off x="18773775" y="81819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240" name="Text Box 4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241" name="Text Box 1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242" name="Text Box 33"/>
        <xdr:cNvSpPr txBox="1">
          <a:spLocks noChangeArrowheads="1"/>
        </xdr:cNvSpPr>
      </xdr:nvSpPr>
      <xdr:spPr bwMode="auto">
        <a:xfrm>
          <a:off x="625792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243" name="Text Box 34"/>
        <xdr:cNvSpPr txBox="1">
          <a:spLocks noChangeArrowheads="1"/>
        </xdr:cNvSpPr>
      </xdr:nvSpPr>
      <xdr:spPr bwMode="auto">
        <a:xfrm>
          <a:off x="625792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244" name="Text Box 33"/>
        <xdr:cNvSpPr txBox="1">
          <a:spLocks noChangeArrowheads="1"/>
        </xdr:cNvSpPr>
      </xdr:nvSpPr>
      <xdr:spPr bwMode="auto">
        <a:xfrm>
          <a:off x="625792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245" name="Text Box 34"/>
        <xdr:cNvSpPr txBox="1">
          <a:spLocks noChangeArrowheads="1"/>
        </xdr:cNvSpPr>
      </xdr:nvSpPr>
      <xdr:spPr bwMode="auto">
        <a:xfrm>
          <a:off x="625792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39</xdr:row>
      <xdr:rowOff>0</xdr:rowOff>
    </xdr:from>
    <xdr:ext cx="85725" cy="314325"/>
    <xdr:sp macro="" textlink="">
      <xdr:nvSpPr>
        <xdr:cNvPr id="246" name="Text Box 1"/>
        <xdr:cNvSpPr txBox="1">
          <a:spLocks noChangeArrowheads="1"/>
        </xdr:cNvSpPr>
      </xdr:nvSpPr>
      <xdr:spPr bwMode="auto">
        <a:xfrm>
          <a:off x="6257925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39</xdr:row>
      <xdr:rowOff>0</xdr:rowOff>
    </xdr:from>
    <xdr:ext cx="85725" cy="314325"/>
    <xdr:sp macro="" textlink="">
      <xdr:nvSpPr>
        <xdr:cNvPr id="247" name="Text Box 4"/>
        <xdr:cNvSpPr txBox="1">
          <a:spLocks noChangeArrowheads="1"/>
        </xdr:cNvSpPr>
      </xdr:nvSpPr>
      <xdr:spPr bwMode="auto">
        <a:xfrm>
          <a:off x="6257925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238125"/>
    <xdr:sp macro="" textlink="">
      <xdr:nvSpPr>
        <xdr:cNvPr id="248" name="Text Box 1"/>
        <xdr:cNvSpPr txBox="1">
          <a:spLocks noChangeArrowheads="1"/>
        </xdr:cNvSpPr>
      </xdr:nvSpPr>
      <xdr:spPr bwMode="auto">
        <a:xfrm>
          <a:off x="625792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238125"/>
    <xdr:sp macro="" textlink="">
      <xdr:nvSpPr>
        <xdr:cNvPr id="249" name="Text Box 4"/>
        <xdr:cNvSpPr txBox="1">
          <a:spLocks noChangeArrowheads="1"/>
        </xdr:cNvSpPr>
      </xdr:nvSpPr>
      <xdr:spPr bwMode="auto">
        <a:xfrm>
          <a:off x="625792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238125"/>
    <xdr:sp macro="" textlink="">
      <xdr:nvSpPr>
        <xdr:cNvPr id="250" name="Text Box 1"/>
        <xdr:cNvSpPr txBox="1">
          <a:spLocks noChangeArrowheads="1"/>
        </xdr:cNvSpPr>
      </xdr:nvSpPr>
      <xdr:spPr bwMode="auto">
        <a:xfrm>
          <a:off x="625792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251" name="Text Box 1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252" name="Text Box 4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53" name="Text Box 4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54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55" name="Text Box 33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56" name="Text Box 34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57" name="Text Box 33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58" name="Text Box 34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39</xdr:row>
      <xdr:rowOff>0</xdr:rowOff>
    </xdr:from>
    <xdr:ext cx="85725" cy="314325"/>
    <xdr:sp macro="" textlink="">
      <xdr:nvSpPr>
        <xdr:cNvPr id="259" name="Text Box 1"/>
        <xdr:cNvSpPr txBox="1">
          <a:spLocks noChangeArrowheads="1"/>
        </xdr:cNvSpPr>
      </xdr:nvSpPr>
      <xdr:spPr bwMode="auto">
        <a:xfrm>
          <a:off x="18773775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39</xdr:row>
      <xdr:rowOff>0</xdr:rowOff>
    </xdr:from>
    <xdr:ext cx="85725" cy="314325"/>
    <xdr:sp macro="" textlink="">
      <xdr:nvSpPr>
        <xdr:cNvPr id="260" name="Text Box 4"/>
        <xdr:cNvSpPr txBox="1">
          <a:spLocks noChangeArrowheads="1"/>
        </xdr:cNvSpPr>
      </xdr:nvSpPr>
      <xdr:spPr bwMode="auto">
        <a:xfrm>
          <a:off x="18773775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261" name="Text Box 1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262" name="Text Box 4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263" name="Text Box 1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64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65" name="Text Box 4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44</xdr:row>
      <xdr:rowOff>0</xdr:rowOff>
    </xdr:from>
    <xdr:ext cx="76200" cy="219075"/>
    <xdr:sp macro="" textlink="">
      <xdr:nvSpPr>
        <xdr:cNvPr id="266" name="Text Box 33"/>
        <xdr:cNvSpPr txBox="1">
          <a:spLocks noChangeArrowheads="1"/>
        </xdr:cNvSpPr>
      </xdr:nvSpPr>
      <xdr:spPr bwMode="auto">
        <a:xfrm>
          <a:off x="0" y="8296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44</xdr:row>
      <xdr:rowOff>0</xdr:rowOff>
    </xdr:from>
    <xdr:ext cx="76200" cy="219075"/>
    <xdr:sp macro="" textlink="">
      <xdr:nvSpPr>
        <xdr:cNvPr id="267" name="Text Box 34"/>
        <xdr:cNvSpPr txBox="1">
          <a:spLocks noChangeArrowheads="1"/>
        </xdr:cNvSpPr>
      </xdr:nvSpPr>
      <xdr:spPr bwMode="auto">
        <a:xfrm>
          <a:off x="0" y="8296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44</xdr:row>
      <xdr:rowOff>0</xdr:rowOff>
    </xdr:from>
    <xdr:ext cx="76200" cy="219075"/>
    <xdr:sp macro="" textlink="">
      <xdr:nvSpPr>
        <xdr:cNvPr id="268" name="Text Box 33"/>
        <xdr:cNvSpPr txBox="1">
          <a:spLocks noChangeArrowheads="1"/>
        </xdr:cNvSpPr>
      </xdr:nvSpPr>
      <xdr:spPr bwMode="auto">
        <a:xfrm>
          <a:off x="0" y="8296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44</xdr:row>
      <xdr:rowOff>0</xdr:rowOff>
    </xdr:from>
    <xdr:ext cx="76200" cy="219075"/>
    <xdr:sp macro="" textlink="">
      <xdr:nvSpPr>
        <xdr:cNvPr id="269" name="Text Box 34"/>
        <xdr:cNvSpPr txBox="1">
          <a:spLocks noChangeArrowheads="1"/>
        </xdr:cNvSpPr>
      </xdr:nvSpPr>
      <xdr:spPr bwMode="auto">
        <a:xfrm>
          <a:off x="0" y="8296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44</xdr:row>
      <xdr:rowOff>0</xdr:rowOff>
    </xdr:from>
    <xdr:ext cx="85725" cy="238125"/>
    <xdr:sp macro="" textlink="">
      <xdr:nvSpPr>
        <xdr:cNvPr id="270" name="Text Box 1"/>
        <xdr:cNvSpPr txBox="1">
          <a:spLocks noChangeArrowheads="1"/>
        </xdr:cNvSpPr>
      </xdr:nvSpPr>
      <xdr:spPr bwMode="auto">
        <a:xfrm>
          <a:off x="0" y="8296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44</xdr:row>
      <xdr:rowOff>0</xdr:rowOff>
    </xdr:from>
    <xdr:ext cx="85725" cy="238125"/>
    <xdr:sp macro="" textlink="">
      <xdr:nvSpPr>
        <xdr:cNvPr id="271" name="Text Box 4"/>
        <xdr:cNvSpPr txBox="1">
          <a:spLocks noChangeArrowheads="1"/>
        </xdr:cNvSpPr>
      </xdr:nvSpPr>
      <xdr:spPr bwMode="auto">
        <a:xfrm>
          <a:off x="0" y="8296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44</xdr:row>
      <xdr:rowOff>0</xdr:rowOff>
    </xdr:from>
    <xdr:ext cx="85725" cy="238125"/>
    <xdr:sp macro="" textlink="">
      <xdr:nvSpPr>
        <xdr:cNvPr id="272" name="Text Box 1"/>
        <xdr:cNvSpPr txBox="1">
          <a:spLocks noChangeArrowheads="1"/>
        </xdr:cNvSpPr>
      </xdr:nvSpPr>
      <xdr:spPr bwMode="auto">
        <a:xfrm>
          <a:off x="0" y="8296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44</xdr:row>
      <xdr:rowOff>0</xdr:rowOff>
    </xdr:from>
    <xdr:ext cx="85725" cy="238125"/>
    <xdr:sp macro="" textlink="">
      <xdr:nvSpPr>
        <xdr:cNvPr id="273" name="Text Box 4"/>
        <xdr:cNvSpPr txBox="1">
          <a:spLocks noChangeArrowheads="1"/>
        </xdr:cNvSpPr>
      </xdr:nvSpPr>
      <xdr:spPr bwMode="auto">
        <a:xfrm>
          <a:off x="0" y="8296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219075"/>
    <xdr:sp macro="" textlink="">
      <xdr:nvSpPr>
        <xdr:cNvPr id="274" name="Text Box 34"/>
        <xdr:cNvSpPr txBox="1">
          <a:spLocks noChangeArrowheads="1"/>
        </xdr:cNvSpPr>
      </xdr:nvSpPr>
      <xdr:spPr bwMode="auto">
        <a:xfrm>
          <a:off x="6257925" y="8296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219075"/>
    <xdr:sp macro="" textlink="">
      <xdr:nvSpPr>
        <xdr:cNvPr id="275" name="Text Box 33"/>
        <xdr:cNvSpPr txBox="1">
          <a:spLocks noChangeArrowheads="1"/>
        </xdr:cNvSpPr>
      </xdr:nvSpPr>
      <xdr:spPr bwMode="auto">
        <a:xfrm>
          <a:off x="6257925" y="8296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219075"/>
    <xdr:sp macro="" textlink="">
      <xdr:nvSpPr>
        <xdr:cNvPr id="276" name="Text Box 34"/>
        <xdr:cNvSpPr txBox="1">
          <a:spLocks noChangeArrowheads="1"/>
        </xdr:cNvSpPr>
      </xdr:nvSpPr>
      <xdr:spPr bwMode="auto">
        <a:xfrm>
          <a:off x="6257925" y="8296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44</xdr:row>
      <xdr:rowOff>0</xdr:rowOff>
    </xdr:from>
    <xdr:ext cx="76200" cy="219075"/>
    <xdr:sp macro="" textlink="">
      <xdr:nvSpPr>
        <xdr:cNvPr id="277" name="Text Box 33"/>
        <xdr:cNvSpPr txBox="1">
          <a:spLocks noChangeArrowheads="1"/>
        </xdr:cNvSpPr>
      </xdr:nvSpPr>
      <xdr:spPr bwMode="auto">
        <a:xfrm>
          <a:off x="18773775" y="8296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44</xdr:row>
      <xdr:rowOff>0</xdr:rowOff>
    </xdr:from>
    <xdr:ext cx="76200" cy="219075"/>
    <xdr:sp macro="" textlink="">
      <xdr:nvSpPr>
        <xdr:cNvPr id="278" name="Text Box 34"/>
        <xdr:cNvSpPr txBox="1">
          <a:spLocks noChangeArrowheads="1"/>
        </xdr:cNvSpPr>
      </xdr:nvSpPr>
      <xdr:spPr bwMode="auto">
        <a:xfrm>
          <a:off x="18773775" y="8296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44</xdr:row>
      <xdr:rowOff>0</xdr:rowOff>
    </xdr:from>
    <xdr:ext cx="76200" cy="219075"/>
    <xdr:sp macro="" textlink="">
      <xdr:nvSpPr>
        <xdr:cNvPr id="279" name="Text Box 33"/>
        <xdr:cNvSpPr txBox="1">
          <a:spLocks noChangeArrowheads="1"/>
        </xdr:cNvSpPr>
      </xdr:nvSpPr>
      <xdr:spPr bwMode="auto">
        <a:xfrm>
          <a:off x="18773775" y="8296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44</xdr:row>
      <xdr:rowOff>0</xdr:rowOff>
    </xdr:from>
    <xdr:ext cx="76200" cy="219075"/>
    <xdr:sp macro="" textlink="">
      <xdr:nvSpPr>
        <xdr:cNvPr id="280" name="Text Box 34"/>
        <xdr:cNvSpPr txBox="1">
          <a:spLocks noChangeArrowheads="1"/>
        </xdr:cNvSpPr>
      </xdr:nvSpPr>
      <xdr:spPr bwMode="auto">
        <a:xfrm>
          <a:off x="18773775" y="8296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44</xdr:row>
      <xdr:rowOff>0</xdr:rowOff>
    </xdr:from>
    <xdr:ext cx="85725" cy="238125"/>
    <xdr:sp macro="" textlink="">
      <xdr:nvSpPr>
        <xdr:cNvPr id="281" name="Text Box 1"/>
        <xdr:cNvSpPr txBox="1">
          <a:spLocks noChangeArrowheads="1"/>
        </xdr:cNvSpPr>
      </xdr:nvSpPr>
      <xdr:spPr bwMode="auto">
        <a:xfrm>
          <a:off x="18773775" y="8296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44</xdr:row>
      <xdr:rowOff>0</xdr:rowOff>
    </xdr:from>
    <xdr:ext cx="85725" cy="238125"/>
    <xdr:sp macro="" textlink="">
      <xdr:nvSpPr>
        <xdr:cNvPr id="282" name="Text Box 4"/>
        <xdr:cNvSpPr txBox="1">
          <a:spLocks noChangeArrowheads="1"/>
        </xdr:cNvSpPr>
      </xdr:nvSpPr>
      <xdr:spPr bwMode="auto">
        <a:xfrm>
          <a:off x="18773775" y="8296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44</xdr:row>
      <xdr:rowOff>0</xdr:rowOff>
    </xdr:from>
    <xdr:ext cx="85725" cy="238125"/>
    <xdr:sp macro="" textlink="">
      <xdr:nvSpPr>
        <xdr:cNvPr id="283" name="Text Box 1"/>
        <xdr:cNvSpPr txBox="1">
          <a:spLocks noChangeArrowheads="1"/>
        </xdr:cNvSpPr>
      </xdr:nvSpPr>
      <xdr:spPr bwMode="auto">
        <a:xfrm>
          <a:off x="18773775" y="8296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44</xdr:row>
      <xdr:rowOff>0</xdr:rowOff>
    </xdr:from>
    <xdr:ext cx="85725" cy="238125"/>
    <xdr:sp macro="" textlink="">
      <xdr:nvSpPr>
        <xdr:cNvPr id="284" name="Text Box 4"/>
        <xdr:cNvSpPr txBox="1">
          <a:spLocks noChangeArrowheads="1"/>
        </xdr:cNvSpPr>
      </xdr:nvSpPr>
      <xdr:spPr bwMode="auto">
        <a:xfrm>
          <a:off x="18773775" y="8296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44</xdr:row>
      <xdr:rowOff>0</xdr:rowOff>
    </xdr:from>
    <xdr:ext cx="76200" cy="219075"/>
    <xdr:sp macro="" textlink="">
      <xdr:nvSpPr>
        <xdr:cNvPr id="285" name="Text Box 34"/>
        <xdr:cNvSpPr txBox="1">
          <a:spLocks noChangeArrowheads="1"/>
        </xdr:cNvSpPr>
      </xdr:nvSpPr>
      <xdr:spPr bwMode="auto">
        <a:xfrm>
          <a:off x="6252882" y="85725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44</xdr:row>
      <xdr:rowOff>0</xdr:rowOff>
    </xdr:from>
    <xdr:ext cx="76200" cy="219075"/>
    <xdr:sp macro="" textlink="">
      <xdr:nvSpPr>
        <xdr:cNvPr id="286" name="Text Box 33"/>
        <xdr:cNvSpPr txBox="1">
          <a:spLocks noChangeArrowheads="1"/>
        </xdr:cNvSpPr>
      </xdr:nvSpPr>
      <xdr:spPr bwMode="auto">
        <a:xfrm>
          <a:off x="6252882" y="85725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44</xdr:row>
      <xdr:rowOff>0</xdr:rowOff>
    </xdr:from>
    <xdr:ext cx="76200" cy="219075"/>
    <xdr:sp macro="" textlink="">
      <xdr:nvSpPr>
        <xdr:cNvPr id="287" name="Text Box 34"/>
        <xdr:cNvSpPr txBox="1">
          <a:spLocks noChangeArrowheads="1"/>
        </xdr:cNvSpPr>
      </xdr:nvSpPr>
      <xdr:spPr bwMode="auto">
        <a:xfrm>
          <a:off x="6252882" y="85725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0</xdr:col>
      <xdr:colOff>0</xdr:colOff>
      <xdr:row>47</xdr:row>
      <xdr:rowOff>0</xdr:rowOff>
    </xdr:from>
    <xdr:to>
      <xdr:col>0</xdr:col>
      <xdr:colOff>85725</xdr:colOff>
      <xdr:row>47</xdr:row>
      <xdr:rowOff>66675</xdr:rowOff>
    </xdr:to>
    <xdr:sp macro="" textlink="">
      <xdr:nvSpPr>
        <xdr:cNvPr id="288" name="Text Box 1"/>
        <xdr:cNvSpPr txBox="1">
          <a:spLocks noChangeArrowheads="1"/>
        </xdr:cNvSpPr>
      </xdr:nvSpPr>
      <xdr:spPr bwMode="auto">
        <a:xfrm>
          <a:off x="0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95250</xdr:colOff>
      <xdr:row>47</xdr:row>
      <xdr:rowOff>66675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257925" y="70770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47</xdr:row>
      <xdr:rowOff>0</xdr:rowOff>
    </xdr:from>
    <xdr:to>
      <xdr:col>32</xdr:col>
      <xdr:colOff>438150</xdr:colOff>
      <xdr:row>47</xdr:row>
      <xdr:rowOff>66675</xdr:rowOff>
    </xdr:to>
    <xdr:sp macro="" textlink="">
      <xdr:nvSpPr>
        <xdr:cNvPr id="290" name="Text Box 3"/>
        <xdr:cNvSpPr txBox="1">
          <a:spLocks noChangeArrowheads="1"/>
        </xdr:cNvSpPr>
      </xdr:nvSpPr>
      <xdr:spPr bwMode="auto">
        <a:xfrm>
          <a:off x="30708600" y="70770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85725</xdr:colOff>
      <xdr:row>47</xdr:row>
      <xdr:rowOff>66675</xdr:rowOff>
    </xdr:to>
    <xdr:sp macro="" textlink="">
      <xdr:nvSpPr>
        <xdr:cNvPr id="291" name="Text Box 4"/>
        <xdr:cNvSpPr txBox="1">
          <a:spLocks noChangeArrowheads="1"/>
        </xdr:cNvSpPr>
      </xdr:nvSpPr>
      <xdr:spPr bwMode="auto">
        <a:xfrm>
          <a:off x="0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95250</xdr:colOff>
      <xdr:row>47</xdr:row>
      <xdr:rowOff>66675</xdr:rowOff>
    </xdr:to>
    <xdr:sp macro="" textlink="">
      <xdr:nvSpPr>
        <xdr:cNvPr id="292" name="Text Box 5"/>
        <xdr:cNvSpPr txBox="1">
          <a:spLocks noChangeArrowheads="1"/>
        </xdr:cNvSpPr>
      </xdr:nvSpPr>
      <xdr:spPr bwMode="auto">
        <a:xfrm>
          <a:off x="6257925" y="70770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85725</xdr:colOff>
      <xdr:row>47</xdr:row>
      <xdr:rowOff>66675</xdr:rowOff>
    </xdr:to>
    <xdr:sp macro="" textlink="">
      <xdr:nvSpPr>
        <xdr:cNvPr id="293" name="Text Box 6"/>
        <xdr:cNvSpPr txBox="1">
          <a:spLocks noChangeArrowheads="1"/>
        </xdr:cNvSpPr>
      </xdr:nvSpPr>
      <xdr:spPr bwMode="auto">
        <a:xfrm>
          <a:off x="6257925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85725</xdr:colOff>
      <xdr:row>47</xdr:row>
      <xdr:rowOff>66675</xdr:rowOff>
    </xdr:to>
    <xdr:sp macro="" textlink="">
      <xdr:nvSpPr>
        <xdr:cNvPr id="294" name="Text Box 1"/>
        <xdr:cNvSpPr txBox="1">
          <a:spLocks noChangeArrowheads="1"/>
        </xdr:cNvSpPr>
      </xdr:nvSpPr>
      <xdr:spPr bwMode="auto">
        <a:xfrm>
          <a:off x="6257925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85725</xdr:colOff>
      <xdr:row>47</xdr:row>
      <xdr:rowOff>66675</xdr:rowOff>
    </xdr:to>
    <xdr:sp macro="" textlink="">
      <xdr:nvSpPr>
        <xdr:cNvPr id="295" name="Text Box 4"/>
        <xdr:cNvSpPr txBox="1">
          <a:spLocks noChangeArrowheads="1"/>
        </xdr:cNvSpPr>
      </xdr:nvSpPr>
      <xdr:spPr bwMode="auto">
        <a:xfrm>
          <a:off x="6257925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47</xdr:row>
      <xdr:rowOff>0</xdr:rowOff>
    </xdr:from>
    <xdr:to>
      <xdr:col>19</xdr:col>
      <xdr:colOff>85725</xdr:colOff>
      <xdr:row>47</xdr:row>
      <xdr:rowOff>66675</xdr:rowOff>
    </xdr:to>
    <xdr:sp macro="" textlink="">
      <xdr:nvSpPr>
        <xdr:cNvPr id="296" name="Text Box 1"/>
        <xdr:cNvSpPr txBox="1">
          <a:spLocks noChangeArrowheads="1"/>
        </xdr:cNvSpPr>
      </xdr:nvSpPr>
      <xdr:spPr bwMode="auto">
        <a:xfrm>
          <a:off x="18773775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47</xdr:row>
      <xdr:rowOff>0</xdr:rowOff>
    </xdr:from>
    <xdr:to>
      <xdr:col>19</xdr:col>
      <xdr:colOff>85725</xdr:colOff>
      <xdr:row>47</xdr:row>
      <xdr:rowOff>66675</xdr:rowOff>
    </xdr:to>
    <xdr:sp macro="" textlink="">
      <xdr:nvSpPr>
        <xdr:cNvPr id="297" name="Text Box 4"/>
        <xdr:cNvSpPr txBox="1">
          <a:spLocks noChangeArrowheads="1"/>
        </xdr:cNvSpPr>
      </xdr:nvSpPr>
      <xdr:spPr bwMode="auto">
        <a:xfrm>
          <a:off x="18773775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85725</xdr:colOff>
      <xdr:row>47</xdr:row>
      <xdr:rowOff>66675</xdr:rowOff>
    </xdr:to>
    <xdr:sp macro="" textlink="">
      <xdr:nvSpPr>
        <xdr:cNvPr id="298" name="Text Box 1"/>
        <xdr:cNvSpPr txBox="1">
          <a:spLocks noChangeArrowheads="1"/>
        </xdr:cNvSpPr>
      </xdr:nvSpPr>
      <xdr:spPr bwMode="auto">
        <a:xfrm>
          <a:off x="0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95250</xdr:colOff>
      <xdr:row>47</xdr:row>
      <xdr:rowOff>66675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6257925" y="70770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47</xdr:row>
      <xdr:rowOff>0</xdr:rowOff>
    </xdr:from>
    <xdr:to>
      <xdr:col>32</xdr:col>
      <xdr:colOff>438150</xdr:colOff>
      <xdr:row>47</xdr:row>
      <xdr:rowOff>66675</xdr:rowOff>
    </xdr:to>
    <xdr:sp macro="" textlink="">
      <xdr:nvSpPr>
        <xdr:cNvPr id="300" name="Text Box 3"/>
        <xdr:cNvSpPr txBox="1">
          <a:spLocks noChangeArrowheads="1"/>
        </xdr:cNvSpPr>
      </xdr:nvSpPr>
      <xdr:spPr bwMode="auto">
        <a:xfrm>
          <a:off x="30708600" y="70770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85725</xdr:colOff>
      <xdr:row>47</xdr:row>
      <xdr:rowOff>66675</xdr:rowOff>
    </xdr:to>
    <xdr:sp macro="" textlink="">
      <xdr:nvSpPr>
        <xdr:cNvPr id="301" name="Text Box 4"/>
        <xdr:cNvSpPr txBox="1">
          <a:spLocks noChangeArrowheads="1"/>
        </xdr:cNvSpPr>
      </xdr:nvSpPr>
      <xdr:spPr bwMode="auto">
        <a:xfrm>
          <a:off x="0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95250</xdr:colOff>
      <xdr:row>47</xdr:row>
      <xdr:rowOff>66675</xdr:rowOff>
    </xdr:to>
    <xdr:sp macro="" textlink="">
      <xdr:nvSpPr>
        <xdr:cNvPr id="302" name="Text Box 5"/>
        <xdr:cNvSpPr txBox="1">
          <a:spLocks noChangeArrowheads="1"/>
        </xdr:cNvSpPr>
      </xdr:nvSpPr>
      <xdr:spPr bwMode="auto">
        <a:xfrm>
          <a:off x="6257925" y="70770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85725</xdr:colOff>
      <xdr:row>47</xdr:row>
      <xdr:rowOff>66675</xdr:rowOff>
    </xdr:to>
    <xdr:sp macro="" textlink="">
      <xdr:nvSpPr>
        <xdr:cNvPr id="303" name="Text Box 6"/>
        <xdr:cNvSpPr txBox="1">
          <a:spLocks noChangeArrowheads="1"/>
        </xdr:cNvSpPr>
      </xdr:nvSpPr>
      <xdr:spPr bwMode="auto">
        <a:xfrm>
          <a:off x="6257925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85725</xdr:colOff>
      <xdr:row>47</xdr:row>
      <xdr:rowOff>66675</xdr:rowOff>
    </xdr:to>
    <xdr:sp macro="" textlink="">
      <xdr:nvSpPr>
        <xdr:cNvPr id="304" name="Text Box 1"/>
        <xdr:cNvSpPr txBox="1">
          <a:spLocks noChangeArrowheads="1"/>
        </xdr:cNvSpPr>
      </xdr:nvSpPr>
      <xdr:spPr bwMode="auto">
        <a:xfrm>
          <a:off x="6257925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85725</xdr:colOff>
      <xdr:row>47</xdr:row>
      <xdr:rowOff>66675</xdr:rowOff>
    </xdr:to>
    <xdr:sp macro="" textlink="">
      <xdr:nvSpPr>
        <xdr:cNvPr id="305" name="Text Box 4"/>
        <xdr:cNvSpPr txBox="1">
          <a:spLocks noChangeArrowheads="1"/>
        </xdr:cNvSpPr>
      </xdr:nvSpPr>
      <xdr:spPr bwMode="auto">
        <a:xfrm>
          <a:off x="6257925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47</xdr:row>
      <xdr:rowOff>0</xdr:rowOff>
    </xdr:from>
    <xdr:to>
      <xdr:col>19</xdr:col>
      <xdr:colOff>85725</xdr:colOff>
      <xdr:row>47</xdr:row>
      <xdr:rowOff>66675</xdr:rowOff>
    </xdr:to>
    <xdr:sp macro="" textlink="">
      <xdr:nvSpPr>
        <xdr:cNvPr id="306" name="Text Box 1"/>
        <xdr:cNvSpPr txBox="1">
          <a:spLocks noChangeArrowheads="1"/>
        </xdr:cNvSpPr>
      </xdr:nvSpPr>
      <xdr:spPr bwMode="auto">
        <a:xfrm>
          <a:off x="18773775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47</xdr:row>
      <xdr:rowOff>0</xdr:rowOff>
    </xdr:from>
    <xdr:to>
      <xdr:col>19</xdr:col>
      <xdr:colOff>85725</xdr:colOff>
      <xdr:row>47</xdr:row>
      <xdr:rowOff>66675</xdr:rowOff>
    </xdr:to>
    <xdr:sp macro="" textlink="">
      <xdr:nvSpPr>
        <xdr:cNvPr id="307" name="Text Box 4"/>
        <xdr:cNvSpPr txBox="1">
          <a:spLocks noChangeArrowheads="1"/>
        </xdr:cNvSpPr>
      </xdr:nvSpPr>
      <xdr:spPr bwMode="auto">
        <a:xfrm>
          <a:off x="18773775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85725</xdr:colOff>
      <xdr:row>47</xdr:row>
      <xdr:rowOff>66675</xdr:rowOff>
    </xdr:to>
    <xdr:sp macro="" textlink="">
      <xdr:nvSpPr>
        <xdr:cNvPr id="308" name="Text Box 1"/>
        <xdr:cNvSpPr txBox="1">
          <a:spLocks noChangeArrowheads="1"/>
        </xdr:cNvSpPr>
      </xdr:nvSpPr>
      <xdr:spPr bwMode="auto">
        <a:xfrm>
          <a:off x="0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95250</xdr:colOff>
      <xdr:row>47</xdr:row>
      <xdr:rowOff>66675</xdr:rowOff>
    </xdr:to>
    <xdr:sp macro="" textlink="">
      <xdr:nvSpPr>
        <xdr:cNvPr id="309" name="Text Box 2"/>
        <xdr:cNvSpPr txBox="1">
          <a:spLocks noChangeArrowheads="1"/>
        </xdr:cNvSpPr>
      </xdr:nvSpPr>
      <xdr:spPr bwMode="auto">
        <a:xfrm>
          <a:off x="6257925" y="70770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47</xdr:row>
      <xdr:rowOff>0</xdr:rowOff>
    </xdr:from>
    <xdr:to>
      <xdr:col>32</xdr:col>
      <xdr:colOff>438150</xdr:colOff>
      <xdr:row>47</xdr:row>
      <xdr:rowOff>66675</xdr:rowOff>
    </xdr:to>
    <xdr:sp macro="" textlink="">
      <xdr:nvSpPr>
        <xdr:cNvPr id="310" name="Text Box 3"/>
        <xdr:cNvSpPr txBox="1">
          <a:spLocks noChangeArrowheads="1"/>
        </xdr:cNvSpPr>
      </xdr:nvSpPr>
      <xdr:spPr bwMode="auto">
        <a:xfrm>
          <a:off x="30708600" y="70770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85725</xdr:colOff>
      <xdr:row>47</xdr:row>
      <xdr:rowOff>66675</xdr:rowOff>
    </xdr:to>
    <xdr:sp macro="" textlink="">
      <xdr:nvSpPr>
        <xdr:cNvPr id="311" name="Text Box 4"/>
        <xdr:cNvSpPr txBox="1">
          <a:spLocks noChangeArrowheads="1"/>
        </xdr:cNvSpPr>
      </xdr:nvSpPr>
      <xdr:spPr bwMode="auto">
        <a:xfrm>
          <a:off x="0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95250</xdr:colOff>
      <xdr:row>47</xdr:row>
      <xdr:rowOff>66675</xdr:rowOff>
    </xdr:to>
    <xdr:sp macro="" textlink="">
      <xdr:nvSpPr>
        <xdr:cNvPr id="312" name="Text Box 5"/>
        <xdr:cNvSpPr txBox="1">
          <a:spLocks noChangeArrowheads="1"/>
        </xdr:cNvSpPr>
      </xdr:nvSpPr>
      <xdr:spPr bwMode="auto">
        <a:xfrm>
          <a:off x="6257925" y="70770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85725</xdr:colOff>
      <xdr:row>47</xdr:row>
      <xdr:rowOff>66675</xdr:rowOff>
    </xdr:to>
    <xdr:sp macro="" textlink="">
      <xdr:nvSpPr>
        <xdr:cNvPr id="313" name="Text Box 6"/>
        <xdr:cNvSpPr txBox="1">
          <a:spLocks noChangeArrowheads="1"/>
        </xdr:cNvSpPr>
      </xdr:nvSpPr>
      <xdr:spPr bwMode="auto">
        <a:xfrm>
          <a:off x="6257925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85725</xdr:colOff>
      <xdr:row>47</xdr:row>
      <xdr:rowOff>66675</xdr:rowOff>
    </xdr:to>
    <xdr:sp macro="" textlink="">
      <xdr:nvSpPr>
        <xdr:cNvPr id="314" name="Text Box 1"/>
        <xdr:cNvSpPr txBox="1">
          <a:spLocks noChangeArrowheads="1"/>
        </xdr:cNvSpPr>
      </xdr:nvSpPr>
      <xdr:spPr bwMode="auto">
        <a:xfrm>
          <a:off x="6257925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85725</xdr:colOff>
      <xdr:row>47</xdr:row>
      <xdr:rowOff>66675</xdr:rowOff>
    </xdr:to>
    <xdr:sp macro="" textlink="">
      <xdr:nvSpPr>
        <xdr:cNvPr id="315" name="Text Box 4"/>
        <xdr:cNvSpPr txBox="1">
          <a:spLocks noChangeArrowheads="1"/>
        </xdr:cNvSpPr>
      </xdr:nvSpPr>
      <xdr:spPr bwMode="auto">
        <a:xfrm>
          <a:off x="6257925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47</xdr:row>
      <xdr:rowOff>0</xdr:rowOff>
    </xdr:from>
    <xdr:to>
      <xdr:col>19</xdr:col>
      <xdr:colOff>85725</xdr:colOff>
      <xdr:row>47</xdr:row>
      <xdr:rowOff>66675</xdr:rowOff>
    </xdr:to>
    <xdr:sp macro="" textlink="">
      <xdr:nvSpPr>
        <xdr:cNvPr id="316" name="Text Box 1"/>
        <xdr:cNvSpPr txBox="1">
          <a:spLocks noChangeArrowheads="1"/>
        </xdr:cNvSpPr>
      </xdr:nvSpPr>
      <xdr:spPr bwMode="auto">
        <a:xfrm>
          <a:off x="18773775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47</xdr:row>
      <xdr:rowOff>0</xdr:rowOff>
    </xdr:from>
    <xdr:to>
      <xdr:col>19</xdr:col>
      <xdr:colOff>85725</xdr:colOff>
      <xdr:row>47</xdr:row>
      <xdr:rowOff>66675</xdr:rowOff>
    </xdr:to>
    <xdr:sp macro="" textlink="">
      <xdr:nvSpPr>
        <xdr:cNvPr id="317" name="Text Box 4"/>
        <xdr:cNvSpPr txBox="1">
          <a:spLocks noChangeArrowheads="1"/>
        </xdr:cNvSpPr>
      </xdr:nvSpPr>
      <xdr:spPr bwMode="auto">
        <a:xfrm>
          <a:off x="18773775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85725</xdr:colOff>
      <xdr:row>47</xdr:row>
      <xdr:rowOff>66675</xdr:rowOff>
    </xdr:to>
    <xdr:sp macro="" textlink="">
      <xdr:nvSpPr>
        <xdr:cNvPr id="318" name="Text Box 1"/>
        <xdr:cNvSpPr txBox="1">
          <a:spLocks noChangeArrowheads="1"/>
        </xdr:cNvSpPr>
      </xdr:nvSpPr>
      <xdr:spPr bwMode="auto">
        <a:xfrm>
          <a:off x="0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95250</xdr:colOff>
      <xdr:row>47</xdr:row>
      <xdr:rowOff>66675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257925" y="70770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47</xdr:row>
      <xdr:rowOff>0</xdr:rowOff>
    </xdr:from>
    <xdr:to>
      <xdr:col>32</xdr:col>
      <xdr:colOff>438150</xdr:colOff>
      <xdr:row>47</xdr:row>
      <xdr:rowOff>66675</xdr:rowOff>
    </xdr:to>
    <xdr:sp macro="" textlink="">
      <xdr:nvSpPr>
        <xdr:cNvPr id="320" name="Text Box 3"/>
        <xdr:cNvSpPr txBox="1">
          <a:spLocks noChangeArrowheads="1"/>
        </xdr:cNvSpPr>
      </xdr:nvSpPr>
      <xdr:spPr bwMode="auto">
        <a:xfrm>
          <a:off x="30708600" y="70770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85725</xdr:colOff>
      <xdr:row>47</xdr:row>
      <xdr:rowOff>66675</xdr:rowOff>
    </xdr:to>
    <xdr:sp macro="" textlink="">
      <xdr:nvSpPr>
        <xdr:cNvPr id="321" name="Text Box 4"/>
        <xdr:cNvSpPr txBox="1">
          <a:spLocks noChangeArrowheads="1"/>
        </xdr:cNvSpPr>
      </xdr:nvSpPr>
      <xdr:spPr bwMode="auto">
        <a:xfrm>
          <a:off x="0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95250</xdr:colOff>
      <xdr:row>47</xdr:row>
      <xdr:rowOff>66675</xdr:rowOff>
    </xdr:to>
    <xdr:sp macro="" textlink="">
      <xdr:nvSpPr>
        <xdr:cNvPr id="322" name="Text Box 5"/>
        <xdr:cNvSpPr txBox="1">
          <a:spLocks noChangeArrowheads="1"/>
        </xdr:cNvSpPr>
      </xdr:nvSpPr>
      <xdr:spPr bwMode="auto">
        <a:xfrm>
          <a:off x="6257925" y="70770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85725</xdr:colOff>
      <xdr:row>47</xdr:row>
      <xdr:rowOff>66675</xdr:rowOff>
    </xdr:to>
    <xdr:sp macro="" textlink="">
      <xdr:nvSpPr>
        <xdr:cNvPr id="323" name="Text Box 6"/>
        <xdr:cNvSpPr txBox="1">
          <a:spLocks noChangeArrowheads="1"/>
        </xdr:cNvSpPr>
      </xdr:nvSpPr>
      <xdr:spPr bwMode="auto">
        <a:xfrm>
          <a:off x="6257925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85725</xdr:colOff>
      <xdr:row>47</xdr:row>
      <xdr:rowOff>66675</xdr:rowOff>
    </xdr:to>
    <xdr:sp macro="" textlink="">
      <xdr:nvSpPr>
        <xdr:cNvPr id="324" name="Text Box 1"/>
        <xdr:cNvSpPr txBox="1">
          <a:spLocks noChangeArrowheads="1"/>
        </xdr:cNvSpPr>
      </xdr:nvSpPr>
      <xdr:spPr bwMode="auto">
        <a:xfrm>
          <a:off x="6257925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85725</xdr:colOff>
      <xdr:row>47</xdr:row>
      <xdr:rowOff>66675</xdr:rowOff>
    </xdr:to>
    <xdr:sp macro="" textlink="">
      <xdr:nvSpPr>
        <xdr:cNvPr id="325" name="Text Box 4"/>
        <xdr:cNvSpPr txBox="1">
          <a:spLocks noChangeArrowheads="1"/>
        </xdr:cNvSpPr>
      </xdr:nvSpPr>
      <xdr:spPr bwMode="auto">
        <a:xfrm>
          <a:off x="6257925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47</xdr:row>
      <xdr:rowOff>0</xdr:rowOff>
    </xdr:from>
    <xdr:to>
      <xdr:col>19</xdr:col>
      <xdr:colOff>85725</xdr:colOff>
      <xdr:row>47</xdr:row>
      <xdr:rowOff>66675</xdr:rowOff>
    </xdr:to>
    <xdr:sp macro="" textlink="">
      <xdr:nvSpPr>
        <xdr:cNvPr id="326" name="Text Box 1"/>
        <xdr:cNvSpPr txBox="1">
          <a:spLocks noChangeArrowheads="1"/>
        </xdr:cNvSpPr>
      </xdr:nvSpPr>
      <xdr:spPr bwMode="auto">
        <a:xfrm>
          <a:off x="18773775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47</xdr:row>
      <xdr:rowOff>0</xdr:rowOff>
    </xdr:from>
    <xdr:to>
      <xdr:col>19</xdr:col>
      <xdr:colOff>85725</xdr:colOff>
      <xdr:row>47</xdr:row>
      <xdr:rowOff>66675</xdr:rowOff>
    </xdr:to>
    <xdr:sp macro="" textlink="">
      <xdr:nvSpPr>
        <xdr:cNvPr id="327" name="Text Box 4"/>
        <xdr:cNvSpPr txBox="1">
          <a:spLocks noChangeArrowheads="1"/>
        </xdr:cNvSpPr>
      </xdr:nvSpPr>
      <xdr:spPr bwMode="auto">
        <a:xfrm>
          <a:off x="18773775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85725</xdr:colOff>
      <xdr:row>47</xdr:row>
      <xdr:rowOff>66675</xdr:rowOff>
    </xdr:to>
    <xdr:sp macro="" textlink="">
      <xdr:nvSpPr>
        <xdr:cNvPr id="328" name="Text Box 1"/>
        <xdr:cNvSpPr txBox="1">
          <a:spLocks noChangeArrowheads="1"/>
        </xdr:cNvSpPr>
      </xdr:nvSpPr>
      <xdr:spPr bwMode="auto">
        <a:xfrm>
          <a:off x="0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95250</xdr:colOff>
      <xdr:row>47</xdr:row>
      <xdr:rowOff>66675</xdr:rowOff>
    </xdr:to>
    <xdr:sp macro="" textlink="">
      <xdr:nvSpPr>
        <xdr:cNvPr id="329" name="Text Box 2"/>
        <xdr:cNvSpPr txBox="1">
          <a:spLocks noChangeArrowheads="1"/>
        </xdr:cNvSpPr>
      </xdr:nvSpPr>
      <xdr:spPr bwMode="auto">
        <a:xfrm>
          <a:off x="6257925" y="70770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47</xdr:row>
      <xdr:rowOff>0</xdr:rowOff>
    </xdr:from>
    <xdr:to>
      <xdr:col>32</xdr:col>
      <xdr:colOff>438150</xdr:colOff>
      <xdr:row>47</xdr:row>
      <xdr:rowOff>66675</xdr:rowOff>
    </xdr:to>
    <xdr:sp macro="" textlink="">
      <xdr:nvSpPr>
        <xdr:cNvPr id="330" name="Text Box 3"/>
        <xdr:cNvSpPr txBox="1">
          <a:spLocks noChangeArrowheads="1"/>
        </xdr:cNvSpPr>
      </xdr:nvSpPr>
      <xdr:spPr bwMode="auto">
        <a:xfrm>
          <a:off x="30708600" y="70770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85725</xdr:colOff>
      <xdr:row>47</xdr:row>
      <xdr:rowOff>66675</xdr:rowOff>
    </xdr:to>
    <xdr:sp macro="" textlink="">
      <xdr:nvSpPr>
        <xdr:cNvPr id="331" name="Text Box 4"/>
        <xdr:cNvSpPr txBox="1">
          <a:spLocks noChangeArrowheads="1"/>
        </xdr:cNvSpPr>
      </xdr:nvSpPr>
      <xdr:spPr bwMode="auto">
        <a:xfrm>
          <a:off x="0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95250</xdr:colOff>
      <xdr:row>47</xdr:row>
      <xdr:rowOff>66675</xdr:rowOff>
    </xdr:to>
    <xdr:sp macro="" textlink="">
      <xdr:nvSpPr>
        <xdr:cNvPr id="332" name="Text Box 5"/>
        <xdr:cNvSpPr txBox="1">
          <a:spLocks noChangeArrowheads="1"/>
        </xdr:cNvSpPr>
      </xdr:nvSpPr>
      <xdr:spPr bwMode="auto">
        <a:xfrm>
          <a:off x="6257925" y="70770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85725</xdr:colOff>
      <xdr:row>47</xdr:row>
      <xdr:rowOff>66675</xdr:rowOff>
    </xdr:to>
    <xdr:sp macro="" textlink="">
      <xdr:nvSpPr>
        <xdr:cNvPr id="333" name="Text Box 6"/>
        <xdr:cNvSpPr txBox="1">
          <a:spLocks noChangeArrowheads="1"/>
        </xdr:cNvSpPr>
      </xdr:nvSpPr>
      <xdr:spPr bwMode="auto">
        <a:xfrm>
          <a:off x="6257925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85725</xdr:colOff>
      <xdr:row>47</xdr:row>
      <xdr:rowOff>66675</xdr:rowOff>
    </xdr:to>
    <xdr:sp macro="" textlink="">
      <xdr:nvSpPr>
        <xdr:cNvPr id="334" name="Text Box 1"/>
        <xdr:cNvSpPr txBox="1">
          <a:spLocks noChangeArrowheads="1"/>
        </xdr:cNvSpPr>
      </xdr:nvSpPr>
      <xdr:spPr bwMode="auto">
        <a:xfrm>
          <a:off x="6257925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85725</xdr:colOff>
      <xdr:row>47</xdr:row>
      <xdr:rowOff>66675</xdr:rowOff>
    </xdr:to>
    <xdr:sp macro="" textlink="">
      <xdr:nvSpPr>
        <xdr:cNvPr id="335" name="Text Box 4"/>
        <xdr:cNvSpPr txBox="1">
          <a:spLocks noChangeArrowheads="1"/>
        </xdr:cNvSpPr>
      </xdr:nvSpPr>
      <xdr:spPr bwMode="auto">
        <a:xfrm>
          <a:off x="6257925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47</xdr:row>
      <xdr:rowOff>0</xdr:rowOff>
    </xdr:from>
    <xdr:to>
      <xdr:col>19</xdr:col>
      <xdr:colOff>85725</xdr:colOff>
      <xdr:row>47</xdr:row>
      <xdr:rowOff>66675</xdr:rowOff>
    </xdr:to>
    <xdr:sp macro="" textlink="">
      <xdr:nvSpPr>
        <xdr:cNvPr id="336" name="Text Box 1"/>
        <xdr:cNvSpPr txBox="1">
          <a:spLocks noChangeArrowheads="1"/>
        </xdr:cNvSpPr>
      </xdr:nvSpPr>
      <xdr:spPr bwMode="auto">
        <a:xfrm>
          <a:off x="18773775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47</xdr:row>
      <xdr:rowOff>0</xdr:rowOff>
    </xdr:from>
    <xdr:to>
      <xdr:col>19</xdr:col>
      <xdr:colOff>85725</xdr:colOff>
      <xdr:row>47</xdr:row>
      <xdr:rowOff>66675</xdr:rowOff>
    </xdr:to>
    <xdr:sp macro="" textlink="">
      <xdr:nvSpPr>
        <xdr:cNvPr id="337" name="Text Box 4"/>
        <xdr:cNvSpPr txBox="1">
          <a:spLocks noChangeArrowheads="1"/>
        </xdr:cNvSpPr>
      </xdr:nvSpPr>
      <xdr:spPr bwMode="auto">
        <a:xfrm>
          <a:off x="18773775" y="70770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104775</xdr:colOff>
      <xdr:row>28</xdr:row>
      <xdr:rowOff>0</xdr:rowOff>
    </xdr:from>
    <xdr:ext cx="85725" cy="19050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4219575" y="4886325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32</xdr:row>
      <xdr:rowOff>85725</xdr:rowOff>
    </xdr:from>
    <xdr:ext cx="85725" cy="19050"/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0" y="56959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25</xdr:row>
      <xdr:rowOff>0</xdr:rowOff>
    </xdr:from>
    <xdr:ext cx="85725" cy="19050"/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0" y="4524375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323850</xdr:colOff>
      <xdr:row>25</xdr:row>
      <xdr:rowOff>0</xdr:rowOff>
    </xdr:from>
    <xdr:ext cx="104775" cy="19050"/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810250" y="4524375"/>
          <a:ext cx="10477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28575</xdr:colOff>
      <xdr:row>23</xdr:row>
      <xdr:rowOff>47625</xdr:rowOff>
    </xdr:from>
    <xdr:ext cx="85725" cy="19050"/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28575" y="42100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19050"/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0" y="43434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19050"/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0" y="43434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323850</xdr:colOff>
      <xdr:row>24</xdr:row>
      <xdr:rowOff>0</xdr:rowOff>
    </xdr:from>
    <xdr:ext cx="104775" cy="19050"/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5810250" y="4343400"/>
          <a:ext cx="10477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25</xdr:row>
      <xdr:rowOff>0</xdr:rowOff>
    </xdr:from>
    <xdr:ext cx="85725" cy="19050"/>
    <xdr:sp macro="" textlink="">
      <xdr:nvSpPr>
        <xdr:cNvPr id="10" name="Text Box 2"/>
        <xdr:cNvSpPr txBox="1">
          <a:spLocks noChangeArrowheads="1"/>
        </xdr:cNvSpPr>
      </xdr:nvSpPr>
      <xdr:spPr bwMode="auto">
        <a:xfrm>
          <a:off x="0" y="4524375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25</xdr:row>
      <xdr:rowOff>0</xdr:rowOff>
    </xdr:from>
    <xdr:ext cx="85725" cy="19050"/>
    <xdr:sp macro="" textlink="">
      <xdr:nvSpPr>
        <xdr:cNvPr id="11" name="Text Box 3"/>
        <xdr:cNvSpPr txBox="1">
          <a:spLocks noChangeArrowheads="1"/>
        </xdr:cNvSpPr>
      </xdr:nvSpPr>
      <xdr:spPr bwMode="auto">
        <a:xfrm>
          <a:off x="0" y="4524375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323850</xdr:colOff>
      <xdr:row>24</xdr:row>
      <xdr:rowOff>0</xdr:rowOff>
    </xdr:from>
    <xdr:ext cx="104775" cy="19050"/>
    <xdr:sp macro="" textlink="">
      <xdr:nvSpPr>
        <xdr:cNvPr id="12" name="Text Box 4"/>
        <xdr:cNvSpPr txBox="1">
          <a:spLocks noChangeArrowheads="1"/>
        </xdr:cNvSpPr>
      </xdr:nvSpPr>
      <xdr:spPr bwMode="auto">
        <a:xfrm>
          <a:off x="5810250" y="4343400"/>
          <a:ext cx="10477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19050"/>
    <xdr:sp macro="" textlink="">
      <xdr:nvSpPr>
        <xdr:cNvPr id="13" name="Text Box 5"/>
        <xdr:cNvSpPr txBox="1">
          <a:spLocks noChangeArrowheads="1"/>
        </xdr:cNvSpPr>
      </xdr:nvSpPr>
      <xdr:spPr bwMode="auto">
        <a:xfrm>
          <a:off x="0" y="43434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19050"/>
    <xdr:sp macro="" textlink="">
      <xdr:nvSpPr>
        <xdr:cNvPr id="14" name="Text Box 6"/>
        <xdr:cNvSpPr txBox="1">
          <a:spLocks noChangeArrowheads="1"/>
        </xdr:cNvSpPr>
      </xdr:nvSpPr>
      <xdr:spPr bwMode="auto">
        <a:xfrm>
          <a:off x="0" y="43434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19050"/>
    <xdr:sp macro="" textlink="">
      <xdr:nvSpPr>
        <xdr:cNvPr id="15" name="Text Box 7"/>
        <xdr:cNvSpPr txBox="1">
          <a:spLocks noChangeArrowheads="1"/>
        </xdr:cNvSpPr>
      </xdr:nvSpPr>
      <xdr:spPr bwMode="auto">
        <a:xfrm>
          <a:off x="0" y="43434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323850</xdr:colOff>
      <xdr:row>23</xdr:row>
      <xdr:rowOff>0</xdr:rowOff>
    </xdr:from>
    <xdr:ext cx="104775" cy="76200"/>
    <xdr:sp macro="" textlink="">
      <xdr:nvSpPr>
        <xdr:cNvPr id="16" name="Text Box 8"/>
        <xdr:cNvSpPr txBox="1">
          <a:spLocks noChangeArrowheads="1"/>
        </xdr:cNvSpPr>
      </xdr:nvSpPr>
      <xdr:spPr bwMode="auto">
        <a:xfrm>
          <a:off x="5810250" y="4162425"/>
          <a:ext cx="10477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19050"/>
    <xdr:sp macro="" textlink="">
      <xdr:nvSpPr>
        <xdr:cNvPr id="17" name="Text Box 1"/>
        <xdr:cNvSpPr txBox="1">
          <a:spLocks noChangeArrowheads="1"/>
        </xdr:cNvSpPr>
      </xdr:nvSpPr>
      <xdr:spPr bwMode="auto">
        <a:xfrm>
          <a:off x="0" y="43434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19050"/>
    <xdr:sp macro="" textlink="">
      <xdr:nvSpPr>
        <xdr:cNvPr id="18" name="Text Box 4"/>
        <xdr:cNvSpPr txBox="1">
          <a:spLocks noChangeArrowheads="1"/>
        </xdr:cNvSpPr>
      </xdr:nvSpPr>
      <xdr:spPr bwMode="auto">
        <a:xfrm>
          <a:off x="0" y="43434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19050"/>
    <xdr:sp macro="" textlink="">
      <xdr:nvSpPr>
        <xdr:cNvPr id="19" name="Text Box 1"/>
        <xdr:cNvSpPr txBox="1">
          <a:spLocks noChangeArrowheads="1"/>
        </xdr:cNvSpPr>
      </xdr:nvSpPr>
      <xdr:spPr bwMode="auto">
        <a:xfrm>
          <a:off x="0" y="43434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19050"/>
    <xdr:sp macro="" textlink="">
      <xdr:nvSpPr>
        <xdr:cNvPr id="20" name="Text Box 4"/>
        <xdr:cNvSpPr txBox="1">
          <a:spLocks noChangeArrowheads="1"/>
        </xdr:cNvSpPr>
      </xdr:nvSpPr>
      <xdr:spPr bwMode="auto">
        <a:xfrm>
          <a:off x="0" y="43434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21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22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4" name="Text Box 33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5" name="Text Box 34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6" name="Text Box 33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7" name="Text Box 34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0" y="416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29" name="Text Box 4"/>
        <xdr:cNvSpPr txBox="1">
          <a:spLocks noChangeArrowheads="1"/>
        </xdr:cNvSpPr>
      </xdr:nvSpPr>
      <xdr:spPr bwMode="auto">
        <a:xfrm>
          <a:off x="0" y="416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31" name="Text Box 4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33" name="Text Box 4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35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36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37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38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39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0" name="Text Box 33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1" name="Text Box 34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2" name="Text Box 33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3" name="Text Box 34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44" name="Text Box 1"/>
        <xdr:cNvSpPr txBox="1">
          <a:spLocks noChangeArrowheads="1"/>
        </xdr:cNvSpPr>
      </xdr:nvSpPr>
      <xdr:spPr bwMode="auto">
        <a:xfrm>
          <a:off x="0" y="416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45" name="Text Box 4"/>
        <xdr:cNvSpPr txBox="1">
          <a:spLocks noChangeArrowheads="1"/>
        </xdr:cNvSpPr>
      </xdr:nvSpPr>
      <xdr:spPr bwMode="auto">
        <a:xfrm>
          <a:off x="0" y="416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46" name="Text Box 1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47" name="Text Box 4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48" name="Text Box 1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49" name="Text Box 4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1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2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3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4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5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6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7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8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9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60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61" name="Text Box 33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62" name="Text Box 34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63" name="Text Box 33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64" name="Text Box 34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65" name="Text Box 1"/>
        <xdr:cNvSpPr txBox="1">
          <a:spLocks noChangeArrowheads="1"/>
        </xdr:cNvSpPr>
      </xdr:nvSpPr>
      <xdr:spPr bwMode="auto">
        <a:xfrm>
          <a:off x="0" y="416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66" name="Text Box 4"/>
        <xdr:cNvSpPr txBox="1">
          <a:spLocks noChangeArrowheads="1"/>
        </xdr:cNvSpPr>
      </xdr:nvSpPr>
      <xdr:spPr bwMode="auto">
        <a:xfrm>
          <a:off x="0" y="416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67" name="Text Box 1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68" name="Text Box 4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69" name="Text Box 1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70" name="Text Box 4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71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72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73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19050</xdr:colOff>
      <xdr:row>26</xdr:row>
      <xdr:rowOff>95250</xdr:rowOff>
    </xdr:from>
    <xdr:ext cx="95250" cy="38100"/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19050" y="48006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95250" cy="38100"/>
    <xdr:sp macro="" textlink="">
      <xdr:nvSpPr>
        <xdr:cNvPr id="75" name="Text Box 5"/>
        <xdr:cNvSpPr txBox="1">
          <a:spLocks noChangeArrowheads="1"/>
        </xdr:cNvSpPr>
      </xdr:nvSpPr>
      <xdr:spPr bwMode="auto">
        <a:xfrm>
          <a:off x="0" y="43434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76" name="Text Box 6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95250" cy="38100"/>
    <xdr:sp macro="" textlink="">
      <xdr:nvSpPr>
        <xdr:cNvPr id="77" name="Text Box 2"/>
        <xdr:cNvSpPr txBox="1">
          <a:spLocks noChangeArrowheads="1"/>
        </xdr:cNvSpPr>
      </xdr:nvSpPr>
      <xdr:spPr bwMode="auto">
        <a:xfrm>
          <a:off x="0" y="43434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95250" cy="38100"/>
    <xdr:sp macro="" textlink="">
      <xdr:nvSpPr>
        <xdr:cNvPr id="78" name="Text Box 5"/>
        <xdr:cNvSpPr txBox="1">
          <a:spLocks noChangeArrowheads="1"/>
        </xdr:cNvSpPr>
      </xdr:nvSpPr>
      <xdr:spPr bwMode="auto">
        <a:xfrm>
          <a:off x="0" y="43434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79" name="Text Box 6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0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1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2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3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4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5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6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7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88" name="Text Box 33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89" name="Text Box 34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90" name="Text Box 33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91" name="Text Box 34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92" name="Text Box 1"/>
        <xdr:cNvSpPr txBox="1">
          <a:spLocks noChangeArrowheads="1"/>
        </xdr:cNvSpPr>
      </xdr:nvSpPr>
      <xdr:spPr bwMode="auto">
        <a:xfrm>
          <a:off x="0" y="416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93" name="Text Box 4"/>
        <xdr:cNvSpPr txBox="1">
          <a:spLocks noChangeArrowheads="1"/>
        </xdr:cNvSpPr>
      </xdr:nvSpPr>
      <xdr:spPr bwMode="auto">
        <a:xfrm>
          <a:off x="0" y="416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94" name="Text Box 1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95" name="Text Box 4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96" name="Text Box 1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97" name="Text Box 4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98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99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100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76200" cy="219075"/>
    <xdr:sp macro="" textlink="">
      <xdr:nvSpPr>
        <xdr:cNvPr id="101" name="Text Box 33"/>
        <xdr:cNvSpPr txBox="1">
          <a:spLocks noChangeArrowheads="1"/>
        </xdr:cNvSpPr>
      </xdr:nvSpPr>
      <xdr:spPr bwMode="auto">
        <a:xfrm>
          <a:off x="0" y="47053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76200" cy="219075"/>
    <xdr:sp macro="" textlink="">
      <xdr:nvSpPr>
        <xdr:cNvPr id="102" name="Text Box 34"/>
        <xdr:cNvSpPr txBox="1">
          <a:spLocks noChangeArrowheads="1"/>
        </xdr:cNvSpPr>
      </xdr:nvSpPr>
      <xdr:spPr bwMode="auto">
        <a:xfrm>
          <a:off x="0" y="47053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76200" cy="219075"/>
    <xdr:sp macro="" textlink="">
      <xdr:nvSpPr>
        <xdr:cNvPr id="103" name="Text Box 33"/>
        <xdr:cNvSpPr txBox="1">
          <a:spLocks noChangeArrowheads="1"/>
        </xdr:cNvSpPr>
      </xdr:nvSpPr>
      <xdr:spPr bwMode="auto">
        <a:xfrm>
          <a:off x="0" y="47053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76200" cy="219075"/>
    <xdr:sp macro="" textlink="">
      <xdr:nvSpPr>
        <xdr:cNvPr id="104" name="Text Box 34"/>
        <xdr:cNvSpPr txBox="1">
          <a:spLocks noChangeArrowheads="1"/>
        </xdr:cNvSpPr>
      </xdr:nvSpPr>
      <xdr:spPr bwMode="auto">
        <a:xfrm>
          <a:off x="0" y="47053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85725" cy="238125"/>
    <xdr:sp macro="" textlink="">
      <xdr:nvSpPr>
        <xdr:cNvPr id="106" name="Text Box 4"/>
        <xdr:cNvSpPr txBox="1">
          <a:spLocks noChangeArrowheads="1"/>
        </xdr:cNvSpPr>
      </xdr:nvSpPr>
      <xdr:spPr bwMode="auto">
        <a:xfrm>
          <a:off x="0" y="47053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85725" cy="238125"/>
    <xdr:sp macro="" textlink="">
      <xdr:nvSpPr>
        <xdr:cNvPr id="107" name="Text Box 1"/>
        <xdr:cNvSpPr txBox="1">
          <a:spLocks noChangeArrowheads="1"/>
        </xdr:cNvSpPr>
      </xdr:nvSpPr>
      <xdr:spPr bwMode="auto">
        <a:xfrm>
          <a:off x="0" y="47053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85725" cy="238125"/>
    <xdr:sp macro="" textlink="">
      <xdr:nvSpPr>
        <xdr:cNvPr id="108" name="Text Box 4"/>
        <xdr:cNvSpPr txBox="1">
          <a:spLocks noChangeArrowheads="1"/>
        </xdr:cNvSpPr>
      </xdr:nvSpPr>
      <xdr:spPr bwMode="auto">
        <a:xfrm>
          <a:off x="0" y="47053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109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110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11" name="Text Box 33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12" name="Text Box 34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13" name="Text Box 33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14" name="Text Box 34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115" name="Text Box 1"/>
        <xdr:cNvSpPr txBox="1">
          <a:spLocks noChangeArrowheads="1"/>
        </xdr:cNvSpPr>
      </xdr:nvSpPr>
      <xdr:spPr bwMode="auto">
        <a:xfrm>
          <a:off x="0" y="416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116" name="Text Box 4"/>
        <xdr:cNvSpPr txBox="1">
          <a:spLocks noChangeArrowheads="1"/>
        </xdr:cNvSpPr>
      </xdr:nvSpPr>
      <xdr:spPr bwMode="auto">
        <a:xfrm>
          <a:off x="0" y="416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117" name="Text Box 1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118" name="Text Box 4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119" name="Text Box 1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120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121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29</xdr:row>
      <xdr:rowOff>0</xdr:rowOff>
    </xdr:from>
    <xdr:ext cx="85725" cy="19050"/>
    <xdr:sp macro="" textlink="">
      <xdr:nvSpPr>
        <xdr:cNvPr id="122" name="Text Box 3"/>
        <xdr:cNvSpPr txBox="1">
          <a:spLocks noChangeArrowheads="1"/>
        </xdr:cNvSpPr>
      </xdr:nvSpPr>
      <xdr:spPr bwMode="auto">
        <a:xfrm>
          <a:off x="0" y="8208065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323850</xdr:colOff>
      <xdr:row>29</xdr:row>
      <xdr:rowOff>0</xdr:rowOff>
    </xdr:from>
    <xdr:ext cx="104775" cy="19050"/>
    <xdr:sp macro="" textlink="">
      <xdr:nvSpPr>
        <xdr:cNvPr id="123" name="Text Box 4"/>
        <xdr:cNvSpPr txBox="1">
          <a:spLocks noChangeArrowheads="1"/>
        </xdr:cNvSpPr>
      </xdr:nvSpPr>
      <xdr:spPr bwMode="auto">
        <a:xfrm>
          <a:off x="11439111" y="8208065"/>
          <a:ext cx="10477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29</xdr:row>
      <xdr:rowOff>0</xdr:rowOff>
    </xdr:from>
    <xdr:ext cx="85725" cy="19050"/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0" y="8208065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29</xdr:row>
      <xdr:rowOff>0</xdr:rowOff>
    </xdr:from>
    <xdr:ext cx="85725" cy="19050"/>
    <xdr:sp macro="" textlink="">
      <xdr:nvSpPr>
        <xdr:cNvPr id="125" name="Text Box 3"/>
        <xdr:cNvSpPr txBox="1">
          <a:spLocks noChangeArrowheads="1"/>
        </xdr:cNvSpPr>
      </xdr:nvSpPr>
      <xdr:spPr bwMode="auto">
        <a:xfrm>
          <a:off x="0" y="8208065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24848</xdr:colOff>
      <xdr:row>26</xdr:row>
      <xdr:rowOff>0</xdr:rowOff>
    </xdr:from>
    <xdr:ext cx="76200" cy="219075"/>
    <xdr:sp macro="" textlink="">
      <xdr:nvSpPr>
        <xdr:cNvPr id="126" name="Text Box 33"/>
        <xdr:cNvSpPr txBox="1">
          <a:spLocks noChangeArrowheads="1"/>
        </xdr:cNvSpPr>
      </xdr:nvSpPr>
      <xdr:spPr bwMode="auto">
        <a:xfrm>
          <a:off x="24848" y="8340587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76200" cy="219075"/>
    <xdr:sp macro="" textlink="">
      <xdr:nvSpPr>
        <xdr:cNvPr id="127" name="Text Box 34"/>
        <xdr:cNvSpPr txBox="1">
          <a:spLocks noChangeArrowheads="1"/>
        </xdr:cNvSpPr>
      </xdr:nvSpPr>
      <xdr:spPr bwMode="auto">
        <a:xfrm>
          <a:off x="0" y="8075543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76200" cy="219075"/>
    <xdr:sp macro="" textlink="">
      <xdr:nvSpPr>
        <xdr:cNvPr id="128" name="Text Box 33"/>
        <xdr:cNvSpPr txBox="1">
          <a:spLocks noChangeArrowheads="1"/>
        </xdr:cNvSpPr>
      </xdr:nvSpPr>
      <xdr:spPr bwMode="auto">
        <a:xfrm>
          <a:off x="0" y="8075543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76200" cy="219075"/>
    <xdr:sp macro="" textlink="">
      <xdr:nvSpPr>
        <xdr:cNvPr id="129" name="Text Box 34"/>
        <xdr:cNvSpPr txBox="1">
          <a:spLocks noChangeArrowheads="1"/>
        </xdr:cNvSpPr>
      </xdr:nvSpPr>
      <xdr:spPr bwMode="auto">
        <a:xfrm>
          <a:off x="0" y="8075543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8125"/>
    <xdr:sp macro="" textlink="">
      <xdr:nvSpPr>
        <xdr:cNvPr id="130" name="Text Box 1"/>
        <xdr:cNvSpPr txBox="1">
          <a:spLocks noChangeArrowheads="1"/>
        </xdr:cNvSpPr>
      </xdr:nvSpPr>
      <xdr:spPr bwMode="auto">
        <a:xfrm>
          <a:off x="0" y="8075543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8125"/>
    <xdr:sp macro="" textlink="">
      <xdr:nvSpPr>
        <xdr:cNvPr id="131" name="Text Box 4"/>
        <xdr:cNvSpPr txBox="1">
          <a:spLocks noChangeArrowheads="1"/>
        </xdr:cNvSpPr>
      </xdr:nvSpPr>
      <xdr:spPr bwMode="auto">
        <a:xfrm>
          <a:off x="0" y="8075543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8125"/>
    <xdr:sp macro="" textlink="">
      <xdr:nvSpPr>
        <xdr:cNvPr id="132" name="Text Box 1"/>
        <xdr:cNvSpPr txBox="1">
          <a:spLocks noChangeArrowheads="1"/>
        </xdr:cNvSpPr>
      </xdr:nvSpPr>
      <xdr:spPr bwMode="auto">
        <a:xfrm>
          <a:off x="0" y="8075543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8125"/>
    <xdr:sp macro="" textlink="">
      <xdr:nvSpPr>
        <xdr:cNvPr id="133" name="Text Box 4"/>
        <xdr:cNvSpPr txBox="1">
          <a:spLocks noChangeArrowheads="1"/>
        </xdr:cNvSpPr>
      </xdr:nvSpPr>
      <xdr:spPr bwMode="auto">
        <a:xfrm>
          <a:off x="0" y="8075543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76200" cy="219075"/>
    <xdr:sp macro="" textlink="">
      <xdr:nvSpPr>
        <xdr:cNvPr id="134" name="Text Box 33"/>
        <xdr:cNvSpPr txBox="1">
          <a:spLocks noChangeArrowheads="1"/>
        </xdr:cNvSpPr>
      </xdr:nvSpPr>
      <xdr:spPr bwMode="auto">
        <a:xfrm>
          <a:off x="0" y="8075543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76200" cy="219075"/>
    <xdr:sp macro="" textlink="">
      <xdr:nvSpPr>
        <xdr:cNvPr id="135" name="Text Box 34"/>
        <xdr:cNvSpPr txBox="1">
          <a:spLocks noChangeArrowheads="1"/>
        </xdr:cNvSpPr>
      </xdr:nvSpPr>
      <xdr:spPr bwMode="auto">
        <a:xfrm>
          <a:off x="0" y="8075543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76200" cy="219075"/>
    <xdr:sp macro="" textlink="">
      <xdr:nvSpPr>
        <xdr:cNvPr id="136" name="Text Box 33"/>
        <xdr:cNvSpPr txBox="1">
          <a:spLocks noChangeArrowheads="1"/>
        </xdr:cNvSpPr>
      </xdr:nvSpPr>
      <xdr:spPr bwMode="auto">
        <a:xfrm>
          <a:off x="0" y="8075543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76200" cy="219075"/>
    <xdr:sp macro="" textlink="">
      <xdr:nvSpPr>
        <xdr:cNvPr id="137" name="Text Box 34"/>
        <xdr:cNvSpPr txBox="1">
          <a:spLocks noChangeArrowheads="1"/>
        </xdr:cNvSpPr>
      </xdr:nvSpPr>
      <xdr:spPr bwMode="auto">
        <a:xfrm>
          <a:off x="0" y="8075543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8125"/>
    <xdr:sp macro="" textlink="">
      <xdr:nvSpPr>
        <xdr:cNvPr id="138" name="Text Box 1"/>
        <xdr:cNvSpPr txBox="1">
          <a:spLocks noChangeArrowheads="1"/>
        </xdr:cNvSpPr>
      </xdr:nvSpPr>
      <xdr:spPr bwMode="auto">
        <a:xfrm>
          <a:off x="0" y="8075543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8125"/>
    <xdr:sp macro="" textlink="">
      <xdr:nvSpPr>
        <xdr:cNvPr id="139" name="Text Box 4"/>
        <xdr:cNvSpPr txBox="1">
          <a:spLocks noChangeArrowheads="1"/>
        </xdr:cNvSpPr>
      </xdr:nvSpPr>
      <xdr:spPr bwMode="auto">
        <a:xfrm>
          <a:off x="0" y="8075543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8125"/>
    <xdr:sp macro="" textlink="">
      <xdr:nvSpPr>
        <xdr:cNvPr id="140" name="Text Box 1"/>
        <xdr:cNvSpPr txBox="1">
          <a:spLocks noChangeArrowheads="1"/>
        </xdr:cNvSpPr>
      </xdr:nvSpPr>
      <xdr:spPr bwMode="auto">
        <a:xfrm>
          <a:off x="0" y="8075543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8125"/>
    <xdr:sp macro="" textlink="">
      <xdr:nvSpPr>
        <xdr:cNvPr id="141" name="Text Box 4"/>
        <xdr:cNvSpPr txBox="1">
          <a:spLocks noChangeArrowheads="1"/>
        </xdr:cNvSpPr>
      </xdr:nvSpPr>
      <xdr:spPr bwMode="auto">
        <a:xfrm>
          <a:off x="0" y="8075543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76200" cy="219075"/>
    <xdr:sp macro="" textlink="">
      <xdr:nvSpPr>
        <xdr:cNvPr id="142" name="Text Box 33"/>
        <xdr:cNvSpPr txBox="1">
          <a:spLocks noChangeArrowheads="1"/>
        </xdr:cNvSpPr>
      </xdr:nvSpPr>
      <xdr:spPr bwMode="auto">
        <a:xfrm>
          <a:off x="0" y="8075543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76200" cy="219075"/>
    <xdr:sp macro="" textlink="">
      <xdr:nvSpPr>
        <xdr:cNvPr id="143" name="Text Box 34"/>
        <xdr:cNvSpPr txBox="1">
          <a:spLocks noChangeArrowheads="1"/>
        </xdr:cNvSpPr>
      </xdr:nvSpPr>
      <xdr:spPr bwMode="auto">
        <a:xfrm>
          <a:off x="0" y="8075543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76200" cy="219075"/>
    <xdr:sp macro="" textlink="">
      <xdr:nvSpPr>
        <xdr:cNvPr id="144" name="Text Box 33"/>
        <xdr:cNvSpPr txBox="1">
          <a:spLocks noChangeArrowheads="1"/>
        </xdr:cNvSpPr>
      </xdr:nvSpPr>
      <xdr:spPr bwMode="auto">
        <a:xfrm>
          <a:off x="0" y="8075543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76200" cy="219075"/>
    <xdr:sp macro="" textlink="">
      <xdr:nvSpPr>
        <xdr:cNvPr id="145" name="Text Box 34"/>
        <xdr:cNvSpPr txBox="1">
          <a:spLocks noChangeArrowheads="1"/>
        </xdr:cNvSpPr>
      </xdr:nvSpPr>
      <xdr:spPr bwMode="auto">
        <a:xfrm>
          <a:off x="0" y="8075543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8125"/>
    <xdr:sp macro="" textlink="">
      <xdr:nvSpPr>
        <xdr:cNvPr id="146" name="Text Box 1"/>
        <xdr:cNvSpPr txBox="1">
          <a:spLocks noChangeArrowheads="1"/>
        </xdr:cNvSpPr>
      </xdr:nvSpPr>
      <xdr:spPr bwMode="auto">
        <a:xfrm>
          <a:off x="0" y="8075543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8125"/>
    <xdr:sp macro="" textlink="">
      <xdr:nvSpPr>
        <xdr:cNvPr id="147" name="Text Box 4"/>
        <xdr:cNvSpPr txBox="1">
          <a:spLocks noChangeArrowheads="1"/>
        </xdr:cNvSpPr>
      </xdr:nvSpPr>
      <xdr:spPr bwMode="auto">
        <a:xfrm>
          <a:off x="0" y="8075543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8125"/>
    <xdr:sp macro="" textlink="">
      <xdr:nvSpPr>
        <xdr:cNvPr id="148" name="Text Box 1"/>
        <xdr:cNvSpPr txBox="1">
          <a:spLocks noChangeArrowheads="1"/>
        </xdr:cNvSpPr>
      </xdr:nvSpPr>
      <xdr:spPr bwMode="auto">
        <a:xfrm>
          <a:off x="0" y="8075543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8125"/>
    <xdr:sp macro="" textlink="">
      <xdr:nvSpPr>
        <xdr:cNvPr id="149" name="Text Box 4"/>
        <xdr:cNvSpPr txBox="1">
          <a:spLocks noChangeArrowheads="1"/>
        </xdr:cNvSpPr>
      </xdr:nvSpPr>
      <xdr:spPr bwMode="auto">
        <a:xfrm>
          <a:off x="0" y="8075543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76200" cy="219075"/>
    <xdr:sp macro="" textlink="">
      <xdr:nvSpPr>
        <xdr:cNvPr id="150" name="Text Box 33"/>
        <xdr:cNvSpPr txBox="1">
          <a:spLocks noChangeArrowheads="1"/>
        </xdr:cNvSpPr>
      </xdr:nvSpPr>
      <xdr:spPr bwMode="auto">
        <a:xfrm>
          <a:off x="0" y="8075543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76200" cy="219075"/>
    <xdr:sp macro="" textlink="">
      <xdr:nvSpPr>
        <xdr:cNvPr id="151" name="Text Box 34"/>
        <xdr:cNvSpPr txBox="1">
          <a:spLocks noChangeArrowheads="1"/>
        </xdr:cNvSpPr>
      </xdr:nvSpPr>
      <xdr:spPr bwMode="auto">
        <a:xfrm>
          <a:off x="0" y="8075543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76200" cy="219075"/>
    <xdr:sp macro="" textlink="">
      <xdr:nvSpPr>
        <xdr:cNvPr id="152" name="Text Box 33"/>
        <xdr:cNvSpPr txBox="1">
          <a:spLocks noChangeArrowheads="1"/>
        </xdr:cNvSpPr>
      </xdr:nvSpPr>
      <xdr:spPr bwMode="auto">
        <a:xfrm>
          <a:off x="0" y="8075543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76200" cy="219075"/>
    <xdr:sp macro="" textlink="">
      <xdr:nvSpPr>
        <xdr:cNvPr id="153" name="Text Box 34"/>
        <xdr:cNvSpPr txBox="1">
          <a:spLocks noChangeArrowheads="1"/>
        </xdr:cNvSpPr>
      </xdr:nvSpPr>
      <xdr:spPr bwMode="auto">
        <a:xfrm>
          <a:off x="0" y="8075543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8125"/>
    <xdr:sp macro="" textlink="">
      <xdr:nvSpPr>
        <xdr:cNvPr id="154" name="Text Box 1"/>
        <xdr:cNvSpPr txBox="1">
          <a:spLocks noChangeArrowheads="1"/>
        </xdr:cNvSpPr>
      </xdr:nvSpPr>
      <xdr:spPr bwMode="auto">
        <a:xfrm>
          <a:off x="0" y="8075543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8125"/>
    <xdr:sp macro="" textlink="">
      <xdr:nvSpPr>
        <xdr:cNvPr id="155" name="Text Box 4"/>
        <xdr:cNvSpPr txBox="1">
          <a:spLocks noChangeArrowheads="1"/>
        </xdr:cNvSpPr>
      </xdr:nvSpPr>
      <xdr:spPr bwMode="auto">
        <a:xfrm>
          <a:off x="0" y="8075543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8125"/>
    <xdr:sp macro="" textlink="">
      <xdr:nvSpPr>
        <xdr:cNvPr id="156" name="Text Box 1"/>
        <xdr:cNvSpPr txBox="1">
          <a:spLocks noChangeArrowheads="1"/>
        </xdr:cNvSpPr>
      </xdr:nvSpPr>
      <xdr:spPr bwMode="auto">
        <a:xfrm>
          <a:off x="0" y="8075543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8125"/>
    <xdr:sp macro="" textlink="">
      <xdr:nvSpPr>
        <xdr:cNvPr id="157" name="Text Box 4"/>
        <xdr:cNvSpPr txBox="1">
          <a:spLocks noChangeArrowheads="1"/>
        </xdr:cNvSpPr>
      </xdr:nvSpPr>
      <xdr:spPr bwMode="auto">
        <a:xfrm>
          <a:off x="0" y="8075543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76200" cy="219075"/>
    <xdr:sp macro="" textlink="">
      <xdr:nvSpPr>
        <xdr:cNvPr id="158" name="Text Box 33"/>
        <xdr:cNvSpPr txBox="1">
          <a:spLocks noChangeArrowheads="1"/>
        </xdr:cNvSpPr>
      </xdr:nvSpPr>
      <xdr:spPr bwMode="auto">
        <a:xfrm>
          <a:off x="0" y="8075543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76200" cy="219075"/>
    <xdr:sp macro="" textlink="">
      <xdr:nvSpPr>
        <xdr:cNvPr id="159" name="Text Box 34"/>
        <xdr:cNvSpPr txBox="1">
          <a:spLocks noChangeArrowheads="1"/>
        </xdr:cNvSpPr>
      </xdr:nvSpPr>
      <xdr:spPr bwMode="auto">
        <a:xfrm>
          <a:off x="0" y="8075543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76200" cy="219075"/>
    <xdr:sp macro="" textlink="">
      <xdr:nvSpPr>
        <xdr:cNvPr id="160" name="Text Box 33"/>
        <xdr:cNvSpPr txBox="1">
          <a:spLocks noChangeArrowheads="1"/>
        </xdr:cNvSpPr>
      </xdr:nvSpPr>
      <xdr:spPr bwMode="auto">
        <a:xfrm>
          <a:off x="0" y="8075543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76200" cy="219075"/>
    <xdr:sp macro="" textlink="">
      <xdr:nvSpPr>
        <xdr:cNvPr id="161" name="Text Box 34"/>
        <xdr:cNvSpPr txBox="1">
          <a:spLocks noChangeArrowheads="1"/>
        </xdr:cNvSpPr>
      </xdr:nvSpPr>
      <xdr:spPr bwMode="auto">
        <a:xfrm>
          <a:off x="0" y="8075543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8125"/>
    <xdr:sp macro="" textlink="">
      <xdr:nvSpPr>
        <xdr:cNvPr id="162" name="Text Box 1"/>
        <xdr:cNvSpPr txBox="1">
          <a:spLocks noChangeArrowheads="1"/>
        </xdr:cNvSpPr>
      </xdr:nvSpPr>
      <xdr:spPr bwMode="auto">
        <a:xfrm>
          <a:off x="0" y="8075543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8125"/>
    <xdr:sp macro="" textlink="">
      <xdr:nvSpPr>
        <xdr:cNvPr id="163" name="Text Box 4"/>
        <xdr:cNvSpPr txBox="1">
          <a:spLocks noChangeArrowheads="1"/>
        </xdr:cNvSpPr>
      </xdr:nvSpPr>
      <xdr:spPr bwMode="auto">
        <a:xfrm>
          <a:off x="0" y="8075543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28</xdr:row>
      <xdr:rowOff>0</xdr:rowOff>
    </xdr:from>
    <xdr:ext cx="85725" cy="238125"/>
    <xdr:sp macro="" textlink="">
      <xdr:nvSpPr>
        <xdr:cNvPr id="164" name="Text Box 1"/>
        <xdr:cNvSpPr txBox="1">
          <a:spLocks noChangeArrowheads="1"/>
        </xdr:cNvSpPr>
      </xdr:nvSpPr>
      <xdr:spPr bwMode="auto">
        <a:xfrm>
          <a:off x="0" y="8075543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38100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0" y="66770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38100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0" y="66770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85725</xdr:colOff>
      <xdr:row>44</xdr:row>
      <xdr:rowOff>19050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0" y="82296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85725</xdr:colOff>
      <xdr:row>44</xdr:row>
      <xdr:rowOff>19050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0" y="82296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314325</xdr:colOff>
      <xdr:row>44</xdr:row>
      <xdr:rowOff>0</xdr:rowOff>
    </xdr:from>
    <xdr:to>
      <xdr:col>8</xdr:col>
      <xdr:colOff>400050</xdr:colOff>
      <xdr:row>44</xdr:row>
      <xdr:rowOff>19050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8677275" y="82296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38100</xdr:rowOff>
    </xdr:to>
    <xdr:sp macro="" textlink="">
      <xdr:nvSpPr>
        <xdr:cNvPr id="11" name="Text Box 1"/>
        <xdr:cNvSpPr txBox="1">
          <a:spLocks noChangeArrowheads="1"/>
        </xdr:cNvSpPr>
      </xdr:nvSpPr>
      <xdr:spPr bwMode="auto">
        <a:xfrm>
          <a:off x="0" y="66770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38100</xdr:rowOff>
    </xdr:to>
    <xdr:sp macro="" textlink="">
      <xdr:nvSpPr>
        <xdr:cNvPr id="13" name="Text Box 3"/>
        <xdr:cNvSpPr txBox="1">
          <a:spLocks noChangeArrowheads="1"/>
        </xdr:cNvSpPr>
      </xdr:nvSpPr>
      <xdr:spPr bwMode="auto">
        <a:xfrm>
          <a:off x="0" y="66770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14" name="Text Box 4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15" name="Text Box 5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16" name="Text Box 6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85725</xdr:colOff>
      <xdr:row>44</xdr:row>
      <xdr:rowOff>19050</xdr:rowOff>
    </xdr:to>
    <xdr:sp macro="" textlink="">
      <xdr:nvSpPr>
        <xdr:cNvPr id="17" name="Text Box 7"/>
        <xdr:cNvSpPr txBox="1">
          <a:spLocks noChangeArrowheads="1"/>
        </xdr:cNvSpPr>
      </xdr:nvSpPr>
      <xdr:spPr bwMode="auto">
        <a:xfrm>
          <a:off x="0" y="82296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85725</xdr:colOff>
      <xdr:row>44</xdr:row>
      <xdr:rowOff>19050</xdr:rowOff>
    </xdr:to>
    <xdr:sp macro="" textlink="">
      <xdr:nvSpPr>
        <xdr:cNvPr id="18" name="Text Box 8"/>
        <xdr:cNvSpPr txBox="1">
          <a:spLocks noChangeArrowheads="1"/>
        </xdr:cNvSpPr>
      </xdr:nvSpPr>
      <xdr:spPr bwMode="auto">
        <a:xfrm>
          <a:off x="0" y="82296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314325</xdr:colOff>
      <xdr:row>44</xdr:row>
      <xdr:rowOff>0</xdr:rowOff>
    </xdr:from>
    <xdr:to>
      <xdr:col>8</xdr:col>
      <xdr:colOff>400050</xdr:colOff>
      <xdr:row>44</xdr:row>
      <xdr:rowOff>19050</xdr:rowOff>
    </xdr:to>
    <xdr:sp macro="" textlink="">
      <xdr:nvSpPr>
        <xdr:cNvPr id="19" name="Text Box 9"/>
        <xdr:cNvSpPr txBox="1">
          <a:spLocks noChangeArrowheads="1"/>
        </xdr:cNvSpPr>
      </xdr:nvSpPr>
      <xdr:spPr bwMode="auto">
        <a:xfrm>
          <a:off x="8677275" y="82296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0" y="78771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21" name="Text Box 4"/>
        <xdr:cNvSpPr txBox="1">
          <a:spLocks noChangeArrowheads="1"/>
        </xdr:cNvSpPr>
      </xdr:nvSpPr>
      <xdr:spPr bwMode="auto">
        <a:xfrm>
          <a:off x="0" y="78771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23" name="Text Box 4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25" name="Text Box 4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27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85725</xdr:rowOff>
    </xdr:to>
    <xdr:sp macro="" textlink="">
      <xdr:nvSpPr>
        <xdr:cNvPr id="29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85725</xdr:rowOff>
    </xdr:to>
    <xdr:sp macro="" textlink="">
      <xdr:nvSpPr>
        <xdr:cNvPr id="30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85725</xdr:rowOff>
    </xdr:to>
    <xdr:sp macro="" textlink="">
      <xdr:nvSpPr>
        <xdr:cNvPr id="31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85725</xdr:rowOff>
    </xdr:to>
    <xdr:sp macro="" textlink="">
      <xdr:nvSpPr>
        <xdr:cNvPr id="32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123825</xdr:rowOff>
    </xdr:to>
    <xdr:sp macro="" textlink="">
      <xdr:nvSpPr>
        <xdr:cNvPr id="33" name="Text Box 1"/>
        <xdr:cNvSpPr txBox="1">
          <a:spLocks noChangeArrowheads="1"/>
        </xdr:cNvSpPr>
      </xdr:nvSpPr>
      <xdr:spPr bwMode="auto">
        <a:xfrm>
          <a:off x="0" y="78771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123825</xdr:rowOff>
    </xdr:to>
    <xdr:sp macro="" textlink="">
      <xdr:nvSpPr>
        <xdr:cNvPr id="34" name="Text Box 4"/>
        <xdr:cNvSpPr txBox="1">
          <a:spLocks noChangeArrowheads="1"/>
        </xdr:cNvSpPr>
      </xdr:nvSpPr>
      <xdr:spPr bwMode="auto">
        <a:xfrm>
          <a:off x="0" y="78771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104775</xdr:rowOff>
    </xdr:to>
    <xdr:sp macro="" textlink="">
      <xdr:nvSpPr>
        <xdr:cNvPr id="35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104775</xdr:rowOff>
    </xdr:to>
    <xdr:sp macro="" textlink="">
      <xdr:nvSpPr>
        <xdr:cNvPr id="36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104775</xdr:rowOff>
    </xdr:to>
    <xdr:sp macro="" textlink="">
      <xdr:nvSpPr>
        <xdr:cNvPr id="37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104775</xdr:rowOff>
    </xdr:to>
    <xdr:sp macro="" textlink="">
      <xdr:nvSpPr>
        <xdr:cNvPr id="38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39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40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41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42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43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44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85725</xdr:rowOff>
    </xdr:to>
    <xdr:sp macro="" textlink="">
      <xdr:nvSpPr>
        <xdr:cNvPr id="45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85725</xdr:rowOff>
    </xdr:to>
    <xdr:sp macro="" textlink="">
      <xdr:nvSpPr>
        <xdr:cNvPr id="46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85725</xdr:rowOff>
    </xdr:to>
    <xdr:sp macro="" textlink="">
      <xdr:nvSpPr>
        <xdr:cNvPr id="47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85725</xdr:rowOff>
    </xdr:to>
    <xdr:sp macro="" textlink="">
      <xdr:nvSpPr>
        <xdr:cNvPr id="48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123825</xdr:rowOff>
    </xdr:to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0" y="78771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123825</xdr:rowOff>
    </xdr:to>
    <xdr:sp macro="" textlink="">
      <xdr:nvSpPr>
        <xdr:cNvPr id="50" name="Text Box 4"/>
        <xdr:cNvSpPr txBox="1">
          <a:spLocks noChangeArrowheads="1"/>
        </xdr:cNvSpPr>
      </xdr:nvSpPr>
      <xdr:spPr bwMode="auto">
        <a:xfrm>
          <a:off x="0" y="78771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104775</xdr:rowOff>
    </xdr:to>
    <xdr:sp macro="" textlink="">
      <xdr:nvSpPr>
        <xdr:cNvPr id="51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104775</xdr:rowOff>
    </xdr:to>
    <xdr:sp macro="" textlink="">
      <xdr:nvSpPr>
        <xdr:cNvPr id="52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104775</xdr:rowOff>
    </xdr:to>
    <xdr:sp macro="" textlink="">
      <xdr:nvSpPr>
        <xdr:cNvPr id="53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104775</xdr:rowOff>
    </xdr:to>
    <xdr:sp macro="" textlink="">
      <xdr:nvSpPr>
        <xdr:cNvPr id="54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55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56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57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85725</xdr:colOff>
      <xdr:row>44</xdr:row>
      <xdr:rowOff>19050</xdr:rowOff>
    </xdr:to>
    <xdr:sp macro="" textlink="">
      <xdr:nvSpPr>
        <xdr:cNvPr id="58" name="Text Box 3"/>
        <xdr:cNvSpPr txBox="1">
          <a:spLocks noChangeArrowheads="1"/>
        </xdr:cNvSpPr>
      </xdr:nvSpPr>
      <xdr:spPr bwMode="auto">
        <a:xfrm>
          <a:off x="0" y="82296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59" name="Text Box 6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60" name="Text Box 7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85725</xdr:colOff>
      <xdr:row>44</xdr:row>
      <xdr:rowOff>19050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0" y="82296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85725</xdr:colOff>
      <xdr:row>44</xdr:row>
      <xdr:rowOff>19050</xdr:rowOff>
    </xdr:to>
    <xdr:sp macro="" textlink="">
      <xdr:nvSpPr>
        <xdr:cNvPr id="62" name="Text Box 3"/>
        <xdr:cNvSpPr txBox="1">
          <a:spLocks noChangeArrowheads="1"/>
        </xdr:cNvSpPr>
      </xdr:nvSpPr>
      <xdr:spPr bwMode="auto">
        <a:xfrm>
          <a:off x="0" y="82296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63" name="Text Box 5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64" name="Text Box 6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65" name="Text Box 7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66" name="Text Box 1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67" name="Text Box 4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68" name="Text Box 1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69" name="Text Box 4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70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71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72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85725</xdr:rowOff>
    </xdr:to>
    <xdr:sp macro="" textlink="">
      <xdr:nvSpPr>
        <xdr:cNvPr id="73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85725</xdr:rowOff>
    </xdr:to>
    <xdr:sp macro="" textlink="">
      <xdr:nvSpPr>
        <xdr:cNvPr id="74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85725</xdr:rowOff>
    </xdr:to>
    <xdr:sp macro="" textlink="">
      <xdr:nvSpPr>
        <xdr:cNvPr id="75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85725</xdr:rowOff>
    </xdr:to>
    <xdr:sp macro="" textlink="">
      <xdr:nvSpPr>
        <xdr:cNvPr id="76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104775</xdr:rowOff>
    </xdr:to>
    <xdr:sp macro="" textlink="">
      <xdr:nvSpPr>
        <xdr:cNvPr id="77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104775</xdr:rowOff>
    </xdr:to>
    <xdr:sp macro="" textlink="">
      <xdr:nvSpPr>
        <xdr:cNvPr id="78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104775</xdr:rowOff>
    </xdr:to>
    <xdr:sp macro="" textlink="">
      <xdr:nvSpPr>
        <xdr:cNvPr id="79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104775</xdr:rowOff>
    </xdr:to>
    <xdr:sp macro="" textlink="">
      <xdr:nvSpPr>
        <xdr:cNvPr id="80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81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82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83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84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85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86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85725</xdr:rowOff>
    </xdr:to>
    <xdr:sp macro="" textlink="">
      <xdr:nvSpPr>
        <xdr:cNvPr id="87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85725</xdr:rowOff>
    </xdr:to>
    <xdr:sp macro="" textlink="">
      <xdr:nvSpPr>
        <xdr:cNvPr id="88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85725</xdr:rowOff>
    </xdr:to>
    <xdr:sp macro="" textlink="">
      <xdr:nvSpPr>
        <xdr:cNvPr id="89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85725</xdr:rowOff>
    </xdr:to>
    <xdr:sp macro="" textlink="">
      <xdr:nvSpPr>
        <xdr:cNvPr id="90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104775</xdr:rowOff>
    </xdr:to>
    <xdr:sp macro="" textlink="">
      <xdr:nvSpPr>
        <xdr:cNvPr id="91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104775</xdr:rowOff>
    </xdr:to>
    <xdr:sp macro="" textlink="">
      <xdr:nvSpPr>
        <xdr:cNvPr id="92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104775</xdr:rowOff>
    </xdr:to>
    <xdr:sp macro="" textlink="">
      <xdr:nvSpPr>
        <xdr:cNvPr id="93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104775</xdr:rowOff>
    </xdr:to>
    <xdr:sp macro="" textlink="">
      <xdr:nvSpPr>
        <xdr:cNvPr id="94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95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96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97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98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99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00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01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02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03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04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05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76200" cy="219075"/>
    <xdr:sp macro="" textlink="">
      <xdr:nvSpPr>
        <xdr:cNvPr id="106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76200" cy="219075"/>
    <xdr:sp macro="" textlink="">
      <xdr:nvSpPr>
        <xdr:cNvPr id="107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76200" cy="219075"/>
    <xdr:sp macro="" textlink="">
      <xdr:nvSpPr>
        <xdr:cNvPr id="108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76200" cy="219075"/>
    <xdr:sp macro="" textlink="">
      <xdr:nvSpPr>
        <xdr:cNvPr id="109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238125"/>
    <xdr:sp macro="" textlink="">
      <xdr:nvSpPr>
        <xdr:cNvPr id="110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238125"/>
    <xdr:sp macro="" textlink="">
      <xdr:nvSpPr>
        <xdr:cNvPr id="111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238125"/>
    <xdr:sp macro="" textlink="">
      <xdr:nvSpPr>
        <xdr:cNvPr id="112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238125"/>
    <xdr:sp macro="" textlink="">
      <xdr:nvSpPr>
        <xdr:cNvPr id="113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14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15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16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19050</xdr:colOff>
      <xdr:row>45</xdr:row>
      <xdr:rowOff>95250</xdr:rowOff>
    </xdr:from>
    <xdr:ext cx="95250" cy="38100"/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19050" y="84582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95250" cy="38100"/>
    <xdr:sp macro="" textlink="">
      <xdr:nvSpPr>
        <xdr:cNvPr id="118" name="Text Box 5"/>
        <xdr:cNvSpPr txBox="1">
          <a:spLocks noChangeArrowheads="1"/>
        </xdr:cNvSpPr>
      </xdr:nvSpPr>
      <xdr:spPr bwMode="auto">
        <a:xfrm>
          <a:off x="0" y="80772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19" name="Text Box 6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95250" cy="38100"/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0" y="80772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95250" cy="38100"/>
    <xdr:sp macro="" textlink="">
      <xdr:nvSpPr>
        <xdr:cNvPr id="121" name="Text Box 5"/>
        <xdr:cNvSpPr txBox="1">
          <a:spLocks noChangeArrowheads="1"/>
        </xdr:cNvSpPr>
      </xdr:nvSpPr>
      <xdr:spPr bwMode="auto">
        <a:xfrm>
          <a:off x="0" y="80772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22" name="Text Box 6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23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24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25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26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27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28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29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30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76200" cy="219075"/>
    <xdr:sp macro="" textlink="">
      <xdr:nvSpPr>
        <xdr:cNvPr id="131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76200" cy="219075"/>
    <xdr:sp macro="" textlink="">
      <xdr:nvSpPr>
        <xdr:cNvPr id="132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76200" cy="219075"/>
    <xdr:sp macro="" textlink="">
      <xdr:nvSpPr>
        <xdr:cNvPr id="133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76200" cy="219075"/>
    <xdr:sp macro="" textlink="">
      <xdr:nvSpPr>
        <xdr:cNvPr id="134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238125"/>
    <xdr:sp macro="" textlink="">
      <xdr:nvSpPr>
        <xdr:cNvPr id="135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238125"/>
    <xdr:sp macro="" textlink="">
      <xdr:nvSpPr>
        <xdr:cNvPr id="136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238125"/>
    <xdr:sp macro="" textlink="">
      <xdr:nvSpPr>
        <xdr:cNvPr id="137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238125"/>
    <xdr:sp macro="" textlink="">
      <xdr:nvSpPr>
        <xdr:cNvPr id="138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39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40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41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45</xdr:row>
      <xdr:rowOff>0</xdr:rowOff>
    </xdr:from>
    <xdr:ext cx="76200" cy="219075"/>
    <xdr:sp macro="" textlink="">
      <xdr:nvSpPr>
        <xdr:cNvPr id="144" name="Text Box 33"/>
        <xdr:cNvSpPr txBox="1">
          <a:spLocks noChangeArrowheads="1"/>
        </xdr:cNvSpPr>
      </xdr:nvSpPr>
      <xdr:spPr bwMode="auto">
        <a:xfrm>
          <a:off x="0" y="83629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45</xdr:row>
      <xdr:rowOff>0</xdr:rowOff>
    </xdr:from>
    <xdr:ext cx="76200" cy="219075"/>
    <xdr:sp macro="" textlink="">
      <xdr:nvSpPr>
        <xdr:cNvPr id="145" name="Text Box 34"/>
        <xdr:cNvSpPr txBox="1">
          <a:spLocks noChangeArrowheads="1"/>
        </xdr:cNvSpPr>
      </xdr:nvSpPr>
      <xdr:spPr bwMode="auto">
        <a:xfrm>
          <a:off x="0" y="83629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45</xdr:row>
      <xdr:rowOff>0</xdr:rowOff>
    </xdr:from>
    <xdr:ext cx="85725" cy="238125"/>
    <xdr:sp macro="" textlink="">
      <xdr:nvSpPr>
        <xdr:cNvPr id="146" name="Text Box 1"/>
        <xdr:cNvSpPr txBox="1">
          <a:spLocks noChangeArrowheads="1"/>
        </xdr:cNvSpPr>
      </xdr:nvSpPr>
      <xdr:spPr bwMode="auto">
        <a:xfrm>
          <a:off x="0" y="83629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45</xdr:row>
      <xdr:rowOff>0</xdr:rowOff>
    </xdr:from>
    <xdr:ext cx="85725" cy="238125"/>
    <xdr:sp macro="" textlink="">
      <xdr:nvSpPr>
        <xdr:cNvPr id="147" name="Text Box 4"/>
        <xdr:cNvSpPr txBox="1">
          <a:spLocks noChangeArrowheads="1"/>
        </xdr:cNvSpPr>
      </xdr:nvSpPr>
      <xdr:spPr bwMode="auto">
        <a:xfrm>
          <a:off x="0" y="83629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45</xdr:row>
      <xdr:rowOff>0</xdr:rowOff>
    </xdr:from>
    <xdr:ext cx="85725" cy="238125"/>
    <xdr:sp macro="" textlink="">
      <xdr:nvSpPr>
        <xdr:cNvPr id="148" name="Text Box 1"/>
        <xdr:cNvSpPr txBox="1">
          <a:spLocks noChangeArrowheads="1"/>
        </xdr:cNvSpPr>
      </xdr:nvSpPr>
      <xdr:spPr bwMode="auto">
        <a:xfrm>
          <a:off x="0" y="83629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45</xdr:row>
      <xdr:rowOff>0</xdr:rowOff>
    </xdr:from>
    <xdr:ext cx="85725" cy="238125"/>
    <xdr:sp macro="" textlink="">
      <xdr:nvSpPr>
        <xdr:cNvPr id="149" name="Text Box 4"/>
        <xdr:cNvSpPr txBox="1">
          <a:spLocks noChangeArrowheads="1"/>
        </xdr:cNvSpPr>
      </xdr:nvSpPr>
      <xdr:spPr bwMode="auto">
        <a:xfrm>
          <a:off x="0" y="83629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150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151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85725</xdr:rowOff>
    </xdr:to>
    <xdr:sp macro="" textlink="">
      <xdr:nvSpPr>
        <xdr:cNvPr id="152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85725</xdr:rowOff>
    </xdr:to>
    <xdr:sp macro="" textlink="">
      <xdr:nvSpPr>
        <xdr:cNvPr id="153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85725</xdr:rowOff>
    </xdr:to>
    <xdr:sp macro="" textlink="">
      <xdr:nvSpPr>
        <xdr:cNvPr id="154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85725</xdr:rowOff>
    </xdr:to>
    <xdr:sp macro="" textlink="">
      <xdr:nvSpPr>
        <xdr:cNvPr id="155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123825</xdr:rowOff>
    </xdr:to>
    <xdr:sp macro="" textlink="">
      <xdr:nvSpPr>
        <xdr:cNvPr id="156" name="Text Box 1"/>
        <xdr:cNvSpPr txBox="1">
          <a:spLocks noChangeArrowheads="1"/>
        </xdr:cNvSpPr>
      </xdr:nvSpPr>
      <xdr:spPr bwMode="auto">
        <a:xfrm>
          <a:off x="0" y="78771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123825</xdr:rowOff>
    </xdr:to>
    <xdr:sp macro="" textlink="">
      <xdr:nvSpPr>
        <xdr:cNvPr id="157" name="Text Box 4"/>
        <xdr:cNvSpPr txBox="1">
          <a:spLocks noChangeArrowheads="1"/>
        </xdr:cNvSpPr>
      </xdr:nvSpPr>
      <xdr:spPr bwMode="auto">
        <a:xfrm>
          <a:off x="0" y="78771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104775</xdr:rowOff>
    </xdr:to>
    <xdr:sp macro="" textlink="">
      <xdr:nvSpPr>
        <xdr:cNvPr id="158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104775</xdr:rowOff>
    </xdr:to>
    <xdr:sp macro="" textlink="">
      <xdr:nvSpPr>
        <xdr:cNvPr id="159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104775</xdr:rowOff>
    </xdr:to>
    <xdr:sp macro="" textlink="">
      <xdr:nvSpPr>
        <xdr:cNvPr id="160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161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162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0</xdr:col>
      <xdr:colOff>0</xdr:colOff>
      <xdr:row>41</xdr:row>
      <xdr:rowOff>0</xdr:rowOff>
    </xdr:from>
    <xdr:ext cx="85725" cy="38100"/>
    <xdr:sp macro="" textlink="">
      <xdr:nvSpPr>
        <xdr:cNvPr id="163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38100"/>
    <xdr:sp macro="" textlink="">
      <xdr:nvSpPr>
        <xdr:cNvPr id="164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314325"/>
    <xdr:sp macro="" textlink="">
      <xdr:nvSpPr>
        <xdr:cNvPr id="165" name="Text Box 1"/>
        <xdr:cNvSpPr txBox="1">
          <a:spLocks noChangeArrowheads="1"/>
        </xdr:cNvSpPr>
      </xdr:nvSpPr>
      <xdr:spPr bwMode="auto">
        <a:xfrm>
          <a:off x="0" y="807720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314325"/>
    <xdr:sp macro="" textlink="">
      <xdr:nvSpPr>
        <xdr:cNvPr id="166" name="Text Box 4"/>
        <xdr:cNvSpPr txBox="1">
          <a:spLocks noChangeArrowheads="1"/>
        </xdr:cNvSpPr>
      </xdr:nvSpPr>
      <xdr:spPr bwMode="auto">
        <a:xfrm>
          <a:off x="0" y="807720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314325"/>
    <xdr:sp macro="" textlink="">
      <xdr:nvSpPr>
        <xdr:cNvPr id="167" name="Text Box 1"/>
        <xdr:cNvSpPr txBox="1">
          <a:spLocks noChangeArrowheads="1"/>
        </xdr:cNvSpPr>
      </xdr:nvSpPr>
      <xdr:spPr bwMode="auto">
        <a:xfrm>
          <a:off x="0" y="807720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314325"/>
    <xdr:sp macro="" textlink="">
      <xdr:nvSpPr>
        <xdr:cNvPr id="168" name="Text Box 4"/>
        <xdr:cNvSpPr txBox="1">
          <a:spLocks noChangeArrowheads="1"/>
        </xdr:cNvSpPr>
      </xdr:nvSpPr>
      <xdr:spPr bwMode="auto">
        <a:xfrm>
          <a:off x="0" y="807720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314325"/>
    <xdr:sp macro="" textlink="">
      <xdr:nvSpPr>
        <xdr:cNvPr id="169" name="Text Box 1"/>
        <xdr:cNvSpPr txBox="1">
          <a:spLocks noChangeArrowheads="1"/>
        </xdr:cNvSpPr>
      </xdr:nvSpPr>
      <xdr:spPr bwMode="auto">
        <a:xfrm>
          <a:off x="0" y="807720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314325"/>
    <xdr:sp macro="" textlink="">
      <xdr:nvSpPr>
        <xdr:cNvPr id="170" name="Text Box 4"/>
        <xdr:cNvSpPr txBox="1">
          <a:spLocks noChangeArrowheads="1"/>
        </xdr:cNvSpPr>
      </xdr:nvSpPr>
      <xdr:spPr bwMode="auto">
        <a:xfrm>
          <a:off x="0" y="807720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41</xdr:row>
      <xdr:rowOff>0</xdr:rowOff>
    </xdr:from>
    <xdr:to>
      <xdr:col>0</xdr:col>
      <xdr:colOff>76200</xdr:colOff>
      <xdr:row>42</xdr:row>
      <xdr:rowOff>85725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190500</xdr:colOff>
      <xdr:row>41</xdr:row>
      <xdr:rowOff>0</xdr:rowOff>
    </xdr:from>
    <xdr:to>
      <xdr:col>23</xdr:col>
      <xdr:colOff>266700</xdr:colOff>
      <xdr:row>42</xdr:row>
      <xdr:rowOff>85725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0793075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41</xdr:row>
      <xdr:rowOff>0</xdr:rowOff>
    </xdr:from>
    <xdr:to>
      <xdr:col>49</xdr:col>
      <xdr:colOff>76200</xdr:colOff>
      <xdr:row>42</xdr:row>
      <xdr:rowOff>85725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3938825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41</xdr:row>
      <xdr:rowOff>0</xdr:rowOff>
    </xdr:from>
    <xdr:to>
      <xdr:col>49</xdr:col>
      <xdr:colOff>76200</xdr:colOff>
      <xdr:row>42</xdr:row>
      <xdr:rowOff>85725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43938825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76200</xdr:colOff>
      <xdr:row>42</xdr:row>
      <xdr:rowOff>85725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76200</xdr:colOff>
      <xdr:row>42</xdr:row>
      <xdr:rowOff>85725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190500</xdr:colOff>
      <xdr:row>41</xdr:row>
      <xdr:rowOff>0</xdr:rowOff>
    </xdr:from>
    <xdr:to>
      <xdr:col>23</xdr:col>
      <xdr:colOff>266700</xdr:colOff>
      <xdr:row>42</xdr:row>
      <xdr:rowOff>85725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20793075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41</xdr:row>
      <xdr:rowOff>0</xdr:rowOff>
    </xdr:from>
    <xdr:to>
      <xdr:col>49</xdr:col>
      <xdr:colOff>76200</xdr:colOff>
      <xdr:row>42</xdr:row>
      <xdr:rowOff>85725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43938825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41</xdr:row>
      <xdr:rowOff>0</xdr:rowOff>
    </xdr:from>
    <xdr:to>
      <xdr:col>49</xdr:col>
      <xdr:colOff>76200</xdr:colOff>
      <xdr:row>42</xdr:row>
      <xdr:rowOff>85725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43938825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76200</xdr:colOff>
      <xdr:row>40</xdr:row>
      <xdr:rowOff>85725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70592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39</xdr:row>
      <xdr:rowOff>0</xdr:rowOff>
    </xdr:from>
    <xdr:to>
      <xdr:col>37</xdr:col>
      <xdr:colOff>76200</xdr:colOff>
      <xdr:row>40</xdr:row>
      <xdr:rowOff>85725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331565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76200</xdr:colOff>
      <xdr:row>40</xdr:row>
      <xdr:rowOff>85725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170592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39</xdr:row>
      <xdr:rowOff>0</xdr:rowOff>
    </xdr:from>
    <xdr:to>
      <xdr:col>37</xdr:col>
      <xdr:colOff>76200</xdr:colOff>
      <xdr:row>40</xdr:row>
      <xdr:rowOff>85725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331565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51</xdr:col>
      <xdr:colOff>0</xdr:colOff>
      <xdr:row>39</xdr:row>
      <xdr:rowOff>0</xdr:rowOff>
    </xdr:from>
    <xdr:to>
      <xdr:col>51</xdr:col>
      <xdr:colOff>76200</xdr:colOff>
      <xdr:row>40</xdr:row>
      <xdr:rowOff>85725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4528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85725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135159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85725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135159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39</xdr:row>
      <xdr:rowOff>0</xdr:rowOff>
    </xdr:from>
    <xdr:to>
      <xdr:col>21</xdr:col>
      <xdr:colOff>76200</xdr:colOff>
      <xdr:row>40</xdr:row>
      <xdr:rowOff>85725</xdr:rowOff>
    </xdr:to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188309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39</xdr:row>
      <xdr:rowOff>0</xdr:rowOff>
    </xdr:from>
    <xdr:to>
      <xdr:col>21</xdr:col>
      <xdr:colOff>76200</xdr:colOff>
      <xdr:row>40</xdr:row>
      <xdr:rowOff>85725</xdr:rowOff>
    </xdr:to>
    <xdr:sp macro="" textlink="">
      <xdr:nvSpPr>
        <xdr:cNvPr id="19" name="Text Box 18"/>
        <xdr:cNvSpPr txBox="1">
          <a:spLocks noChangeArrowheads="1"/>
        </xdr:cNvSpPr>
      </xdr:nvSpPr>
      <xdr:spPr bwMode="auto">
        <a:xfrm>
          <a:off x="188309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76200</xdr:colOff>
      <xdr:row>40</xdr:row>
      <xdr:rowOff>85725</xdr:rowOff>
    </xdr:to>
    <xdr:sp macro="" textlink="">
      <xdr:nvSpPr>
        <xdr:cNvPr id="20" name="Text Box 19"/>
        <xdr:cNvSpPr txBox="1">
          <a:spLocks noChangeArrowheads="1"/>
        </xdr:cNvSpPr>
      </xdr:nvSpPr>
      <xdr:spPr bwMode="auto">
        <a:xfrm>
          <a:off x="62769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29</xdr:col>
      <xdr:colOff>0</xdr:colOff>
      <xdr:row>39</xdr:row>
      <xdr:rowOff>0</xdr:rowOff>
    </xdr:from>
    <xdr:to>
      <xdr:col>29</xdr:col>
      <xdr:colOff>76200</xdr:colOff>
      <xdr:row>40</xdr:row>
      <xdr:rowOff>85725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260699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0</xdr:colOff>
      <xdr:row>39</xdr:row>
      <xdr:rowOff>0</xdr:rowOff>
    </xdr:from>
    <xdr:to>
      <xdr:col>35</xdr:col>
      <xdr:colOff>76200</xdr:colOff>
      <xdr:row>40</xdr:row>
      <xdr:rowOff>85725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313848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43</xdr:col>
      <xdr:colOff>0</xdr:colOff>
      <xdr:row>39</xdr:row>
      <xdr:rowOff>0</xdr:rowOff>
    </xdr:from>
    <xdr:to>
      <xdr:col>43</xdr:col>
      <xdr:colOff>76200</xdr:colOff>
      <xdr:row>40</xdr:row>
      <xdr:rowOff>85725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386238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39</xdr:row>
      <xdr:rowOff>0</xdr:rowOff>
    </xdr:from>
    <xdr:to>
      <xdr:col>49</xdr:col>
      <xdr:colOff>76200</xdr:colOff>
      <xdr:row>40</xdr:row>
      <xdr:rowOff>85725</xdr:rowOff>
    </xdr:to>
    <xdr:sp macro="" textlink="">
      <xdr:nvSpPr>
        <xdr:cNvPr id="24" name="Text Box 23"/>
        <xdr:cNvSpPr txBox="1">
          <a:spLocks noChangeArrowheads="1"/>
        </xdr:cNvSpPr>
      </xdr:nvSpPr>
      <xdr:spPr bwMode="auto">
        <a:xfrm>
          <a:off x="439388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36</xdr:col>
      <xdr:colOff>0</xdr:colOff>
      <xdr:row>41</xdr:row>
      <xdr:rowOff>0</xdr:rowOff>
    </xdr:from>
    <xdr:to>
      <xdr:col>36</xdr:col>
      <xdr:colOff>76200</xdr:colOff>
      <xdr:row>42</xdr:row>
      <xdr:rowOff>85725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3227070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36</xdr:col>
      <xdr:colOff>0</xdr:colOff>
      <xdr:row>41</xdr:row>
      <xdr:rowOff>0</xdr:rowOff>
    </xdr:from>
    <xdr:to>
      <xdr:col>36</xdr:col>
      <xdr:colOff>76200</xdr:colOff>
      <xdr:row>42</xdr:row>
      <xdr:rowOff>85725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3227070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36</xdr:col>
      <xdr:colOff>0</xdr:colOff>
      <xdr:row>41</xdr:row>
      <xdr:rowOff>0</xdr:rowOff>
    </xdr:from>
    <xdr:to>
      <xdr:col>36</xdr:col>
      <xdr:colOff>76200</xdr:colOff>
      <xdr:row>42</xdr:row>
      <xdr:rowOff>85725</xdr:rowOff>
    </xdr:to>
    <xdr:sp macro="" textlink="">
      <xdr:nvSpPr>
        <xdr:cNvPr id="27" name="Text Box 26"/>
        <xdr:cNvSpPr txBox="1">
          <a:spLocks noChangeArrowheads="1"/>
        </xdr:cNvSpPr>
      </xdr:nvSpPr>
      <xdr:spPr bwMode="auto">
        <a:xfrm>
          <a:off x="3227070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54</xdr:col>
      <xdr:colOff>0</xdr:colOff>
      <xdr:row>41</xdr:row>
      <xdr:rowOff>0</xdr:rowOff>
    </xdr:from>
    <xdr:to>
      <xdr:col>54</xdr:col>
      <xdr:colOff>76200</xdr:colOff>
      <xdr:row>42</xdr:row>
      <xdr:rowOff>85725</xdr:rowOff>
    </xdr:to>
    <xdr:sp macro="" textlink="">
      <xdr:nvSpPr>
        <xdr:cNvPr id="28" name="Text Box 27"/>
        <xdr:cNvSpPr txBox="1">
          <a:spLocks noChangeArrowheads="1"/>
        </xdr:cNvSpPr>
      </xdr:nvSpPr>
      <xdr:spPr bwMode="auto">
        <a:xfrm>
          <a:off x="4732020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54</xdr:col>
      <xdr:colOff>0</xdr:colOff>
      <xdr:row>41</xdr:row>
      <xdr:rowOff>0</xdr:rowOff>
    </xdr:from>
    <xdr:to>
      <xdr:col>54</xdr:col>
      <xdr:colOff>76200</xdr:colOff>
      <xdr:row>42</xdr:row>
      <xdr:rowOff>85725</xdr:rowOff>
    </xdr:to>
    <xdr:sp macro="" textlink="">
      <xdr:nvSpPr>
        <xdr:cNvPr id="29" name="Text Box 28"/>
        <xdr:cNvSpPr txBox="1">
          <a:spLocks noChangeArrowheads="1"/>
        </xdr:cNvSpPr>
      </xdr:nvSpPr>
      <xdr:spPr bwMode="auto">
        <a:xfrm>
          <a:off x="4732020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54</xdr:col>
      <xdr:colOff>0</xdr:colOff>
      <xdr:row>41</xdr:row>
      <xdr:rowOff>0</xdr:rowOff>
    </xdr:from>
    <xdr:to>
      <xdr:col>54</xdr:col>
      <xdr:colOff>76200</xdr:colOff>
      <xdr:row>42</xdr:row>
      <xdr:rowOff>85725</xdr:rowOff>
    </xdr:to>
    <xdr:sp macro="" textlink="">
      <xdr:nvSpPr>
        <xdr:cNvPr id="30" name="Text Box 29"/>
        <xdr:cNvSpPr txBox="1">
          <a:spLocks noChangeArrowheads="1"/>
        </xdr:cNvSpPr>
      </xdr:nvSpPr>
      <xdr:spPr bwMode="auto">
        <a:xfrm>
          <a:off x="4732020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18</xdr:col>
      <xdr:colOff>0</xdr:colOff>
      <xdr:row>41</xdr:row>
      <xdr:rowOff>0</xdr:rowOff>
    </xdr:from>
    <xdr:to>
      <xdr:col>18</xdr:col>
      <xdr:colOff>76200</xdr:colOff>
      <xdr:row>42</xdr:row>
      <xdr:rowOff>85725</xdr:rowOff>
    </xdr:to>
    <xdr:sp macro="" textlink="">
      <xdr:nvSpPr>
        <xdr:cNvPr id="31" name="Text Box 30"/>
        <xdr:cNvSpPr txBox="1">
          <a:spLocks noChangeArrowheads="1"/>
        </xdr:cNvSpPr>
      </xdr:nvSpPr>
      <xdr:spPr bwMode="auto">
        <a:xfrm>
          <a:off x="1617345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18</xdr:col>
      <xdr:colOff>0</xdr:colOff>
      <xdr:row>41</xdr:row>
      <xdr:rowOff>0</xdr:rowOff>
    </xdr:from>
    <xdr:to>
      <xdr:col>18</xdr:col>
      <xdr:colOff>76200</xdr:colOff>
      <xdr:row>42</xdr:row>
      <xdr:rowOff>85725</xdr:rowOff>
    </xdr:to>
    <xdr:sp macro="" textlink="">
      <xdr:nvSpPr>
        <xdr:cNvPr id="32" name="Text Box 31"/>
        <xdr:cNvSpPr txBox="1">
          <a:spLocks noChangeArrowheads="1"/>
        </xdr:cNvSpPr>
      </xdr:nvSpPr>
      <xdr:spPr bwMode="auto">
        <a:xfrm>
          <a:off x="1617345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18</xdr:col>
      <xdr:colOff>0</xdr:colOff>
      <xdr:row>41</xdr:row>
      <xdr:rowOff>0</xdr:rowOff>
    </xdr:from>
    <xdr:to>
      <xdr:col>18</xdr:col>
      <xdr:colOff>76200</xdr:colOff>
      <xdr:row>42</xdr:row>
      <xdr:rowOff>85725</xdr:rowOff>
    </xdr:to>
    <xdr:sp macro="" textlink="">
      <xdr:nvSpPr>
        <xdr:cNvPr id="33" name="Text Box 32"/>
        <xdr:cNvSpPr txBox="1">
          <a:spLocks noChangeArrowheads="1"/>
        </xdr:cNvSpPr>
      </xdr:nvSpPr>
      <xdr:spPr bwMode="auto">
        <a:xfrm>
          <a:off x="1617345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85725</xdr:rowOff>
    </xdr:to>
    <xdr:sp macro="" textlink="">
      <xdr:nvSpPr>
        <xdr:cNvPr id="34" name="Text Box 33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85725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85725</xdr:rowOff>
    </xdr:to>
    <xdr:sp macro="" textlink="">
      <xdr:nvSpPr>
        <xdr:cNvPr id="36" name="Text Box 35"/>
        <xdr:cNvSpPr txBox="1">
          <a:spLocks noChangeArrowheads="1"/>
        </xdr:cNvSpPr>
      </xdr:nvSpPr>
      <xdr:spPr bwMode="auto">
        <a:xfrm>
          <a:off x="135159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85725</xdr:rowOff>
    </xdr:to>
    <xdr:sp macro="" textlink="">
      <xdr:nvSpPr>
        <xdr:cNvPr id="37" name="Text Box 36"/>
        <xdr:cNvSpPr txBox="1">
          <a:spLocks noChangeArrowheads="1"/>
        </xdr:cNvSpPr>
      </xdr:nvSpPr>
      <xdr:spPr bwMode="auto">
        <a:xfrm>
          <a:off x="135159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38" name="Text Box 37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39" name="Text Box 38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40" name="Text Box 39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29</xdr:col>
      <xdr:colOff>0</xdr:colOff>
      <xdr:row>39</xdr:row>
      <xdr:rowOff>0</xdr:rowOff>
    </xdr:from>
    <xdr:to>
      <xdr:col>29</xdr:col>
      <xdr:colOff>76200</xdr:colOff>
      <xdr:row>40</xdr:row>
      <xdr:rowOff>85725</xdr:rowOff>
    </xdr:to>
    <xdr:sp macro="" textlink="">
      <xdr:nvSpPr>
        <xdr:cNvPr id="41" name="Text Box 40"/>
        <xdr:cNvSpPr txBox="1">
          <a:spLocks noChangeArrowheads="1"/>
        </xdr:cNvSpPr>
      </xdr:nvSpPr>
      <xdr:spPr bwMode="auto">
        <a:xfrm>
          <a:off x="260699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42" name="Text Box 41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43" name="Text Box 42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44" name="Text Box 43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45" name="Text Box 44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47" name="Text Box 46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48" name="Text Box 47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49" name="Text Box 48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51" name="Text Box 50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52" name="Text Box 51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53" name="Text Box 52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54" name="Text Box 53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55" name="Text Box 54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56" name="Text Box 55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57" name="Text Box 56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58" name="Text Box 57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59" name="Text Box 58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85725</xdr:rowOff>
    </xdr:to>
    <xdr:sp macro="" textlink="">
      <xdr:nvSpPr>
        <xdr:cNvPr id="60" name="Text Box 59"/>
        <xdr:cNvSpPr txBox="1">
          <a:spLocks noChangeArrowheads="1"/>
        </xdr:cNvSpPr>
      </xdr:nvSpPr>
      <xdr:spPr bwMode="auto">
        <a:xfrm>
          <a:off x="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85725</xdr:rowOff>
    </xdr:to>
    <xdr:sp macro="" textlink="">
      <xdr:nvSpPr>
        <xdr:cNvPr id="61" name="Text Box 60"/>
        <xdr:cNvSpPr txBox="1">
          <a:spLocks noChangeArrowheads="1"/>
        </xdr:cNvSpPr>
      </xdr:nvSpPr>
      <xdr:spPr bwMode="auto">
        <a:xfrm>
          <a:off x="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323850</xdr:colOff>
      <xdr:row>40</xdr:row>
      <xdr:rowOff>0</xdr:rowOff>
    </xdr:from>
    <xdr:to>
      <xdr:col>10</xdr:col>
      <xdr:colOff>400050</xdr:colOff>
      <xdr:row>41</xdr:row>
      <xdr:rowOff>85725</xdr:rowOff>
    </xdr:to>
    <xdr:sp macro="" textlink="">
      <xdr:nvSpPr>
        <xdr:cNvPr id="62" name="Text Box 61"/>
        <xdr:cNvSpPr txBox="1">
          <a:spLocks noChangeArrowheads="1"/>
        </xdr:cNvSpPr>
      </xdr:nvSpPr>
      <xdr:spPr bwMode="auto">
        <a:xfrm>
          <a:off x="925830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76200</xdr:colOff>
      <xdr:row>40</xdr:row>
      <xdr:rowOff>85725</xdr:rowOff>
    </xdr:to>
    <xdr:sp macro="" textlink="">
      <xdr:nvSpPr>
        <xdr:cNvPr id="63" name="Text Box 10"/>
        <xdr:cNvSpPr txBox="1">
          <a:spLocks noChangeArrowheads="1"/>
        </xdr:cNvSpPr>
      </xdr:nvSpPr>
      <xdr:spPr bwMode="auto">
        <a:xfrm>
          <a:off x="170592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39</xdr:row>
      <xdr:rowOff>0</xdr:rowOff>
    </xdr:from>
    <xdr:to>
      <xdr:col>37</xdr:col>
      <xdr:colOff>76200</xdr:colOff>
      <xdr:row>40</xdr:row>
      <xdr:rowOff>85725</xdr:rowOff>
    </xdr:to>
    <xdr:sp macro="" textlink="">
      <xdr:nvSpPr>
        <xdr:cNvPr id="64" name="Text Box 11"/>
        <xdr:cNvSpPr txBox="1">
          <a:spLocks noChangeArrowheads="1"/>
        </xdr:cNvSpPr>
      </xdr:nvSpPr>
      <xdr:spPr bwMode="auto">
        <a:xfrm>
          <a:off x="331565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76200</xdr:colOff>
      <xdr:row>40</xdr:row>
      <xdr:rowOff>85725</xdr:rowOff>
    </xdr:to>
    <xdr:sp macro="" textlink="">
      <xdr:nvSpPr>
        <xdr:cNvPr id="65" name="Text Box 12"/>
        <xdr:cNvSpPr txBox="1">
          <a:spLocks noChangeArrowheads="1"/>
        </xdr:cNvSpPr>
      </xdr:nvSpPr>
      <xdr:spPr bwMode="auto">
        <a:xfrm>
          <a:off x="170592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39</xdr:row>
      <xdr:rowOff>0</xdr:rowOff>
    </xdr:from>
    <xdr:to>
      <xdr:col>37</xdr:col>
      <xdr:colOff>76200</xdr:colOff>
      <xdr:row>40</xdr:row>
      <xdr:rowOff>85725</xdr:rowOff>
    </xdr:to>
    <xdr:sp macro="" textlink="">
      <xdr:nvSpPr>
        <xdr:cNvPr id="66" name="Text Box 13"/>
        <xdr:cNvSpPr txBox="1">
          <a:spLocks noChangeArrowheads="1"/>
        </xdr:cNvSpPr>
      </xdr:nvSpPr>
      <xdr:spPr bwMode="auto">
        <a:xfrm>
          <a:off x="331565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51</xdr:col>
      <xdr:colOff>0</xdr:colOff>
      <xdr:row>39</xdr:row>
      <xdr:rowOff>0</xdr:rowOff>
    </xdr:from>
    <xdr:to>
      <xdr:col>51</xdr:col>
      <xdr:colOff>76200</xdr:colOff>
      <xdr:row>40</xdr:row>
      <xdr:rowOff>85725</xdr:rowOff>
    </xdr:to>
    <xdr:sp macro="" textlink="">
      <xdr:nvSpPr>
        <xdr:cNvPr id="67" name="Text Box 14"/>
        <xdr:cNvSpPr txBox="1">
          <a:spLocks noChangeArrowheads="1"/>
        </xdr:cNvSpPr>
      </xdr:nvSpPr>
      <xdr:spPr bwMode="auto">
        <a:xfrm>
          <a:off x="4528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85725</xdr:rowOff>
    </xdr:to>
    <xdr:sp macro="" textlink="">
      <xdr:nvSpPr>
        <xdr:cNvPr id="68" name="Text Box 15"/>
        <xdr:cNvSpPr txBox="1">
          <a:spLocks noChangeArrowheads="1"/>
        </xdr:cNvSpPr>
      </xdr:nvSpPr>
      <xdr:spPr bwMode="auto">
        <a:xfrm>
          <a:off x="135159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85725</xdr:rowOff>
    </xdr:to>
    <xdr:sp macro="" textlink="">
      <xdr:nvSpPr>
        <xdr:cNvPr id="69" name="Text Box 16"/>
        <xdr:cNvSpPr txBox="1">
          <a:spLocks noChangeArrowheads="1"/>
        </xdr:cNvSpPr>
      </xdr:nvSpPr>
      <xdr:spPr bwMode="auto">
        <a:xfrm>
          <a:off x="135159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39</xdr:row>
      <xdr:rowOff>0</xdr:rowOff>
    </xdr:from>
    <xdr:to>
      <xdr:col>21</xdr:col>
      <xdr:colOff>76200</xdr:colOff>
      <xdr:row>40</xdr:row>
      <xdr:rowOff>85725</xdr:rowOff>
    </xdr:to>
    <xdr:sp macro="" textlink="">
      <xdr:nvSpPr>
        <xdr:cNvPr id="70" name="Text Box 17"/>
        <xdr:cNvSpPr txBox="1">
          <a:spLocks noChangeArrowheads="1"/>
        </xdr:cNvSpPr>
      </xdr:nvSpPr>
      <xdr:spPr bwMode="auto">
        <a:xfrm>
          <a:off x="188309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39</xdr:row>
      <xdr:rowOff>0</xdr:rowOff>
    </xdr:from>
    <xdr:to>
      <xdr:col>21</xdr:col>
      <xdr:colOff>76200</xdr:colOff>
      <xdr:row>40</xdr:row>
      <xdr:rowOff>85725</xdr:rowOff>
    </xdr:to>
    <xdr:sp macro="" textlink="">
      <xdr:nvSpPr>
        <xdr:cNvPr id="71" name="Text Box 18"/>
        <xdr:cNvSpPr txBox="1">
          <a:spLocks noChangeArrowheads="1"/>
        </xdr:cNvSpPr>
      </xdr:nvSpPr>
      <xdr:spPr bwMode="auto">
        <a:xfrm>
          <a:off x="188309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76200</xdr:colOff>
      <xdr:row>40</xdr:row>
      <xdr:rowOff>85725</xdr:rowOff>
    </xdr:to>
    <xdr:sp macro="" textlink="">
      <xdr:nvSpPr>
        <xdr:cNvPr id="72" name="Text Box 19"/>
        <xdr:cNvSpPr txBox="1">
          <a:spLocks noChangeArrowheads="1"/>
        </xdr:cNvSpPr>
      </xdr:nvSpPr>
      <xdr:spPr bwMode="auto">
        <a:xfrm>
          <a:off x="62769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29</xdr:col>
      <xdr:colOff>0</xdr:colOff>
      <xdr:row>39</xdr:row>
      <xdr:rowOff>0</xdr:rowOff>
    </xdr:from>
    <xdr:to>
      <xdr:col>29</xdr:col>
      <xdr:colOff>76200</xdr:colOff>
      <xdr:row>40</xdr:row>
      <xdr:rowOff>85725</xdr:rowOff>
    </xdr:to>
    <xdr:sp macro="" textlink="">
      <xdr:nvSpPr>
        <xdr:cNvPr id="73" name="Text Box 20"/>
        <xdr:cNvSpPr txBox="1">
          <a:spLocks noChangeArrowheads="1"/>
        </xdr:cNvSpPr>
      </xdr:nvSpPr>
      <xdr:spPr bwMode="auto">
        <a:xfrm>
          <a:off x="260699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0</xdr:colOff>
      <xdr:row>39</xdr:row>
      <xdr:rowOff>0</xdr:rowOff>
    </xdr:from>
    <xdr:to>
      <xdr:col>35</xdr:col>
      <xdr:colOff>76200</xdr:colOff>
      <xdr:row>40</xdr:row>
      <xdr:rowOff>85725</xdr:rowOff>
    </xdr:to>
    <xdr:sp macro="" textlink="">
      <xdr:nvSpPr>
        <xdr:cNvPr id="74" name="Text Box 21"/>
        <xdr:cNvSpPr txBox="1">
          <a:spLocks noChangeArrowheads="1"/>
        </xdr:cNvSpPr>
      </xdr:nvSpPr>
      <xdr:spPr bwMode="auto">
        <a:xfrm>
          <a:off x="313848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43</xdr:col>
      <xdr:colOff>0</xdr:colOff>
      <xdr:row>39</xdr:row>
      <xdr:rowOff>0</xdr:rowOff>
    </xdr:from>
    <xdr:to>
      <xdr:col>43</xdr:col>
      <xdr:colOff>76200</xdr:colOff>
      <xdr:row>40</xdr:row>
      <xdr:rowOff>85725</xdr:rowOff>
    </xdr:to>
    <xdr:sp macro="" textlink="">
      <xdr:nvSpPr>
        <xdr:cNvPr id="75" name="Text Box 22"/>
        <xdr:cNvSpPr txBox="1">
          <a:spLocks noChangeArrowheads="1"/>
        </xdr:cNvSpPr>
      </xdr:nvSpPr>
      <xdr:spPr bwMode="auto">
        <a:xfrm>
          <a:off x="386238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39</xdr:row>
      <xdr:rowOff>0</xdr:rowOff>
    </xdr:from>
    <xdr:to>
      <xdr:col>49</xdr:col>
      <xdr:colOff>76200</xdr:colOff>
      <xdr:row>40</xdr:row>
      <xdr:rowOff>85725</xdr:rowOff>
    </xdr:to>
    <xdr:sp macro="" textlink="">
      <xdr:nvSpPr>
        <xdr:cNvPr id="76" name="Text Box 23"/>
        <xdr:cNvSpPr txBox="1">
          <a:spLocks noChangeArrowheads="1"/>
        </xdr:cNvSpPr>
      </xdr:nvSpPr>
      <xdr:spPr bwMode="auto">
        <a:xfrm>
          <a:off x="439388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85725</xdr:rowOff>
    </xdr:to>
    <xdr:sp macro="" textlink="">
      <xdr:nvSpPr>
        <xdr:cNvPr id="77" name="Text Box 33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85725</xdr:rowOff>
    </xdr:to>
    <xdr:sp macro="" textlink="">
      <xdr:nvSpPr>
        <xdr:cNvPr id="78" name="Text Box 34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85725</xdr:rowOff>
    </xdr:to>
    <xdr:sp macro="" textlink="">
      <xdr:nvSpPr>
        <xdr:cNvPr id="79" name="Text Box 35"/>
        <xdr:cNvSpPr txBox="1">
          <a:spLocks noChangeArrowheads="1"/>
        </xdr:cNvSpPr>
      </xdr:nvSpPr>
      <xdr:spPr bwMode="auto">
        <a:xfrm>
          <a:off x="135159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85725</xdr:rowOff>
    </xdr:to>
    <xdr:sp macro="" textlink="">
      <xdr:nvSpPr>
        <xdr:cNvPr id="80" name="Text Box 36"/>
        <xdr:cNvSpPr txBox="1">
          <a:spLocks noChangeArrowheads="1"/>
        </xdr:cNvSpPr>
      </xdr:nvSpPr>
      <xdr:spPr bwMode="auto">
        <a:xfrm>
          <a:off x="135159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81" name="Text Box 37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82" name="Text Box 38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83" name="Text Box 39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29</xdr:col>
      <xdr:colOff>0</xdr:colOff>
      <xdr:row>39</xdr:row>
      <xdr:rowOff>0</xdr:rowOff>
    </xdr:from>
    <xdr:to>
      <xdr:col>29</xdr:col>
      <xdr:colOff>76200</xdr:colOff>
      <xdr:row>40</xdr:row>
      <xdr:rowOff>85725</xdr:rowOff>
    </xdr:to>
    <xdr:sp macro="" textlink="">
      <xdr:nvSpPr>
        <xdr:cNvPr id="84" name="Text Box 40"/>
        <xdr:cNvSpPr txBox="1">
          <a:spLocks noChangeArrowheads="1"/>
        </xdr:cNvSpPr>
      </xdr:nvSpPr>
      <xdr:spPr bwMode="auto">
        <a:xfrm>
          <a:off x="260699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85" name="Text Box 41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86" name="Text Box 42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87" name="Text Box 43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88" name="Text Box 44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89" name="Text Box 45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90" name="Text Box 46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91" name="Text Box 47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92" name="Text Box 48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93" name="Text Box 49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94" name="Text Box 50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95" name="Text Box 51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96" name="Text Box 52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97" name="Text Box 53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98" name="Text Box 54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99" name="Text Box 55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100" name="Text Box 56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101" name="Text Box 57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102" name="Text Box 58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85725</xdr:rowOff>
    </xdr:to>
    <xdr:sp macro="" textlink="">
      <xdr:nvSpPr>
        <xdr:cNvPr id="103" name="Text Box 59"/>
        <xdr:cNvSpPr txBox="1">
          <a:spLocks noChangeArrowheads="1"/>
        </xdr:cNvSpPr>
      </xdr:nvSpPr>
      <xdr:spPr bwMode="auto">
        <a:xfrm>
          <a:off x="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85725</xdr:rowOff>
    </xdr:to>
    <xdr:sp macro="" textlink="">
      <xdr:nvSpPr>
        <xdr:cNvPr id="104" name="Text Box 60"/>
        <xdr:cNvSpPr txBox="1">
          <a:spLocks noChangeArrowheads="1"/>
        </xdr:cNvSpPr>
      </xdr:nvSpPr>
      <xdr:spPr bwMode="auto">
        <a:xfrm>
          <a:off x="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323850</xdr:colOff>
      <xdr:row>40</xdr:row>
      <xdr:rowOff>0</xdr:rowOff>
    </xdr:from>
    <xdr:to>
      <xdr:col>10</xdr:col>
      <xdr:colOff>400050</xdr:colOff>
      <xdr:row>41</xdr:row>
      <xdr:rowOff>85725</xdr:rowOff>
    </xdr:to>
    <xdr:sp macro="" textlink="">
      <xdr:nvSpPr>
        <xdr:cNvPr id="105" name="Text Box 61"/>
        <xdr:cNvSpPr txBox="1">
          <a:spLocks noChangeArrowheads="1"/>
        </xdr:cNvSpPr>
      </xdr:nvSpPr>
      <xdr:spPr bwMode="auto">
        <a:xfrm>
          <a:off x="925830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85725</xdr:colOff>
      <xdr:row>40</xdr:row>
      <xdr:rowOff>0</xdr:rowOff>
    </xdr:to>
    <xdr:sp macro="" textlink="">
      <xdr:nvSpPr>
        <xdr:cNvPr id="106" name="Text Box 1"/>
        <xdr:cNvSpPr txBox="1">
          <a:spLocks noChangeArrowheads="1"/>
        </xdr:cNvSpPr>
      </xdr:nvSpPr>
      <xdr:spPr bwMode="auto">
        <a:xfrm>
          <a:off x="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85725</xdr:colOff>
      <xdr:row>40</xdr:row>
      <xdr:rowOff>0</xdr:rowOff>
    </xdr:to>
    <xdr:sp macro="" textlink="">
      <xdr:nvSpPr>
        <xdr:cNvPr id="107" name="Text Box 4"/>
        <xdr:cNvSpPr txBox="1">
          <a:spLocks noChangeArrowheads="1"/>
        </xdr:cNvSpPr>
      </xdr:nvSpPr>
      <xdr:spPr bwMode="auto">
        <a:xfrm>
          <a:off x="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104775</xdr:rowOff>
    </xdr:to>
    <xdr:sp macro="" textlink="">
      <xdr:nvSpPr>
        <xdr:cNvPr id="108" name="Text Box 4"/>
        <xdr:cNvSpPr txBox="1">
          <a:spLocks noChangeArrowheads="1"/>
        </xdr:cNvSpPr>
      </xdr:nvSpPr>
      <xdr:spPr bwMode="auto">
        <a:xfrm>
          <a:off x="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104775</xdr:rowOff>
    </xdr:to>
    <xdr:sp macro="" textlink="">
      <xdr:nvSpPr>
        <xdr:cNvPr id="109" name="Text Box 1"/>
        <xdr:cNvSpPr txBox="1">
          <a:spLocks noChangeArrowheads="1"/>
        </xdr:cNvSpPr>
      </xdr:nvSpPr>
      <xdr:spPr bwMode="auto">
        <a:xfrm>
          <a:off x="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104775</xdr:rowOff>
    </xdr:to>
    <xdr:sp macro="" textlink="">
      <xdr:nvSpPr>
        <xdr:cNvPr id="110" name="Text Box 4"/>
        <xdr:cNvSpPr txBox="1">
          <a:spLocks noChangeArrowheads="1"/>
        </xdr:cNvSpPr>
      </xdr:nvSpPr>
      <xdr:spPr bwMode="auto">
        <a:xfrm>
          <a:off x="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11" name="Text Box 1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12" name="Text Box 4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13" name="Text Box 1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39</xdr:row>
      <xdr:rowOff>38100</xdr:rowOff>
    </xdr:to>
    <xdr:sp macro="" textlink="">
      <xdr:nvSpPr>
        <xdr:cNvPr id="114" name="Text Box 1"/>
        <xdr:cNvSpPr txBox="1">
          <a:spLocks noChangeArrowheads="1"/>
        </xdr:cNvSpPr>
      </xdr:nvSpPr>
      <xdr:spPr bwMode="auto">
        <a:xfrm>
          <a:off x="125539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39</xdr:row>
      <xdr:rowOff>38100</xdr:rowOff>
    </xdr:to>
    <xdr:sp macro="" textlink="">
      <xdr:nvSpPr>
        <xdr:cNvPr id="115" name="Text Box 4"/>
        <xdr:cNvSpPr txBox="1">
          <a:spLocks noChangeArrowheads="1"/>
        </xdr:cNvSpPr>
      </xdr:nvSpPr>
      <xdr:spPr bwMode="auto">
        <a:xfrm>
          <a:off x="125539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39</xdr:row>
      <xdr:rowOff>38100</xdr:rowOff>
    </xdr:to>
    <xdr:sp macro="" textlink="">
      <xdr:nvSpPr>
        <xdr:cNvPr id="116" name="Text Box 1"/>
        <xdr:cNvSpPr txBox="1">
          <a:spLocks noChangeArrowheads="1"/>
        </xdr:cNvSpPr>
      </xdr:nvSpPr>
      <xdr:spPr bwMode="auto">
        <a:xfrm>
          <a:off x="125539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39</xdr:row>
      <xdr:rowOff>38100</xdr:rowOff>
    </xdr:to>
    <xdr:sp macro="" textlink="">
      <xdr:nvSpPr>
        <xdr:cNvPr id="117" name="Text Box 1"/>
        <xdr:cNvSpPr txBox="1">
          <a:spLocks noChangeArrowheads="1"/>
        </xdr:cNvSpPr>
      </xdr:nvSpPr>
      <xdr:spPr bwMode="auto">
        <a:xfrm>
          <a:off x="2510790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39</xdr:row>
      <xdr:rowOff>38100</xdr:rowOff>
    </xdr:to>
    <xdr:sp macro="" textlink="">
      <xdr:nvSpPr>
        <xdr:cNvPr id="118" name="Text Box 4"/>
        <xdr:cNvSpPr txBox="1">
          <a:spLocks noChangeArrowheads="1"/>
        </xdr:cNvSpPr>
      </xdr:nvSpPr>
      <xdr:spPr bwMode="auto">
        <a:xfrm>
          <a:off x="2510790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39</xdr:row>
      <xdr:rowOff>38100</xdr:rowOff>
    </xdr:to>
    <xdr:sp macro="" textlink="">
      <xdr:nvSpPr>
        <xdr:cNvPr id="119" name="Text Box 1"/>
        <xdr:cNvSpPr txBox="1">
          <a:spLocks noChangeArrowheads="1"/>
        </xdr:cNvSpPr>
      </xdr:nvSpPr>
      <xdr:spPr bwMode="auto">
        <a:xfrm>
          <a:off x="2510790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120" name="Text Box 1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121" name="Text Box 4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122" name="Text Box 1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23" name="Text Box 1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24" name="Text Box 4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25" name="Text Box 1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85725</xdr:rowOff>
    </xdr:to>
    <xdr:sp macro="" textlink="">
      <xdr:nvSpPr>
        <xdr:cNvPr id="126" name="Text Box 33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85725</xdr:rowOff>
    </xdr:to>
    <xdr:sp macro="" textlink="">
      <xdr:nvSpPr>
        <xdr:cNvPr id="127" name="Text Box 34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85725</xdr:rowOff>
    </xdr:to>
    <xdr:sp macro="" textlink="">
      <xdr:nvSpPr>
        <xdr:cNvPr id="128" name="Text Box 33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85725</xdr:rowOff>
    </xdr:to>
    <xdr:sp macro="" textlink="">
      <xdr:nvSpPr>
        <xdr:cNvPr id="129" name="Text Box 34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85725</xdr:colOff>
      <xdr:row>40</xdr:row>
      <xdr:rowOff>0</xdr:rowOff>
    </xdr:to>
    <xdr:sp macro="" textlink="">
      <xdr:nvSpPr>
        <xdr:cNvPr id="130" name="Text Box 1"/>
        <xdr:cNvSpPr txBox="1">
          <a:spLocks noChangeArrowheads="1"/>
        </xdr:cNvSpPr>
      </xdr:nvSpPr>
      <xdr:spPr bwMode="auto">
        <a:xfrm>
          <a:off x="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85725</xdr:colOff>
      <xdr:row>40</xdr:row>
      <xdr:rowOff>0</xdr:rowOff>
    </xdr:to>
    <xdr:sp macro="" textlink="">
      <xdr:nvSpPr>
        <xdr:cNvPr id="131" name="Text Box 4"/>
        <xdr:cNvSpPr txBox="1">
          <a:spLocks noChangeArrowheads="1"/>
        </xdr:cNvSpPr>
      </xdr:nvSpPr>
      <xdr:spPr bwMode="auto">
        <a:xfrm>
          <a:off x="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104775</xdr:rowOff>
    </xdr:to>
    <xdr:sp macro="" textlink="">
      <xdr:nvSpPr>
        <xdr:cNvPr id="132" name="Text Box 1"/>
        <xdr:cNvSpPr txBox="1">
          <a:spLocks noChangeArrowheads="1"/>
        </xdr:cNvSpPr>
      </xdr:nvSpPr>
      <xdr:spPr bwMode="auto">
        <a:xfrm>
          <a:off x="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104775</xdr:rowOff>
    </xdr:to>
    <xdr:sp macro="" textlink="">
      <xdr:nvSpPr>
        <xdr:cNvPr id="133" name="Text Box 4"/>
        <xdr:cNvSpPr txBox="1">
          <a:spLocks noChangeArrowheads="1"/>
        </xdr:cNvSpPr>
      </xdr:nvSpPr>
      <xdr:spPr bwMode="auto">
        <a:xfrm>
          <a:off x="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104775</xdr:rowOff>
    </xdr:to>
    <xdr:sp macro="" textlink="">
      <xdr:nvSpPr>
        <xdr:cNvPr id="134" name="Text Box 1"/>
        <xdr:cNvSpPr txBox="1">
          <a:spLocks noChangeArrowheads="1"/>
        </xdr:cNvSpPr>
      </xdr:nvSpPr>
      <xdr:spPr bwMode="auto">
        <a:xfrm>
          <a:off x="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104775</xdr:rowOff>
    </xdr:to>
    <xdr:sp macro="" textlink="">
      <xdr:nvSpPr>
        <xdr:cNvPr id="135" name="Text Box 4"/>
        <xdr:cNvSpPr txBox="1">
          <a:spLocks noChangeArrowheads="1"/>
        </xdr:cNvSpPr>
      </xdr:nvSpPr>
      <xdr:spPr bwMode="auto">
        <a:xfrm>
          <a:off x="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36" name="Text Box 1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37" name="Text Box 4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38" name="Text Box 1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0</xdr:col>
      <xdr:colOff>0</xdr:colOff>
      <xdr:row>40</xdr:row>
      <xdr:rowOff>0</xdr:rowOff>
    </xdr:from>
    <xdr:ext cx="76200" cy="219075"/>
    <xdr:sp macro="" textlink="">
      <xdr:nvSpPr>
        <xdr:cNvPr id="139" name="Text Box 33"/>
        <xdr:cNvSpPr txBox="1">
          <a:spLocks noChangeArrowheads="1"/>
        </xdr:cNvSpPr>
      </xdr:nvSpPr>
      <xdr:spPr bwMode="auto">
        <a:xfrm>
          <a:off x="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40</xdr:row>
      <xdr:rowOff>0</xdr:rowOff>
    </xdr:from>
    <xdr:ext cx="76200" cy="219075"/>
    <xdr:sp macro="" textlink="">
      <xdr:nvSpPr>
        <xdr:cNvPr id="140" name="Text Box 34"/>
        <xdr:cNvSpPr txBox="1">
          <a:spLocks noChangeArrowheads="1"/>
        </xdr:cNvSpPr>
      </xdr:nvSpPr>
      <xdr:spPr bwMode="auto">
        <a:xfrm>
          <a:off x="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40</xdr:row>
      <xdr:rowOff>0</xdr:rowOff>
    </xdr:from>
    <xdr:ext cx="76200" cy="219075"/>
    <xdr:sp macro="" textlink="">
      <xdr:nvSpPr>
        <xdr:cNvPr id="141" name="Text Box 33"/>
        <xdr:cNvSpPr txBox="1">
          <a:spLocks noChangeArrowheads="1"/>
        </xdr:cNvSpPr>
      </xdr:nvSpPr>
      <xdr:spPr bwMode="auto">
        <a:xfrm>
          <a:off x="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40</xdr:row>
      <xdr:rowOff>0</xdr:rowOff>
    </xdr:from>
    <xdr:ext cx="76200" cy="219075"/>
    <xdr:sp macro="" textlink="">
      <xdr:nvSpPr>
        <xdr:cNvPr id="142" name="Text Box 34"/>
        <xdr:cNvSpPr txBox="1">
          <a:spLocks noChangeArrowheads="1"/>
        </xdr:cNvSpPr>
      </xdr:nvSpPr>
      <xdr:spPr bwMode="auto">
        <a:xfrm>
          <a:off x="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40</xdr:row>
      <xdr:rowOff>0</xdr:rowOff>
    </xdr:from>
    <xdr:ext cx="85725" cy="238125"/>
    <xdr:sp macro="" textlink="">
      <xdr:nvSpPr>
        <xdr:cNvPr id="143" name="Text Box 1"/>
        <xdr:cNvSpPr txBox="1">
          <a:spLocks noChangeArrowheads="1"/>
        </xdr:cNvSpPr>
      </xdr:nvSpPr>
      <xdr:spPr bwMode="auto">
        <a:xfrm>
          <a:off x="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40</xdr:row>
      <xdr:rowOff>0</xdr:rowOff>
    </xdr:from>
    <xdr:ext cx="85725" cy="238125"/>
    <xdr:sp macro="" textlink="">
      <xdr:nvSpPr>
        <xdr:cNvPr id="144" name="Text Box 4"/>
        <xdr:cNvSpPr txBox="1">
          <a:spLocks noChangeArrowheads="1"/>
        </xdr:cNvSpPr>
      </xdr:nvSpPr>
      <xdr:spPr bwMode="auto">
        <a:xfrm>
          <a:off x="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40</xdr:row>
      <xdr:rowOff>0</xdr:rowOff>
    </xdr:from>
    <xdr:ext cx="85725" cy="238125"/>
    <xdr:sp macro="" textlink="">
      <xdr:nvSpPr>
        <xdr:cNvPr id="145" name="Text Box 1"/>
        <xdr:cNvSpPr txBox="1">
          <a:spLocks noChangeArrowheads="1"/>
        </xdr:cNvSpPr>
      </xdr:nvSpPr>
      <xdr:spPr bwMode="auto">
        <a:xfrm>
          <a:off x="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40</xdr:row>
      <xdr:rowOff>0</xdr:rowOff>
    </xdr:from>
    <xdr:ext cx="85725" cy="238125"/>
    <xdr:sp macro="" textlink="">
      <xdr:nvSpPr>
        <xdr:cNvPr id="146" name="Text Box 4"/>
        <xdr:cNvSpPr txBox="1">
          <a:spLocks noChangeArrowheads="1"/>
        </xdr:cNvSpPr>
      </xdr:nvSpPr>
      <xdr:spPr bwMode="auto">
        <a:xfrm>
          <a:off x="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0</xdr:rowOff>
    </xdr:from>
    <xdr:ext cx="76200" cy="219075"/>
    <xdr:sp macro="" textlink="">
      <xdr:nvSpPr>
        <xdr:cNvPr id="147" name="Text Box 1"/>
        <xdr:cNvSpPr txBox="1">
          <a:spLocks noChangeArrowheads="1"/>
        </xdr:cNvSpPr>
      </xdr:nvSpPr>
      <xdr:spPr bwMode="auto">
        <a:xfrm>
          <a:off x="1255395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0</xdr:rowOff>
    </xdr:from>
    <xdr:ext cx="76200" cy="219075"/>
    <xdr:sp macro="" textlink="">
      <xdr:nvSpPr>
        <xdr:cNvPr id="148" name="Text Box 5"/>
        <xdr:cNvSpPr txBox="1">
          <a:spLocks noChangeArrowheads="1"/>
        </xdr:cNvSpPr>
      </xdr:nvSpPr>
      <xdr:spPr bwMode="auto">
        <a:xfrm>
          <a:off x="1255395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0</xdr:rowOff>
    </xdr:from>
    <xdr:ext cx="76200" cy="219075"/>
    <xdr:sp macro="" textlink="">
      <xdr:nvSpPr>
        <xdr:cNvPr id="149" name="Text Box 6"/>
        <xdr:cNvSpPr txBox="1">
          <a:spLocks noChangeArrowheads="1"/>
        </xdr:cNvSpPr>
      </xdr:nvSpPr>
      <xdr:spPr bwMode="auto">
        <a:xfrm>
          <a:off x="1255395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0" name="Text Box 59"/>
        <xdr:cNvSpPr txBox="1">
          <a:spLocks noChangeArrowheads="1"/>
        </xdr:cNvSpPr>
      </xdr:nvSpPr>
      <xdr:spPr bwMode="auto">
        <a:xfrm>
          <a:off x="125539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1" name="Text Box 60"/>
        <xdr:cNvSpPr txBox="1">
          <a:spLocks noChangeArrowheads="1"/>
        </xdr:cNvSpPr>
      </xdr:nvSpPr>
      <xdr:spPr bwMode="auto">
        <a:xfrm>
          <a:off x="125539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2" name="Text Box 59"/>
        <xdr:cNvSpPr txBox="1">
          <a:spLocks noChangeArrowheads="1"/>
        </xdr:cNvSpPr>
      </xdr:nvSpPr>
      <xdr:spPr bwMode="auto">
        <a:xfrm>
          <a:off x="125539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3" name="Text Box 60"/>
        <xdr:cNvSpPr txBox="1">
          <a:spLocks noChangeArrowheads="1"/>
        </xdr:cNvSpPr>
      </xdr:nvSpPr>
      <xdr:spPr bwMode="auto">
        <a:xfrm>
          <a:off x="125539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4" name="Text Box 33"/>
        <xdr:cNvSpPr txBox="1">
          <a:spLocks noChangeArrowheads="1"/>
        </xdr:cNvSpPr>
      </xdr:nvSpPr>
      <xdr:spPr bwMode="auto">
        <a:xfrm>
          <a:off x="125539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5" name="Text Box 34"/>
        <xdr:cNvSpPr txBox="1">
          <a:spLocks noChangeArrowheads="1"/>
        </xdr:cNvSpPr>
      </xdr:nvSpPr>
      <xdr:spPr bwMode="auto">
        <a:xfrm>
          <a:off x="125539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6" name="Text Box 33"/>
        <xdr:cNvSpPr txBox="1">
          <a:spLocks noChangeArrowheads="1"/>
        </xdr:cNvSpPr>
      </xdr:nvSpPr>
      <xdr:spPr bwMode="auto">
        <a:xfrm>
          <a:off x="125539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7" name="Text Box 34"/>
        <xdr:cNvSpPr txBox="1">
          <a:spLocks noChangeArrowheads="1"/>
        </xdr:cNvSpPr>
      </xdr:nvSpPr>
      <xdr:spPr bwMode="auto">
        <a:xfrm>
          <a:off x="125539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85725" cy="238125"/>
    <xdr:sp macro="" textlink="">
      <xdr:nvSpPr>
        <xdr:cNvPr id="158" name="Text Box 1"/>
        <xdr:cNvSpPr txBox="1">
          <a:spLocks noChangeArrowheads="1"/>
        </xdr:cNvSpPr>
      </xdr:nvSpPr>
      <xdr:spPr bwMode="auto">
        <a:xfrm>
          <a:off x="1255395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85725" cy="238125"/>
    <xdr:sp macro="" textlink="">
      <xdr:nvSpPr>
        <xdr:cNvPr id="159" name="Text Box 4"/>
        <xdr:cNvSpPr txBox="1">
          <a:spLocks noChangeArrowheads="1"/>
        </xdr:cNvSpPr>
      </xdr:nvSpPr>
      <xdr:spPr bwMode="auto">
        <a:xfrm>
          <a:off x="1255395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85725" cy="238125"/>
    <xdr:sp macro="" textlink="">
      <xdr:nvSpPr>
        <xdr:cNvPr id="160" name="Text Box 1"/>
        <xdr:cNvSpPr txBox="1">
          <a:spLocks noChangeArrowheads="1"/>
        </xdr:cNvSpPr>
      </xdr:nvSpPr>
      <xdr:spPr bwMode="auto">
        <a:xfrm>
          <a:off x="1255395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85725" cy="238125"/>
    <xdr:sp macro="" textlink="">
      <xdr:nvSpPr>
        <xdr:cNvPr id="161" name="Text Box 4"/>
        <xdr:cNvSpPr txBox="1">
          <a:spLocks noChangeArrowheads="1"/>
        </xdr:cNvSpPr>
      </xdr:nvSpPr>
      <xdr:spPr bwMode="auto">
        <a:xfrm>
          <a:off x="1255395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162" name="Text Box 1"/>
        <xdr:cNvSpPr txBox="1">
          <a:spLocks noChangeArrowheads="1"/>
        </xdr:cNvSpPr>
      </xdr:nvSpPr>
      <xdr:spPr bwMode="auto">
        <a:xfrm>
          <a:off x="2510790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163" name="Text Box 5"/>
        <xdr:cNvSpPr txBox="1">
          <a:spLocks noChangeArrowheads="1"/>
        </xdr:cNvSpPr>
      </xdr:nvSpPr>
      <xdr:spPr bwMode="auto">
        <a:xfrm>
          <a:off x="2510790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164" name="Text Box 6"/>
        <xdr:cNvSpPr txBox="1">
          <a:spLocks noChangeArrowheads="1"/>
        </xdr:cNvSpPr>
      </xdr:nvSpPr>
      <xdr:spPr bwMode="auto">
        <a:xfrm>
          <a:off x="2510790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65" name="Text Box 59"/>
        <xdr:cNvSpPr txBox="1">
          <a:spLocks noChangeArrowheads="1"/>
        </xdr:cNvSpPr>
      </xdr:nvSpPr>
      <xdr:spPr bwMode="auto">
        <a:xfrm>
          <a:off x="2510790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66" name="Text Box 60"/>
        <xdr:cNvSpPr txBox="1">
          <a:spLocks noChangeArrowheads="1"/>
        </xdr:cNvSpPr>
      </xdr:nvSpPr>
      <xdr:spPr bwMode="auto">
        <a:xfrm>
          <a:off x="2510790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67" name="Text Box 59"/>
        <xdr:cNvSpPr txBox="1">
          <a:spLocks noChangeArrowheads="1"/>
        </xdr:cNvSpPr>
      </xdr:nvSpPr>
      <xdr:spPr bwMode="auto">
        <a:xfrm>
          <a:off x="2510790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68" name="Text Box 60"/>
        <xdr:cNvSpPr txBox="1">
          <a:spLocks noChangeArrowheads="1"/>
        </xdr:cNvSpPr>
      </xdr:nvSpPr>
      <xdr:spPr bwMode="auto">
        <a:xfrm>
          <a:off x="2510790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69" name="Text Box 33"/>
        <xdr:cNvSpPr txBox="1">
          <a:spLocks noChangeArrowheads="1"/>
        </xdr:cNvSpPr>
      </xdr:nvSpPr>
      <xdr:spPr bwMode="auto">
        <a:xfrm>
          <a:off x="2510790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70" name="Text Box 34"/>
        <xdr:cNvSpPr txBox="1">
          <a:spLocks noChangeArrowheads="1"/>
        </xdr:cNvSpPr>
      </xdr:nvSpPr>
      <xdr:spPr bwMode="auto">
        <a:xfrm>
          <a:off x="2510790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71" name="Text Box 33"/>
        <xdr:cNvSpPr txBox="1">
          <a:spLocks noChangeArrowheads="1"/>
        </xdr:cNvSpPr>
      </xdr:nvSpPr>
      <xdr:spPr bwMode="auto">
        <a:xfrm>
          <a:off x="2510790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72" name="Text Box 34"/>
        <xdr:cNvSpPr txBox="1">
          <a:spLocks noChangeArrowheads="1"/>
        </xdr:cNvSpPr>
      </xdr:nvSpPr>
      <xdr:spPr bwMode="auto">
        <a:xfrm>
          <a:off x="2510790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85725" cy="238125"/>
    <xdr:sp macro="" textlink="">
      <xdr:nvSpPr>
        <xdr:cNvPr id="173" name="Text Box 1"/>
        <xdr:cNvSpPr txBox="1">
          <a:spLocks noChangeArrowheads="1"/>
        </xdr:cNvSpPr>
      </xdr:nvSpPr>
      <xdr:spPr bwMode="auto">
        <a:xfrm>
          <a:off x="2510790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85725" cy="238125"/>
    <xdr:sp macro="" textlink="">
      <xdr:nvSpPr>
        <xdr:cNvPr id="174" name="Text Box 4"/>
        <xdr:cNvSpPr txBox="1">
          <a:spLocks noChangeArrowheads="1"/>
        </xdr:cNvSpPr>
      </xdr:nvSpPr>
      <xdr:spPr bwMode="auto">
        <a:xfrm>
          <a:off x="2510790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85725" cy="238125"/>
    <xdr:sp macro="" textlink="">
      <xdr:nvSpPr>
        <xdr:cNvPr id="175" name="Text Box 1"/>
        <xdr:cNvSpPr txBox="1">
          <a:spLocks noChangeArrowheads="1"/>
        </xdr:cNvSpPr>
      </xdr:nvSpPr>
      <xdr:spPr bwMode="auto">
        <a:xfrm>
          <a:off x="2510790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85725" cy="238125"/>
    <xdr:sp macro="" textlink="">
      <xdr:nvSpPr>
        <xdr:cNvPr id="176" name="Text Box 4"/>
        <xdr:cNvSpPr txBox="1">
          <a:spLocks noChangeArrowheads="1"/>
        </xdr:cNvSpPr>
      </xdr:nvSpPr>
      <xdr:spPr bwMode="auto">
        <a:xfrm>
          <a:off x="2510790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177" name="Text Box 1"/>
        <xdr:cNvSpPr txBox="1">
          <a:spLocks noChangeArrowheads="1"/>
        </xdr:cNvSpPr>
      </xdr:nvSpPr>
      <xdr:spPr bwMode="auto">
        <a:xfrm>
          <a:off x="3766185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178" name="Text Box 5"/>
        <xdr:cNvSpPr txBox="1">
          <a:spLocks noChangeArrowheads="1"/>
        </xdr:cNvSpPr>
      </xdr:nvSpPr>
      <xdr:spPr bwMode="auto">
        <a:xfrm>
          <a:off x="3766185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179" name="Text Box 6"/>
        <xdr:cNvSpPr txBox="1">
          <a:spLocks noChangeArrowheads="1"/>
        </xdr:cNvSpPr>
      </xdr:nvSpPr>
      <xdr:spPr bwMode="auto">
        <a:xfrm>
          <a:off x="3766185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0" name="Text Box 59"/>
        <xdr:cNvSpPr txBox="1">
          <a:spLocks noChangeArrowheads="1"/>
        </xdr:cNvSpPr>
      </xdr:nvSpPr>
      <xdr:spPr bwMode="auto">
        <a:xfrm>
          <a:off x="376618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1" name="Text Box 60"/>
        <xdr:cNvSpPr txBox="1">
          <a:spLocks noChangeArrowheads="1"/>
        </xdr:cNvSpPr>
      </xdr:nvSpPr>
      <xdr:spPr bwMode="auto">
        <a:xfrm>
          <a:off x="376618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2" name="Text Box 59"/>
        <xdr:cNvSpPr txBox="1">
          <a:spLocks noChangeArrowheads="1"/>
        </xdr:cNvSpPr>
      </xdr:nvSpPr>
      <xdr:spPr bwMode="auto">
        <a:xfrm>
          <a:off x="376618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3" name="Text Box 60"/>
        <xdr:cNvSpPr txBox="1">
          <a:spLocks noChangeArrowheads="1"/>
        </xdr:cNvSpPr>
      </xdr:nvSpPr>
      <xdr:spPr bwMode="auto">
        <a:xfrm>
          <a:off x="376618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4" name="Text Box 33"/>
        <xdr:cNvSpPr txBox="1">
          <a:spLocks noChangeArrowheads="1"/>
        </xdr:cNvSpPr>
      </xdr:nvSpPr>
      <xdr:spPr bwMode="auto">
        <a:xfrm>
          <a:off x="376618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5" name="Text Box 34"/>
        <xdr:cNvSpPr txBox="1">
          <a:spLocks noChangeArrowheads="1"/>
        </xdr:cNvSpPr>
      </xdr:nvSpPr>
      <xdr:spPr bwMode="auto">
        <a:xfrm>
          <a:off x="376618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6" name="Text Box 33"/>
        <xdr:cNvSpPr txBox="1">
          <a:spLocks noChangeArrowheads="1"/>
        </xdr:cNvSpPr>
      </xdr:nvSpPr>
      <xdr:spPr bwMode="auto">
        <a:xfrm>
          <a:off x="376618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7" name="Text Box 34"/>
        <xdr:cNvSpPr txBox="1">
          <a:spLocks noChangeArrowheads="1"/>
        </xdr:cNvSpPr>
      </xdr:nvSpPr>
      <xdr:spPr bwMode="auto">
        <a:xfrm>
          <a:off x="376618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85725" cy="238125"/>
    <xdr:sp macro="" textlink="">
      <xdr:nvSpPr>
        <xdr:cNvPr id="188" name="Text Box 1"/>
        <xdr:cNvSpPr txBox="1">
          <a:spLocks noChangeArrowheads="1"/>
        </xdr:cNvSpPr>
      </xdr:nvSpPr>
      <xdr:spPr bwMode="auto">
        <a:xfrm>
          <a:off x="3766185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85725" cy="238125"/>
    <xdr:sp macro="" textlink="">
      <xdr:nvSpPr>
        <xdr:cNvPr id="189" name="Text Box 4"/>
        <xdr:cNvSpPr txBox="1">
          <a:spLocks noChangeArrowheads="1"/>
        </xdr:cNvSpPr>
      </xdr:nvSpPr>
      <xdr:spPr bwMode="auto">
        <a:xfrm>
          <a:off x="3766185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85725" cy="238125"/>
    <xdr:sp macro="" textlink="">
      <xdr:nvSpPr>
        <xdr:cNvPr id="190" name="Text Box 1"/>
        <xdr:cNvSpPr txBox="1">
          <a:spLocks noChangeArrowheads="1"/>
        </xdr:cNvSpPr>
      </xdr:nvSpPr>
      <xdr:spPr bwMode="auto">
        <a:xfrm>
          <a:off x="3766185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85725" cy="238125"/>
    <xdr:sp macro="" textlink="">
      <xdr:nvSpPr>
        <xdr:cNvPr id="191" name="Text Box 4"/>
        <xdr:cNvSpPr txBox="1">
          <a:spLocks noChangeArrowheads="1"/>
        </xdr:cNvSpPr>
      </xdr:nvSpPr>
      <xdr:spPr bwMode="auto">
        <a:xfrm>
          <a:off x="3766185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192" name="Text Box 4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193" name="Text Box 1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194" name="Text Box 33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195" name="Text Box 34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196" name="Text Box 33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197" name="Text Box 34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38</xdr:row>
      <xdr:rowOff>0</xdr:rowOff>
    </xdr:from>
    <xdr:to>
      <xdr:col>42</xdr:col>
      <xdr:colOff>85725</xdr:colOff>
      <xdr:row>40</xdr:row>
      <xdr:rowOff>0</xdr:rowOff>
    </xdr:to>
    <xdr:sp macro="" textlink="">
      <xdr:nvSpPr>
        <xdr:cNvPr id="198" name="Text Box 1"/>
        <xdr:cNvSpPr txBox="1">
          <a:spLocks noChangeArrowheads="1"/>
        </xdr:cNvSpPr>
      </xdr:nvSpPr>
      <xdr:spPr bwMode="auto">
        <a:xfrm>
          <a:off x="3766185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38</xdr:row>
      <xdr:rowOff>0</xdr:rowOff>
    </xdr:from>
    <xdr:to>
      <xdr:col>42</xdr:col>
      <xdr:colOff>85725</xdr:colOff>
      <xdr:row>40</xdr:row>
      <xdr:rowOff>0</xdr:rowOff>
    </xdr:to>
    <xdr:sp macro="" textlink="">
      <xdr:nvSpPr>
        <xdr:cNvPr id="199" name="Text Box 4"/>
        <xdr:cNvSpPr txBox="1">
          <a:spLocks noChangeArrowheads="1"/>
        </xdr:cNvSpPr>
      </xdr:nvSpPr>
      <xdr:spPr bwMode="auto">
        <a:xfrm>
          <a:off x="3766185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40</xdr:row>
      <xdr:rowOff>104775</xdr:rowOff>
    </xdr:to>
    <xdr:sp macro="" textlink="">
      <xdr:nvSpPr>
        <xdr:cNvPr id="200" name="Text Box 1"/>
        <xdr:cNvSpPr txBox="1">
          <a:spLocks noChangeArrowheads="1"/>
        </xdr:cNvSpPr>
      </xdr:nvSpPr>
      <xdr:spPr bwMode="auto">
        <a:xfrm>
          <a:off x="3766185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40</xdr:row>
      <xdr:rowOff>104775</xdr:rowOff>
    </xdr:to>
    <xdr:sp macro="" textlink="">
      <xdr:nvSpPr>
        <xdr:cNvPr id="201" name="Text Box 4"/>
        <xdr:cNvSpPr txBox="1">
          <a:spLocks noChangeArrowheads="1"/>
        </xdr:cNvSpPr>
      </xdr:nvSpPr>
      <xdr:spPr bwMode="auto">
        <a:xfrm>
          <a:off x="3766185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40</xdr:row>
      <xdr:rowOff>104775</xdr:rowOff>
    </xdr:to>
    <xdr:sp macro="" textlink="">
      <xdr:nvSpPr>
        <xdr:cNvPr id="202" name="Text Box 1"/>
        <xdr:cNvSpPr txBox="1">
          <a:spLocks noChangeArrowheads="1"/>
        </xdr:cNvSpPr>
      </xdr:nvSpPr>
      <xdr:spPr bwMode="auto">
        <a:xfrm>
          <a:off x="3766185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203" name="Text Box 1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204" name="Text Box 4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205" name="Text Box 4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206" name="Text Box 1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85725</xdr:rowOff>
    </xdr:to>
    <xdr:sp macro="" textlink="">
      <xdr:nvSpPr>
        <xdr:cNvPr id="207" name="Text Box 33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85725</xdr:rowOff>
    </xdr:to>
    <xdr:sp macro="" textlink="">
      <xdr:nvSpPr>
        <xdr:cNvPr id="208" name="Text Box 34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85725</xdr:rowOff>
    </xdr:to>
    <xdr:sp macro="" textlink="">
      <xdr:nvSpPr>
        <xdr:cNvPr id="209" name="Text Box 33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85725</xdr:rowOff>
    </xdr:to>
    <xdr:sp macro="" textlink="">
      <xdr:nvSpPr>
        <xdr:cNvPr id="210" name="Text Box 34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85725</xdr:colOff>
      <xdr:row>40</xdr:row>
      <xdr:rowOff>0</xdr:rowOff>
    </xdr:to>
    <xdr:sp macro="" textlink="">
      <xdr:nvSpPr>
        <xdr:cNvPr id="211" name="Text Box 1"/>
        <xdr:cNvSpPr txBox="1">
          <a:spLocks noChangeArrowheads="1"/>
        </xdr:cNvSpPr>
      </xdr:nvSpPr>
      <xdr:spPr bwMode="auto">
        <a:xfrm>
          <a:off x="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85725</xdr:colOff>
      <xdr:row>40</xdr:row>
      <xdr:rowOff>0</xdr:rowOff>
    </xdr:to>
    <xdr:sp macro="" textlink="">
      <xdr:nvSpPr>
        <xdr:cNvPr id="212" name="Text Box 4"/>
        <xdr:cNvSpPr txBox="1">
          <a:spLocks noChangeArrowheads="1"/>
        </xdr:cNvSpPr>
      </xdr:nvSpPr>
      <xdr:spPr bwMode="auto">
        <a:xfrm>
          <a:off x="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104775</xdr:rowOff>
    </xdr:to>
    <xdr:sp macro="" textlink="">
      <xdr:nvSpPr>
        <xdr:cNvPr id="213" name="Text Box 1"/>
        <xdr:cNvSpPr txBox="1">
          <a:spLocks noChangeArrowheads="1"/>
        </xdr:cNvSpPr>
      </xdr:nvSpPr>
      <xdr:spPr bwMode="auto">
        <a:xfrm>
          <a:off x="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104775</xdr:rowOff>
    </xdr:to>
    <xdr:sp macro="" textlink="">
      <xdr:nvSpPr>
        <xdr:cNvPr id="214" name="Text Box 4"/>
        <xdr:cNvSpPr txBox="1">
          <a:spLocks noChangeArrowheads="1"/>
        </xdr:cNvSpPr>
      </xdr:nvSpPr>
      <xdr:spPr bwMode="auto">
        <a:xfrm>
          <a:off x="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104775</xdr:rowOff>
    </xdr:to>
    <xdr:sp macro="" textlink="">
      <xdr:nvSpPr>
        <xdr:cNvPr id="215" name="Text Box 1"/>
        <xdr:cNvSpPr txBox="1">
          <a:spLocks noChangeArrowheads="1"/>
        </xdr:cNvSpPr>
      </xdr:nvSpPr>
      <xdr:spPr bwMode="auto">
        <a:xfrm>
          <a:off x="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216" name="Text Box 1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217" name="Text Box 4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39</xdr:row>
      <xdr:rowOff>38100</xdr:rowOff>
    </xdr:to>
    <xdr:sp macro="" textlink="">
      <xdr:nvSpPr>
        <xdr:cNvPr id="218" name="Text Box 4"/>
        <xdr:cNvSpPr txBox="1">
          <a:spLocks noChangeArrowheads="1"/>
        </xdr:cNvSpPr>
      </xdr:nvSpPr>
      <xdr:spPr bwMode="auto">
        <a:xfrm>
          <a:off x="125539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39</xdr:row>
      <xdr:rowOff>38100</xdr:rowOff>
    </xdr:to>
    <xdr:sp macro="" textlink="">
      <xdr:nvSpPr>
        <xdr:cNvPr id="219" name="Text Box 1"/>
        <xdr:cNvSpPr txBox="1">
          <a:spLocks noChangeArrowheads="1"/>
        </xdr:cNvSpPr>
      </xdr:nvSpPr>
      <xdr:spPr bwMode="auto">
        <a:xfrm>
          <a:off x="125539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220" name="Text Box 33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221" name="Text Box 34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222" name="Text Box 33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223" name="Text Box 34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38</xdr:row>
      <xdr:rowOff>0</xdr:rowOff>
    </xdr:from>
    <xdr:to>
      <xdr:col>14</xdr:col>
      <xdr:colOff>85725</xdr:colOff>
      <xdr:row>40</xdr:row>
      <xdr:rowOff>0</xdr:rowOff>
    </xdr:to>
    <xdr:sp macro="" textlink="">
      <xdr:nvSpPr>
        <xdr:cNvPr id="224" name="Text Box 1"/>
        <xdr:cNvSpPr txBox="1">
          <a:spLocks noChangeArrowheads="1"/>
        </xdr:cNvSpPr>
      </xdr:nvSpPr>
      <xdr:spPr bwMode="auto">
        <a:xfrm>
          <a:off x="1255395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38</xdr:row>
      <xdr:rowOff>0</xdr:rowOff>
    </xdr:from>
    <xdr:to>
      <xdr:col>14</xdr:col>
      <xdr:colOff>85725</xdr:colOff>
      <xdr:row>40</xdr:row>
      <xdr:rowOff>0</xdr:rowOff>
    </xdr:to>
    <xdr:sp macro="" textlink="">
      <xdr:nvSpPr>
        <xdr:cNvPr id="225" name="Text Box 4"/>
        <xdr:cNvSpPr txBox="1">
          <a:spLocks noChangeArrowheads="1"/>
        </xdr:cNvSpPr>
      </xdr:nvSpPr>
      <xdr:spPr bwMode="auto">
        <a:xfrm>
          <a:off x="1255395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40</xdr:row>
      <xdr:rowOff>104775</xdr:rowOff>
    </xdr:to>
    <xdr:sp macro="" textlink="">
      <xdr:nvSpPr>
        <xdr:cNvPr id="226" name="Text Box 1"/>
        <xdr:cNvSpPr txBox="1">
          <a:spLocks noChangeArrowheads="1"/>
        </xdr:cNvSpPr>
      </xdr:nvSpPr>
      <xdr:spPr bwMode="auto">
        <a:xfrm>
          <a:off x="1255395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40</xdr:row>
      <xdr:rowOff>104775</xdr:rowOff>
    </xdr:to>
    <xdr:sp macro="" textlink="">
      <xdr:nvSpPr>
        <xdr:cNvPr id="227" name="Text Box 4"/>
        <xdr:cNvSpPr txBox="1">
          <a:spLocks noChangeArrowheads="1"/>
        </xdr:cNvSpPr>
      </xdr:nvSpPr>
      <xdr:spPr bwMode="auto">
        <a:xfrm>
          <a:off x="1255395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40</xdr:row>
      <xdr:rowOff>104775</xdr:rowOff>
    </xdr:to>
    <xdr:sp macro="" textlink="">
      <xdr:nvSpPr>
        <xdr:cNvPr id="228" name="Text Box 1"/>
        <xdr:cNvSpPr txBox="1">
          <a:spLocks noChangeArrowheads="1"/>
        </xdr:cNvSpPr>
      </xdr:nvSpPr>
      <xdr:spPr bwMode="auto">
        <a:xfrm>
          <a:off x="1255395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39</xdr:row>
      <xdr:rowOff>38100</xdr:rowOff>
    </xdr:to>
    <xdr:sp macro="" textlink="">
      <xdr:nvSpPr>
        <xdr:cNvPr id="229" name="Text Box 1"/>
        <xdr:cNvSpPr txBox="1">
          <a:spLocks noChangeArrowheads="1"/>
        </xdr:cNvSpPr>
      </xdr:nvSpPr>
      <xdr:spPr bwMode="auto">
        <a:xfrm>
          <a:off x="125539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39</xdr:row>
      <xdr:rowOff>38100</xdr:rowOff>
    </xdr:to>
    <xdr:sp macro="" textlink="">
      <xdr:nvSpPr>
        <xdr:cNvPr id="230" name="Text Box 4"/>
        <xdr:cNvSpPr txBox="1">
          <a:spLocks noChangeArrowheads="1"/>
        </xdr:cNvSpPr>
      </xdr:nvSpPr>
      <xdr:spPr bwMode="auto">
        <a:xfrm>
          <a:off x="125539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39</xdr:row>
      <xdr:rowOff>38100</xdr:rowOff>
    </xdr:to>
    <xdr:sp macro="" textlink="">
      <xdr:nvSpPr>
        <xdr:cNvPr id="231" name="Text Box 4"/>
        <xdr:cNvSpPr txBox="1">
          <a:spLocks noChangeArrowheads="1"/>
        </xdr:cNvSpPr>
      </xdr:nvSpPr>
      <xdr:spPr bwMode="auto">
        <a:xfrm>
          <a:off x="2510790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39</xdr:row>
      <xdr:rowOff>38100</xdr:rowOff>
    </xdr:to>
    <xdr:sp macro="" textlink="">
      <xdr:nvSpPr>
        <xdr:cNvPr id="232" name="Text Box 1"/>
        <xdr:cNvSpPr txBox="1">
          <a:spLocks noChangeArrowheads="1"/>
        </xdr:cNvSpPr>
      </xdr:nvSpPr>
      <xdr:spPr bwMode="auto">
        <a:xfrm>
          <a:off x="2510790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33" name="Text Box 33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34" name="Text Box 34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35" name="Text Box 33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36" name="Text Box 34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38</xdr:row>
      <xdr:rowOff>0</xdr:rowOff>
    </xdr:from>
    <xdr:to>
      <xdr:col>28</xdr:col>
      <xdr:colOff>85725</xdr:colOff>
      <xdr:row>40</xdr:row>
      <xdr:rowOff>0</xdr:rowOff>
    </xdr:to>
    <xdr:sp macro="" textlink="">
      <xdr:nvSpPr>
        <xdr:cNvPr id="237" name="Text Box 1"/>
        <xdr:cNvSpPr txBox="1">
          <a:spLocks noChangeArrowheads="1"/>
        </xdr:cNvSpPr>
      </xdr:nvSpPr>
      <xdr:spPr bwMode="auto">
        <a:xfrm>
          <a:off x="2510790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38</xdr:row>
      <xdr:rowOff>0</xdr:rowOff>
    </xdr:from>
    <xdr:to>
      <xdr:col>28</xdr:col>
      <xdr:colOff>85725</xdr:colOff>
      <xdr:row>40</xdr:row>
      <xdr:rowOff>0</xdr:rowOff>
    </xdr:to>
    <xdr:sp macro="" textlink="">
      <xdr:nvSpPr>
        <xdr:cNvPr id="238" name="Text Box 4"/>
        <xdr:cNvSpPr txBox="1">
          <a:spLocks noChangeArrowheads="1"/>
        </xdr:cNvSpPr>
      </xdr:nvSpPr>
      <xdr:spPr bwMode="auto">
        <a:xfrm>
          <a:off x="2510790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40</xdr:row>
      <xdr:rowOff>104775</xdr:rowOff>
    </xdr:to>
    <xdr:sp macro="" textlink="">
      <xdr:nvSpPr>
        <xdr:cNvPr id="239" name="Text Box 1"/>
        <xdr:cNvSpPr txBox="1">
          <a:spLocks noChangeArrowheads="1"/>
        </xdr:cNvSpPr>
      </xdr:nvSpPr>
      <xdr:spPr bwMode="auto">
        <a:xfrm>
          <a:off x="2510790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40</xdr:row>
      <xdr:rowOff>104775</xdr:rowOff>
    </xdr:to>
    <xdr:sp macro="" textlink="">
      <xdr:nvSpPr>
        <xdr:cNvPr id="240" name="Text Box 4"/>
        <xdr:cNvSpPr txBox="1">
          <a:spLocks noChangeArrowheads="1"/>
        </xdr:cNvSpPr>
      </xdr:nvSpPr>
      <xdr:spPr bwMode="auto">
        <a:xfrm>
          <a:off x="2510790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40</xdr:row>
      <xdr:rowOff>104775</xdr:rowOff>
    </xdr:to>
    <xdr:sp macro="" textlink="">
      <xdr:nvSpPr>
        <xdr:cNvPr id="241" name="Text Box 1"/>
        <xdr:cNvSpPr txBox="1">
          <a:spLocks noChangeArrowheads="1"/>
        </xdr:cNvSpPr>
      </xdr:nvSpPr>
      <xdr:spPr bwMode="auto">
        <a:xfrm>
          <a:off x="2510790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39</xdr:row>
      <xdr:rowOff>38100</xdr:rowOff>
    </xdr:to>
    <xdr:sp macro="" textlink="">
      <xdr:nvSpPr>
        <xdr:cNvPr id="242" name="Text Box 1"/>
        <xdr:cNvSpPr txBox="1">
          <a:spLocks noChangeArrowheads="1"/>
        </xdr:cNvSpPr>
      </xdr:nvSpPr>
      <xdr:spPr bwMode="auto">
        <a:xfrm>
          <a:off x="2510790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39</xdr:row>
      <xdr:rowOff>38100</xdr:rowOff>
    </xdr:to>
    <xdr:sp macro="" textlink="">
      <xdr:nvSpPr>
        <xdr:cNvPr id="243" name="Text Box 4"/>
        <xdr:cNvSpPr txBox="1">
          <a:spLocks noChangeArrowheads="1"/>
        </xdr:cNvSpPr>
      </xdr:nvSpPr>
      <xdr:spPr bwMode="auto">
        <a:xfrm>
          <a:off x="2510790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244" name="Text Box 4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245" name="Text Box 1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46" name="Text Box 33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47" name="Text Box 34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48" name="Text Box 33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49" name="Text Box 34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38</xdr:row>
      <xdr:rowOff>0</xdr:rowOff>
    </xdr:from>
    <xdr:to>
      <xdr:col>42</xdr:col>
      <xdr:colOff>85725</xdr:colOff>
      <xdr:row>40</xdr:row>
      <xdr:rowOff>0</xdr:rowOff>
    </xdr:to>
    <xdr:sp macro="" textlink="">
      <xdr:nvSpPr>
        <xdr:cNvPr id="250" name="Text Box 1"/>
        <xdr:cNvSpPr txBox="1">
          <a:spLocks noChangeArrowheads="1"/>
        </xdr:cNvSpPr>
      </xdr:nvSpPr>
      <xdr:spPr bwMode="auto">
        <a:xfrm>
          <a:off x="3766185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38</xdr:row>
      <xdr:rowOff>0</xdr:rowOff>
    </xdr:from>
    <xdr:to>
      <xdr:col>42</xdr:col>
      <xdr:colOff>85725</xdr:colOff>
      <xdr:row>40</xdr:row>
      <xdr:rowOff>0</xdr:rowOff>
    </xdr:to>
    <xdr:sp macro="" textlink="">
      <xdr:nvSpPr>
        <xdr:cNvPr id="251" name="Text Box 4"/>
        <xdr:cNvSpPr txBox="1">
          <a:spLocks noChangeArrowheads="1"/>
        </xdr:cNvSpPr>
      </xdr:nvSpPr>
      <xdr:spPr bwMode="auto">
        <a:xfrm>
          <a:off x="3766185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40</xdr:row>
      <xdr:rowOff>104775</xdr:rowOff>
    </xdr:to>
    <xdr:sp macro="" textlink="">
      <xdr:nvSpPr>
        <xdr:cNvPr id="252" name="Text Box 1"/>
        <xdr:cNvSpPr txBox="1">
          <a:spLocks noChangeArrowheads="1"/>
        </xdr:cNvSpPr>
      </xdr:nvSpPr>
      <xdr:spPr bwMode="auto">
        <a:xfrm>
          <a:off x="3766185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40</xdr:row>
      <xdr:rowOff>104775</xdr:rowOff>
    </xdr:to>
    <xdr:sp macro="" textlink="">
      <xdr:nvSpPr>
        <xdr:cNvPr id="253" name="Text Box 4"/>
        <xdr:cNvSpPr txBox="1">
          <a:spLocks noChangeArrowheads="1"/>
        </xdr:cNvSpPr>
      </xdr:nvSpPr>
      <xdr:spPr bwMode="auto">
        <a:xfrm>
          <a:off x="3766185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40</xdr:row>
      <xdr:rowOff>104775</xdr:rowOff>
    </xdr:to>
    <xdr:sp macro="" textlink="">
      <xdr:nvSpPr>
        <xdr:cNvPr id="254" name="Text Box 1"/>
        <xdr:cNvSpPr txBox="1">
          <a:spLocks noChangeArrowheads="1"/>
        </xdr:cNvSpPr>
      </xdr:nvSpPr>
      <xdr:spPr bwMode="auto">
        <a:xfrm>
          <a:off x="3766185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255" name="Text Box 1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256" name="Text Box 4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19</xdr:col>
      <xdr:colOff>0</xdr:colOff>
      <xdr:row>41</xdr:row>
      <xdr:rowOff>0</xdr:rowOff>
    </xdr:from>
    <xdr:ext cx="76200" cy="219075"/>
    <xdr:sp macro="" textlink="">
      <xdr:nvSpPr>
        <xdr:cNvPr id="257" name="Text Box 10"/>
        <xdr:cNvSpPr txBox="1">
          <a:spLocks noChangeArrowheads="1"/>
        </xdr:cNvSpPr>
      </xdr:nvSpPr>
      <xdr:spPr bwMode="auto">
        <a:xfrm>
          <a:off x="1705927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37</xdr:col>
      <xdr:colOff>0</xdr:colOff>
      <xdr:row>41</xdr:row>
      <xdr:rowOff>0</xdr:rowOff>
    </xdr:from>
    <xdr:ext cx="76200" cy="219075"/>
    <xdr:sp macro="" textlink="">
      <xdr:nvSpPr>
        <xdr:cNvPr id="258" name="Text Box 11"/>
        <xdr:cNvSpPr txBox="1">
          <a:spLocks noChangeArrowheads="1"/>
        </xdr:cNvSpPr>
      </xdr:nvSpPr>
      <xdr:spPr bwMode="auto">
        <a:xfrm>
          <a:off x="3315652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41</xdr:row>
      <xdr:rowOff>0</xdr:rowOff>
    </xdr:from>
    <xdr:ext cx="76200" cy="219075"/>
    <xdr:sp macro="" textlink="">
      <xdr:nvSpPr>
        <xdr:cNvPr id="259" name="Text Box 12"/>
        <xdr:cNvSpPr txBox="1">
          <a:spLocks noChangeArrowheads="1"/>
        </xdr:cNvSpPr>
      </xdr:nvSpPr>
      <xdr:spPr bwMode="auto">
        <a:xfrm>
          <a:off x="1705927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37</xdr:col>
      <xdr:colOff>0</xdr:colOff>
      <xdr:row>41</xdr:row>
      <xdr:rowOff>0</xdr:rowOff>
    </xdr:from>
    <xdr:ext cx="76200" cy="219075"/>
    <xdr:sp macro="" textlink="">
      <xdr:nvSpPr>
        <xdr:cNvPr id="260" name="Text Box 13"/>
        <xdr:cNvSpPr txBox="1">
          <a:spLocks noChangeArrowheads="1"/>
        </xdr:cNvSpPr>
      </xdr:nvSpPr>
      <xdr:spPr bwMode="auto">
        <a:xfrm>
          <a:off x="3315652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51</xdr:col>
      <xdr:colOff>0</xdr:colOff>
      <xdr:row>41</xdr:row>
      <xdr:rowOff>0</xdr:rowOff>
    </xdr:from>
    <xdr:ext cx="76200" cy="219075"/>
    <xdr:sp macro="" textlink="">
      <xdr:nvSpPr>
        <xdr:cNvPr id="261" name="Text Box 14"/>
        <xdr:cNvSpPr txBox="1">
          <a:spLocks noChangeArrowheads="1"/>
        </xdr:cNvSpPr>
      </xdr:nvSpPr>
      <xdr:spPr bwMode="auto">
        <a:xfrm>
          <a:off x="439483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15</xdr:col>
      <xdr:colOff>0</xdr:colOff>
      <xdr:row>41</xdr:row>
      <xdr:rowOff>0</xdr:rowOff>
    </xdr:from>
    <xdr:ext cx="76200" cy="219075"/>
    <xdr:sp macro="" textlink="">
      <xdr:nvSpPr>
        <xdr:cNvPr id="262" name="Text Box 15"/>
        <xdr:cNvSpPr txBox="1">
          <a:spLocks noChangeArrowheads="1"/>
        </xdr:cNvSpPr>
      </xdr:nvSpPr>
      <xdr:spPr bwMode="auto">
        <a:xfrm>
          <a:off x="1351597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15</xdr:col>
      <xdr:colOff>0</xdr:colOff>
      <xdr:row>41</xdr:row>
      <xdr:rowOff>0</xdr:rowOff>
    </xdr:from>
    <xdr:ext cx="76200" cy="219075"/>
    <xdr:sp macro="" textlink="">
      <xdr:nvSpPr>
        <xdr:cNvPr id="263" name="Text Box 16"/>
        <xdr:cNvSpPr txBox="1">
          <a:spLocks noChangeArrowheads="1"/>
        </xdr:cNvSpPr>
      </xdr:nvSpPr>
      <xdr:spPr bwMode="auto">
        <a:xfrm>
          <a:off x="1351597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21</xdr:col>
      <xdr:colOff>0</xdr:colOff>
      <xdr:row>41</xdr:row>
      <xdr:rowOff>0</xdr:rowOff>
    </xdr:from>
    <xdr:ext cx="76200" cy="219075"/>
    <xdr:sp macro="" textlink="">
      <xdr:nvSpPr>
        <xdr:cNvPr id="264" name="Text Box 17"/>
        <xdr:cNvSpPr txBox="1">
          <a:spLocks noChangeArrowheads="1"/>
        </xdr:cNvSpPr>
      </xdr:nvSpPr>
      <xdr:spPr bwMode="auto">
        <a:xfrm>
          <a:off x="1883092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21</xdr:col>
      <xdr:colOff>0</xdr:colOff>
      <xdr:row>41</xdr:row>
      <xdr:rowOff>0</xdr:rowOff>
    </xdr:from>
    <xdr:ext cx="76200" cy="219075"/>
    <xdr:sp macro="" textlink="">
      <xdr:nvSpPr>
        <xdr:cNvPr id="265" name="Text Box 18"/>
        <xdr:cNvSpPr txBox="1">
          <a:spLocks noChangeArrowheads="1"/>
        </xdr:cNvSpPr>
      </xdr:nvSpPr>
      <xdr:spPr bwMode="auto">
        <a:xfrm>
          <a:off x="1883092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0</xdr:colOff>
      <xdr:row>41</xdr:row>
      <xdr:rowOff>0</xdr:rowOff>
    </xdr:from>
    <xdr:ext cx="76200" cy="219075"/>
    <xdr:sp macro="" textlink="">
      <xdr:nvSpPr>
        <xdr:cNvPr id="266" name="Text Box 19"/>
        <xdr:cNvSpPr txBox="1">
          <a:spLocks noChangeArrowheads="1"/>
        </xdr:cNvSpPr>
      </xdr:nvSpPr>
      <xdr:spPr bwMode="auto">
        <a:xfrm>
          <a:off x="627697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29</xdr:col>
      <xdr:colOff>0</xdr:colOff>
      <xdr:row>41</xdr:row>
      <xdr:rowOff>0</xdr:rowOff>
    </xdr:from>
    <xdr:ext cx="76200" cy="219075"/>
    <xdr:sp macro="" textlink="">
      <xdr:nvSpPr>
        <xdr:cNvPr id="267" name="Text Box 20"/>
        <xdr:cNvSpPr txBox="1">
          <a:spLocks noChangeArrowheads="1"/>
        </xdr:cNvSpPr>
      </xdr:nvSpPr>
      <xdr:spPr bwMode="auto">
        <a:xfrm>
          <a:off x="2606992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35</xdr:col>
      <xdr:colOff>0</xdr:colOff>
      <xdr:row>41</xdr:row>
      <xdr:rowOff>0</xdr:rowOff>
    </xdr:from>
    <xdr:ext cx="76200" cy="219075"/>
    <xdr:sp macro="" textlink="">
      <xdr:nvSpPr>
        <xdr:cNvPr id="268" name="Text Box 21"/>
        <xdr:cNvSpPr txBox="1">
          <a:spLocks noChangeArrowheads="1"/>
        </xdr:cNvSpPr>
      </xdr:nvSpPr>
      <xdr:spPr bwMode="auto">
        <a:xfrm>
          <a:off x="3138487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43</xdr:col>
      <xdr:colOff>0</xdr:colOff>
      <xdr:row>41</xdr:row>
      <xdr:rowOff>0</xdr:rowOff>
    </xdr:from>
    <xdr:ext cx="76200" cy="219075"/>
    <xdr:sp macro="" textlink="">
      <xdr:nvSpPr>
        <xdr:cNvPr id="269" name="Text Box 22"/>
        <xdr:cNvSpPr txBox="1">
          <a:spLocks noChangeArrowheads="1"/>
        </xdr:cNvSpPr>
      </xdr:nvSpPr>
      <xdr:spPr bwMode="auto">
        <a:xfrm>
          <a:off x="3812857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49</xdr:col>
      <xdr:colOff>0</xdr:colOff>
      <xdr:row>41</xdr:row>
      <xdr:rowOff>0</xdr:rowOff>
    </xdr:from>
    <xdr:ext cx="76200" cy="219075"/>
    <xdr:sp macro="" textlink="">
      <xdr:nvSpPr>
        <xdr:cNvPr id="270" name="Text Box 23"/>
        <xdr:cNvSpPr txBox="1">
          <a:spLocks noChangeArrowheads="1"/>
        </xdr:cNvSpPr>
      </xdr:nvSpPr>
      <xdr:spPr bwMode="auto">
        <a:xfrm>
          <a:off x="4260532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76200" cy="219075"/>
    <xdr:sp macro="" textlink="">
      <xdr:nvSpPr>
        <xdr:cNvPr id="271" name="Text Box 33"/>
        <xdr:cNvSpPr txBox="1">
          <a:spLocks noChangeArrowheads="1"/>
        </xdr:cNvSpPr>
      </xdr:nvSpPr>
      <xdr:spPr bwMode="auto">
        <a:xfrm>
          <a:off x="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76200" cy="219075"/>
    <xdr:sp macro="" textlink="">
      <xdr:nvSpPr>
        <xdr:cNvPr id="272" name="Text Box 34"/>
        <xdr:cNvSpPr txBox="1">
          <a:spLocks noChangeArrowheads="1"/>
        </xdr:cNvSpPr>
      </xdr:nvSpPr>
      <xdr:spPr bwMode="auto">
        <a:xfrm>
          <a:off x="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15</xdr:col>
      <xdr:colOff>0</xdr:colOff>
      <xdr:row>41</xdr:row>
      <xdr:rowOff>0</xdr:rowOff>
    </xdr:from>
    <xdr:ext cx="76200" cy="219075"/>
    <xdr:sp macro="" textlink="">
      <xdr:nvSpPr>
        <xdr:cNvPr id="273" name="Text Box 35"/>
        <xdr:cNvSpPr txBox="1">
          <a:spLocks noChangeArrowheads="1"/>
        </xdr:cNvSpPr>
      </xdr:nvSpPr>
      <xdr:spPr bwMode="auto">
        <a:xfrm>
          <a:off x="1351597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15</xdr:col>
      <xdr:colOff>0</xdr:colOff>
      <xdr:row>41</xdr:row>
      <xdr:rowOff>0</xdr:rowOff>
    </xdr:from>
    <xdr:ext cx="76200" cy="219075"/>
    <xdr:sp macro="" textlink="">
      <xdr:nvSpPr>
        <xdr:cNvPr id="274" name="Text Box 36"/>
        <xdr:cNvSpPr txBox="1">
          <a:spLocks noChangeArrowheads="1"/>
        </xdr:cNvSpPr>
      </xdr:nvSpPr>
      <xdr:spPr bwMode="auto">
        <a:xfrm>
          <a:off x="1351597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0</xdr:rowOff>
    </xdr:from>
    <xdr:ext cx="76200" cy="219075"/>
    <xdr:sp macro="" textlink="">
      <xdr:nvSpPr>
        <xdr:cNvPr id="275" name="Text Box 37"/>
        <xdr:cNvSpPr txBox="1">
          <a:spLocks noChangeArrowheads="1"/>
        </xdr:cNvSpPr>
      </xdr:nvSpPr>
      <xdr:spPr bwMode="auto">
        <a:xfrm>
          <a:off x="125539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0</xdr:rowOff>
    </xdr:from>
    <xdr:ext cx="76200" cy="219075"/>
    <xdr:sp macro="" textlink="">
      <xdr:nvSpPr>
        <xdr:cNvPr id="276" name="Text Box 38"/>
        <xdr:cNvSpPr txBox="1">
          <a:spLocks noChangeArrowheads="1"/>
        </xdr:cNvSpPr>
      </xdr:nvSpPr>
      <xdr:spPr bwMode="auto">
        <a:xfrm>
          <a:off x="125539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0</xdr:rowOff>
    </xdr:from>
    <xdr:ext cx="76200" cy="219075"/>
    <xdr:sp macro="" textlink="">
      <xdr:nvSpPr>
        <xdr:cNvPr id="277" name="Text Box 39"/>
        <xdr:cNvSpPr txBox="1">
          <a:spLocks noChangeArrowheads="1"/>
        </xdr:cNvSpPr>
      </xdr:nvSpPr>
      <xdr:spPr bwMode="auto">
        <a:xfrm>
          <a:off x="125539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29</xdr:col>
      <xdr:colOff>0</xdr:colOff>
      <xdr:row>41</xdr:row>
      <xdr:rowOff>0</xdr:rowOff>
    </xdr:from>
    <xdr:ext cx="76200" cy="219075"/>
    <xdr:sp macro="" textlink="">
      <xdr:nvSpPr>
        <xdr:cNvPr id="278" name="Text Box 40"/>
        <xdr:cNvSpPr txBox="1">
          <a:spLocks noChangeArrowheads="1"/>
        </xdr:cNvSpPr>
      </xdr:nvSpPr>
      <xdr:spPr bwMode="auto">
        <a:xfrm>
          <a:off x="2606992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279" name="Text Box 41"/>
        <xdr:cNvSpPr txBox="1">
          <a:spLocks noChangeArrowheads="1"/>
        </xdr:cNvSpPr>
      </xdr:nvSpPr>
      <xdr:spPr bwMode="auto">
        <a:xfrm>
          <a:off x="2510790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280" name="Text Box 42"/>
        <xdr:cNvSpPr txBox="1">
          <a:spLocks noChangeArrowheads="1"/>
        </xdr:cNvSpPr>
      </xdr:nvSpPr>
      <xdr:spPr bwMode="auto">
        <a:xfrm>
          <a:off x="2510790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281" name="Text Box 43"/>
        <xdr:cNvSpPr txBox="1">
          <a:spLocks noChangeArrowheads="1"/>
        </xdr:cNvSpPr>
      </xdr:nvSpPr>
      <xdr:spPr bwMode="auto">
        <a:xfrm>
          <a:off x="2510790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0</xdr:rowOff>
    </xdr:from>
    <xdr:ext cx="76200" cy="219075"/>
    <xdr:sp macro="" textlink="">
      <xdr:nvSpPr>
        <xdr:cNvPr id="282" name="Text Box 44"/>
        <xdr:cNvSpPr txBox="1">
          <a:spLocks noChangeArrowheads="1"/>
        </xdr:cNvSpPr>
      </xdr:nvSpPr>
      <xdr:spPr bwMode="auto">
        <a:xfrm>
          <a:off x="125539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0</xdr:rowOff>
    </xdr:from>
    <xdr:ext cx="76200" cy="219075"/>
    <xdr:sp macro="" textlink="">
      <xdr:nvSpPr>
        <xdr:cNvPr id="283" name="Text Box 45"/>
        <xdr:cNvSpPr txBox="1">
          <a:spLocks noChangeArrowheads="1"/>
        </xdr:cNvSpPr>
      </xdr:nvSpPr>
      <xdr:spPr bwMode="auto">
        <a:xfrm>
          <a:off x="125539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284" name="Text Box 46"/>
        <xdr:cNvSpPr txBox="1">
          <a:spLocks noChangeArrowheads="1"/>
        </xdr:cNvSpPr>
      </xdr:nvSpPr>
      <xdr:spPr bwMode="auto">
        <a:xfrm>
          <a:off x="2510790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285" name="Text Box 47"/>
        <xdr:cNvSpPr txBox="1">
          <a:spLocks noChangeArrowheads="1"/>
        </xdr:cNvSpPr>
      </xdr:nvSpPr>
      <xdr:spPr bwMode="auto">
        <a:xfrm>
          <a:off x="2510790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286" name="Text Box 48"/>
        <xdr:cNvSpPr txBox="1">
          <a:spLocks noChangeArrowheads="1"/>
        </xdr:cNvSpPr>
      </xdr:nvSpPr>
      <xdr:spPr bwMode="auto">
        <a:xfrm>
          <a:off x="2510790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287" name="Text Box 49"/>
        <xdr:cNvSpPr txBox="1">
          <a:spLocks noChangeArrowheads="1"/>
        </xdr:cNvSpPr>
      </xdr:nvSpPr>
      <xdr:spPr bwMode="auto">
        <a:xfrm>
          <a:off x="2510790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288" name="Text Box 50"/>
        <xdr:cNvSpPr txBox="1">
          <a:spLocks noChangeArrowheads="1"/>
        </xdr:cNvSpPr>
      </xdr:nvSpPr>
      <xdr:spPr bwMode="auto">
        <a:xfrm>
          <a:off x="2510790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289" name="Text Box 51"/>
        <xdr:cNvSpPr txBox="1">
          <a:spLocks noChangeArrowheads="1"/>
        </xdr:cNvSpPr>
      </xdr:nvSpPr>
      <xdr:spPr bwMode="auto">
        <a:xfrm>
          <a:off x="376618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290" name="Text Box 52"/>
        <xdr:cNvSpPr txBox="1">
          <a:spLocks noChangeArrowheads="1"/>
        </xdr:cNvSpPr>
      </xdr:nvSpPr>
      <xdr:spPr bwMode="auto">
        <a:xfrm>
          <a:off x="376618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291" name="Text Box 53"/>
        <xdr:cNvSpPr txBox="1">
          <a:spLocks noChangeArrowheads="1"/>
        </xdr:cNvSpPr>
      </xdr:nvSpPr>
      <xdr:spPr bwMode="auto">
        <a:xfrm>
          <a:off x="376618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292" name="Text Box 54"/>
        <xdr:cNvSpPr txBox="1">
          <a:spLocks noChangeArrowheads="1"/>
        </xdr:cNvSpPr>
      </xdr:nvSpPr>
      <xdr:spPr bwMode="auto">
        <a:xfrm>
          <a:off x="376618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293" name="Text Box 55"/>
        <xdr:cNvSpPr txBox="1">
          <a:spLocks noChangeArrowheads="1"/>
        </xdr:cNvSpPr>
      </xdr:nvSpPr>
      <xdr:spPr bwMode="auto">
        <a:xfrm>
          <a:off x="376618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294" name="Text Box 56"/>
        <xdr:cNvSpPr txBox="1">
          <a:spLocks noChangeArrowheads="1"/>
        </xdr:cNvSpPr>
      </xdr:nvSpPr>
      <xdr:spPr bwMode="auto">
        <a:xfrm>
          <a:off x="376618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295" name="Text Box 57"/>
        <xdr:cNvSpPr txBox="1">
          <a:spLocks noChangeArrowheads="1"/>
        </xdr:cNvSpPr>
      </xdr:nvSpPr>
      <xdr:spPr bwMode="auto">
        <a:xfrm>
          <a:off x="376618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296" name="Text Box 58"/>
        <xdr:cNvSpPr txBox="1">
          <a:spLocks noChangeArrowheads="1"/>
        </xdr:cNvSpPr>
      </xdr:nvSpPr>
      <xdr:spPr bwMode="auto">
        <a:xfrm>
          <a:off x="376618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297" name="Text Box 59"/>
        <xdr:cNvSpPr txBox="1">
          <a:spLocks noChangeArrowheads="1"/>
        </xdr:cNvSpPr>
      </xdr:nvSpPr>
      <xdr:spPr bwMode="auto">
        <a:xfrm>
          <a:off x="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298" name="Text Box 60"/>
        <xdr:cNvSpPr txBox="1">
          <a:spLocks noChangeArrowheads="1"/>
        </xdr:cNvSpPr>
      </xdr:nvSpPr>
      <xdr:spPr bwMode="auto">
        <a:xfrm>
          <a:off x="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323850</xdr:colOff>
      <xdr:row>42</xdr:row>
      <xdr:rowOff>0</xdr:rowOff>
    </xdr:from>
    <xdr:ext cx="76200" cy="219075"/>
    <xdr:sp macro="" textlink="">
      <xdr:nvSpPr>
        <xdr:cNvPr id="299" name="Text Box 61"/>
        <xdr:cNvSpPr txBox="1">
          <a:spLocks noChangeArrowheads="1"/>
        </xdr:cNvSpPr>
      </xdr:nvSpPr>
      <xdr:spPr bwMode="auto">
        <a:xfrm>
          <a:off x="925830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41</xdr:row>
      <xdr:rowOff>0</xdr:rowOff>
    </xdr:from>
    <xdr:ext cx="76200" cy="219075"/>
    <xdr:sp macro="" textlink="">
      <xdr:nvSpPr>
        <xdr:cNvPr id="300" name="Text Box 10"/>
        <xdr:cNvSpPr txBox="1">
          <a:spLocks noChangeArrowheads="1"/>
        </xdr:cNvSpPr>
      </xdr:nvSpPr>
      <xdr:spPr bwMode="auto">
        <a:xfrm>
          <a:off x="1705927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37</xdr:col>
      <xdr:colOff>0</xdr:colOff>
      <xdr:row>41</xdr:row>
      <xdr:rowOff>0</xdr:rowOff>
    </xdr:from>
    <xdr:ext cx="76200" cy="219075"/>
    <xdr:sp macro="" textlink="">
      <xdr:nvSpPr>
        <xdr:cNvPr id="301" name="Text Box 11"/>
        <xdr:cNvSpPr txBox="1">
          <a:spLocks noChangeArrowheads="1"/>
        </xdr:cNvSpPr>
      </xdr:nvSpPr>
      <xdr:spPr bwMode="auto">
        <a:xfrm>
          <a:off x="3315652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41</xdr:row>
      <xdr:rowOff>0</xdr:rowOff>
    </xdr:from>
    <xdr:ext cx="76200" cy="219075"/>
    <xdr:sp macro="" textlink="">
      <xdr:nvSpPr>
        <xdr:cNvPr id="302" name="Text Box 12"/>
        <xdr:cNvSpPr txBox="1">
          <a:spLocks noChangeArrowheads="1"/>
        </xdr:cNvSpPr>
      </xdr:nvSpPr>
      <xdr:spPr bwMode="auto">
        <a:xfrm>
          <a:off x="1705927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37</xdr:col>
      <xdr:colOff>0</xdr:colOff>
      <xdr:row>41</xdr:row>
      <xdr:rowOff>0</xdr:rowOff>
    </xdr:from>
    <xdr:ext cx="76200" cy="219075"/>
    <xdr:sp macro="" textlink="">
      <xdr:nvSpPr>
        <xdr:cNvPr id="303" name="Text Box 13"/>
        <xdr:cNvSpPr txBox="1">
          <a:spLocks noChangeArrowheads="1"/>
        </xdr:cNvSpPr>
      </xdr:nvSpPr>
      <xdr:spPr bwMode="auto">
        <a:xfrm>
          <a:off x="3315652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51</xdr:col>
      <xdr:colOff>0</xdr:colOff>
      <xdr:row>41</xdr:row>
      <xdr:rowOff>0</xdr:rowOff>
    </xdr:from>
    <xdr:ext cx="76200" cy="219075"/>
    <xdr:sp macro="" textlink="">
      <xdr:nvSpPr>
        <xdr:cNvPr id="304" name="Text Box 14"/>
        <xdr:cNvSpPr txBox="1">
          <a:spLocks noChangeArrowheads="1"/>
        </xdr:cNvSpPr>
      </xdr:nvSpPr>
      <xdr:spPr bwMode="auto">
        <a:xfrm>
          <a:off x="439483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15</xdr:col>
      <xdr:colOff>0</xdr:colOff>
      <xdr:row>41</xdr:row>
      <xdr:rowOff>0</xdr:rowOff>
    </xdr:from>
    <xdr:ext cx="76200" cy="219075"/>
    <xdr:sp macro="" textlink="">
      <xdr:nvSpPr>
        <xdr:cNvPr id="305" name="Text Box 15"/>
        <xdr:cNvSpPr txBox="1">
          <a:spLocks noChangeArrowheads="1"/>
        </xdr:cNvSpPr>
      </xdr:nvSpPr>
      <xdr:spPr bwMode="auto">
        <a:xfrm>
          <a:off x="1351597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15</xdr:col>
      <xdr:colOff>0</xdr:colOff>
      <xdr:row>41</xdr:row>
      <xdr:rowOff>0</xdr:rowOff>
    </xdr:from>
    <xdr:ext cx="76200" cy="219075"/>
    <xdr:sp macro="" textlink="">
      <xdr:nvSpPr>
        <xdr:cNvPr id="306" name="Text Box 16"/>
        <xdr:cNvSpPr txBox="1">
          <a:spLocks noChangeArrowheads="1"/>
        </xdr:cNvSpPr>
      </xdr:nvSpPr>
      <xdr:spPr bwMode="auto">
        <a:xfrm>
          <a:off x="1351597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21</xdr:col>
      <xdr:colOff>0</xdr:colOff>
      <xdr:row>41</xdr:row>
      <xdr:rowOff>0</xdr:rowOff>
    </xdr:from>
    <xdr:ext cx="76200" cy="219075"/>
    <xdr:sp macro="" textlink="">
      <xdr:nvSpPr>
        <xdr:cNvPr id="307" name="Text Box 17"/>
        <xdr:cNvSpPr txBox="1">
          <a:spLocks noChangeArrowheads="1"/>
        </xdr:cNvSpPr>
      </xdr:nvSpPr>
      <xdr:spPr bwMode="auto">
        <a:xfrm>
          <a:off x="1883092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21</xdr:col>
      <xdr:colOff>0</xdr:colOff>
      <xdr:row>41</xdr:row>
      <xdr:rowOff>0</xdr:rowOff>
    </xdr:from>
    <xdr:ext cx="76200" cy="219075"/>
    <xdr:sp macro="" textlink="">
      <xdr:nvSpPr>
        <xdr:cNvPr id="308" name="Text Box 18"/>
        <xdr:cNvSpPr txBox="1">
          <a:spLocks noChangeArrowheads="1"/>
        </xdr:cNvSpPr>
      </xdr:nvSpPr>
      <xdr:spPr bwMode="auto">
        <a:xfrm>
          <a:off x="1883092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0</xdr:colOff>
      <xdr:row>41</xdr:row>
      <xdr:rowOff>0</xdr:rowOff>
    </xdr:from>
    <xdr:ext cx="76200" cy="219075"/>
    <xdr:sp macro="" textlink="">
      <xdr:nvSpPr>
        <xdr:cNvPr id="309" name="Text Box 19"/>
        <xdr:cNvSpPr txBox="1">
          <a:spLocks noChangeArrowheads="1"/>
        </xdr:cNvSpPr>
      </xdr:nvSpPr>
      <xdr:spPr bwMode="auto">
        <a:xfrm>
          <a:off x="627697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29</xdr:col>
      <xdr:colOff>0</xdr:colOff>
      <xdr:row>41</xdr:row>
      <xdr:rowOff>0</xdr:rowOff>
    </xdr:from>
    <xdr:ext cx="76200" cy="219075"/>
    <xdr:sp macro="" textlink="">
      <xdr:nvSpPr>
        <xdr:cNvPr id="310" name="Text Box 20"/>
        <xdr:cNvSpPr txBox="1">
          <a:spLocks noChangeArrowheads="1"/>
        </xdr:cNvSpPr>
      </xdr:nvSpPr>
      <xdr:spPr bwMode="auto">
        <a:xfrm>
          <a:off x="2606992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35</xdr:col>
      <xdr:colOff>0</xdr:colOff>
      <xdr:row>41</xdr:row>
      <xdr:rowOff>0</xdr:rowOff>
    </xdr:from>
    <xdr:ext cx="76200" cy="219075"/>
    <xdr:sp macro="" textlink="">
      <xdr:nvSpPr>
        <xdr:cNvPr id="311" name="Text Box 21"/>
        <xdr:cNvSpPr txBox="1">
          <a:spLocks noChangeArrowheads="1"/>
        </xdr:cNvSpPr>
      </xdr:nvSpPr>
      <xdr:spPr bwMode="auto">
        <a:xfrm>
          <a:off x="3138487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43</xdr:col>
      <xdr:colOff>0</xdr:colOff>
      <xdr:row>41</xdr:row>
      <xdr:rowOff>0</xdr:rowOff>
    </xdr:from>
    <xdr:ext cx="76200" cy="219075"/>
    <xdr:sp macro="" textlink="">
      <xdr:nvSpPr>
        <xdr:cNvPr id="312" name="Text Box 22"/>
        <xdr:cNvSpPr txBox="1">
          <a:spLocks noChangeArrowheads="1"/>
        </xdr:cNvSpPr>
      </xdr:nvSpPr>
      <xdr:spPr bwMode="auto">
        <a:xfrm>
          <a:off x="3812857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49</xdr:col>
      <xdr:colOff>0</xdr:colOff>
      <xdr:row>41</xdr:row>
      <xdr:rowOff>0</xdr:rowOff>
    </xdr:from>
    <xdr:ext cx="76200" cy="219075"/>
    <xdr:sp macro="" textlink="">
      <xdr:nvSpPr>
        <xdr:cNvPr id="313" name="Text Box 23"/>
        <xdr:cNvSpPr txBox="1">
          <a:spLocks noChangeArrowheads="1"/>
        </xdr:cNvSpPr>
      </xdr:nvSpPr>
      <xdr:spPr bwMode="auto">
        <a:xfrm>
          <a:off x="4260532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76200" cy="219075"/>
    <xdr:sp macro="" textlink="">
      <xdr:nvSpPr>
        <xdr:cNvPr id="314" name="Text Box 33"/>
        <xdr:cNvSpPr txBox="1">
          <a:spLocks noChangeArrowheads="1"/>
        </xdr:cNvSpPr>
      </xdr:nvSpPr>
      <xdr:spPr bwMode="auto">
        <a:xfrm>
          <a:off x="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76200" cy="219075"/>
    <xdr:sp macro="" textlink="">
      <xdr:nvSpPr>
        <xdr:cNvPr id="315" name="Text Box 34"/>
        <xdr:cNvSpPr txBox="1">
          <a:spLocks noChangeArrowheads="1"/>
        </xdr:cNvSpPr>
      </xdr:nvSpPr>
      <xdr:spPr bwMode="auto">
        <a:xfrm>
          <a:off x="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15</xdr:col>
      <xdr:colOff>0</xdr:colOff>
      <xdr:row>41</xdr:row>
      <xdr:rowOff>0</xdr:rowOff>
    </xdr:from>
    <xdr:ext cx="76200" cy="219075"/>
    <xdr:sp macro="" textlink="">
      <xdr:nvSpPr>
        <xdr:cNvPr id="316" name="Text Box 35"/>
        <xdr:cNvSpPr txBox="1">
          <a:spLocks noChangeArrowheads="1"/>
        </xdr:cNvSpPr>
      </xdr:nvSpPr>
      <xdr:spPr bwMode="auto">
        <a:xfrm>
          <a:off x="1351597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15</xdr:col>
      <xdr:colOff>0</xdr:colOff>
      <xdr:row>41</xdr:row>
      <xdr:rowOff>0</xdr:rowOff>
    </xdr:from>
    <xdr:ext cx="76200" cy="219075"/>
    <xdr:sp macro="" textlink="">
      <xdr:nvSpPr>
        <xdr:cNvPr id="317" name="Text Box 36"/>
        <xdr:cNvSpPr txBox="1">
          <a:spLocks noChangeArrowheads="1"/>
        </xdr:cNvSpPr>
      </xdr:nvSpPr>
      <xdr:spPr bwMode="auto">
        <a:xfrm>
          <a:off x="1351597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0</xdr:rowOff>
    </xdr:from>
    <xdr:ext cx="76200" cy="219075"/>
    <xdr:sp macro="" textlink="">
      <xdr:nvSpPr>
        <xdr:cNvPr id="318" name="Text Box 37"/>
        <xdr:cNvSpPr txBox="1">
          <a:spLocks noChangeArrowheads="1"/>
        </xdr:cNvSpPr>
      </xdr:nvSpPr>
      <xdr:spPr bwMode="auto">
        <a:xfrm>
          <a:off x="125539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0</xdr:rowOff>
    </xdr:from>
    <xdr:ext cx="76200" cy="219075"/>
    <xdr:sp macro="" textlink="">
      <xdr:nvSpPr>
        <xdr:cNvPr id="319" name="Text Box 38"/>
        <xdr:cNvSpPr txBox="1">
          <a:spLocks noChangeArrowheads="1"/>
        </xdr:cNvSpPr>
      </xdr:nvSpPr>
      <xdr:spPr bwMode="auto">
        <a:xfrm>
          <a:off x="125539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0</xdr:rowOff>
    </xdr:from>
    <xdr:ext cx="76200" cy="219075"/>
    <xdr:sp macro="" textlink="">
      <xdr:nvSpPr>
        <xdr:cNvPr id="320" name="Text Box 39"/>
        <xdr:cNvSpPr txBox="1">
          <a:spLocks noChangeArrowheads="1"/>
        </xdr:cNvSpPr>
      </xdr:nvSpPr>
      <xdr:spPr bwMode="auto">
        <a:xfrm>
          <a:off x="125539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29</xdr:col>
      <xdr:colOff>0</xdr:colOff>
      <xdr:row>41</xdr:row>
      <xdr:rowOff>0</xdr:rowOff>
    </xdr:from>
    <xdr:ext cx="76200" cy="219075"/>
    <xdr:sp macro="" textlink="">
      <xdr:nvSpPr>
        <xdr:cNvPr id="321" name="Text Box 40"/>
        <xdr:cNvSpPr txBox="1">
          <a:spLocks noChangeArrowheads="1"/>
        </xdr:cNvSpPr>
      </xdr:nvSpPr>
      <xdr:spPr bwMode="auto">
        <a:xfrm>
          <a:off x="26069925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322" name="Text Box 41"/>
        <xdr:cNvSpPr txBox="1">
          <a:spLocks noChangeArrowheads="1"/>
        </xdr:cNvSpPr>
      </xdr:nvSpPr>
      <xdr:spPr bwMode="auto">
        <a:xfrm>
          <a:off x="2510790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323" name="Text Box 42"/>
        <xdr:cNvSpPr txBox="1">
          <a:spLocks noChangeArrowheads="1"/>
        </xdr:cNvSpPr>
      </xdr:nvSpPr>
      <xdr:spPr bwMode="auto">
        <a:xfrm>
          <a:off x="2510790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324" name="Text Box 43"/>
        <xdr:cNvSpPr txBox="1">
          <a:spLocks noChangeArrowheads="1"/>
        </xdr:cNvSpPr>
      </xdr:nvSpPr>
      <xdr:spPr bwMode="auto">
        <a:xfrm>
          <a:off x="2510790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0</xdr:rowOff>
    </xdr:from>
    <xdr:ext cx="76200" cy="219075"/>
    <xdr:sp macro="" textlink="">
      <xdr:nvSpPr>
        <xdr:cNvPr id="325" name="Text Box 44"/>
        <xdr:cNvSpPr txBox="1">
          <a:spLocks noChangeArrowheads="1"/>
        </xdr:cNvSpPr>
      </xdr:nvSpPr>
      <xdr:spPr bwMode="auto">
        <a:xfrm>
          <a:off x="125539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0</xdr:rowOff>
    </xdr:from>
    <xdr:ext cx="76200" cy="219075"/>
    <xdr:sp macro="" textlink="">
      <xdr:nvSpPr>
        <xdr:cNvPr id="326" name="Text Box 45"/>
        <xdr:cNvSpPr txBox="1">
          <a:spLocks noChangeArrowheads="1"/>
        </xdr:cNvSpPr>
      </xdr:nvSpPr>
      <xdr:spPr bwMode="auto">
        <a:xfrm>
          <a:off x="125539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327" name="Text Box 46"/>
        <xdr:cNvSpPr txBox="1">
          <a:spLocks noChangeArrowheads="1"/>
        </xdr:cNvSpPr>
      </xdr:nvSpPr>
      <xdr:spPr bwMode="auto">
        <a:xfrm>
          <a:off x="2510790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328" name="Text Box 47"/>
        <xdr:cNvSpPr txBox="1">
          <a:spLocks noChangeArrowheads="1"/>
        </xdr:cNvSpPr>
      </xdr:nvSpPr>
      <xdr:spPr bwMode="auto">
        <a:xfrm>
          <a:off x="2510790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329" name="Text Box 48"/>
        <xdr:cNvSpPr txBox="1">
          <a:spLocks noChangeArrowheads="1"/>
        </xdr:cNvSpPr>
      </xdr:nvSpPr>
      <xdr:spPr bwMode="auto">
        <a:xfrm>
          <a:off x="2510790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330" name="Text Box 49"/>
        <xdr:cNvSpPr txBox="1">
          <a:spLocks noChangeArrowheads="1"/>
        </xdr:cNvSpPr>
      </xdr:nvSpPr>
      <xdr:spPr bwMode="auto">
        <a:xfrm>
          <a:off x="2510790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331" name="Text Box 50"/>
        <xdr:cNvSpPr txBox="1">
          <a:spLocks noChangeArrowheads="1"/>
        </xdr:cNvSpPr>
      </xdr:nvSpPr>
      <xdr:spPr bwMode="auto">
        <a:xfrm>
          <a:off x="2510790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332" name="Text Box 51"/>
        <xdr:cNvSpPr txBox="1">
          <a:spLocks noChangeArrowheads="1"/>
        </xdr:cNvSpPr>
      </xdr:nvSpPr>
      <xdr:spPr bwMode="auto">
        <a:xfrm>
          <a:off x="376618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333" name="Text Box 52"/>
        <xdr:cNvSpPr txBox="1">
          <a:spLocks noChangeArrowheads="1"/>
        </xdr:cNvSpPr>
      </xdr:nvSpPr>
      <xdr:spPr bwMode="auto">
        <a:xfrm>
          <a:off x="376618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334" name="Text Box 53"/>
        <xdr:cNvSpPr txBox="1">
          <a:spLocks noChangeArrowheads="1"/>
        </xdr:cNvSpPr>
      </xdr:nvSpPr>
      <xdr:spPr bwMode="auto">
        <a:xfrm>
          <a:off x="376618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335" name="Text Box 54"/>
        <xdr:cNvSpPr txBox="1">
          <a:spLocks noChangeArrowheads="1"/>
        </xdr:cNvSpPr>
      </xdr:nvSpPr>
      <xdr:spPr bwMode="auto">
        <a:xfrm>
          <a:off x="376618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336" name="Text Box 55"/>
        <xdr:cNvSpPr txBox="1">
          <a:spLocks noChangeArrowheads="1"/>
        </xdr:cNvSpPr>
      </xdr:nvSpPr>
      <xdr:spPr bwMode="auto">
        <a:xfrm>
          <a:off x="376618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337" name="Text Box 56"/>
        <xdr:cNvSpPr txBox="1">
          <a:spLocks noChangeArrowheads="1"/>
        </xdr:cNvSpPr>
      </xdr:nvSpPr>
      <xdr:spPr bwMode="auto">
        <a:xfrm>
          <a:off x="376618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338" name="Text Box 57"/>
        <xdr:cNvSpPr txBox="1">
          <a:spLocks noChangeArrowheads="1"/>
        </xdr:cNvSpPr>
      </xdr:nvSpPr>
      <xdr:spPr bwMode="auto">
        <a:xfrm>
          <a:off x="376618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339" name="Text Box 58"/>
        <xdr:cNvSpPr txBox="1">
          <a:spLocks noChangeArrowheads="1"/>
        </xdr:cNvSpPr>
      </xdr:nvSpPr>
      <xdr:spPr bwMode="auto">
        <a:xfrm>
          <a:off x="376618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340" name="Text Box 59"/>
        <xdr:cNvSpPr txBox="1">
          <a:spLocks noChangeArrowheads="1"/>
        </xdr:cNvSpPr>
      </xdr:nvSpPr>
      <xdr:spPr bwMode="auto">
        <a:xfrm>
          <a:off x="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341" name="Text Box 60"/>
        <xdr:cNvSpPr txBox="1">
          <a:spLocks noChangeArrowheads="1"/>
        </xdr:cNvSpPr>
      </xdr:nvSpPr>
      <xdr:spPr bwMode="auto">
        <a:xfrm>
          <a:off x="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323850</xdr:colOff>
      <xdr:row>42</xdr:row>
      <xdr:rowOff>0</xdr:rowOff>
    </xdr:from>
    <xdr:ext cx="76200" cy="219075"/>
    <xdr:sp macro="" textlink="">
      <xdr:nvSpPr>
        <xdr:cNvPr id="342" name="Text Box 61"/>
        <xdr:cNvSpPr txBox="1">
          <a:spLocks noChangeArrowheads="1"/>
        </xdr:cNvSpPr>
      </xdr:nvSpPr>
      <xdr:spPr bwMode="auto">
        <a:xfrm>
          <a:off x="925830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238125"/>
    <xdr:sp macro="" textlink="">
      <xdr:nvSpPr>
        <xdr:cNvPr id="343" name="Text Box 4"/>
        <xdr:cNvSpPr txBox="1">
          <a:spLocks noChangeArrowheads="1"/>
        </xdr:cNvSpPr>
      </xdr:nvSpPr>
      <xdr:spPr bwMode="auto">
        <a:xfrm>
          <a:off x="0" y="81629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238125"/>
    <xdr:sp macro="" textlink="">
      <xdr:nvSpPr>
        <xdr:cNvPr id="344" name="Text Box 1"/>
        <xdr:cNvSpPr txBox="1">
          <a:spLocks noChangeArrowheads="1"/>
        </xdr:cNvSpPr>
      </xdr:nvSpPr>
      <xdr:spPr bwMode="auto">
        <a:xfrm>
          <a:off x="0" y="81629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238125"/>
    <xdr:sp macro="" textlink="">
      <xdr:nvSpPr>
        <xdr:cNvPr id="345" name="Text Box 4"/>
        <xdr:cNvSpPr txBox="1">
          <a:spLocks noChangeArrowheads="1"/>
        </xdr:cNvSpPr>
      </xdr:nvSpPr>
      <xdr:spPr bwMode="auto">
        <a:xfrm>
          <a:off x="0" y="81629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76200" cy="219075"/>
    <xdr:sp macro="" textlink="">
      <xdr:nvSpPr>
        <xdr:cNvPr id="346" name="Text Box 33"/>
        <xdr:cNvSpPr txBox="1">
          <a:spLocks noChangeArrowheads="1"/>
        </xdr:cNvSpPr>
      </xdr:nvSpPr>
      <xdr:spPr bwMode="auto">
        <a:xfrm>
          <a:off x="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76200" cy="219075"/>
    <xdr:sp macro="" textlink="">
      <xdr:nvSpPr>
        <xdr:cNvPr id="347" name="Text Box 34"/>
        <xdr:cNvSpPr txBox="1">
          <a:spLocks noChangeArrowheads="1"/>
        </xdr:cNvSpPr>
      </xdr:nvSpPr>
      <xdr:spPr bwMode="auto">
        <a:xfrm>
          <a:off x="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76200" cy="219075"/>
    <xdr:sp macro="" textlink="">
      <xdr:nvSpPr>
        <xdr:cNvPr id="348" name="Text Box 33"/>
        <xdr:cNvSpPr txBox="1">
          <a:spLocks noChangeArrowheads="1"/>
        </xdr:cNvSpPr>
      </xdr:nvSpPr>
      <xdr:spPr bwMode="auto">
        <a:xfrm>
          <a:off x="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76200" cy="219075"/>
    <xdr:sp macro="" textlink="">
      <xdr:nvSpPr>
        <xdr:cNvPr id="349" name="Text Box 34"/>
        <xdr:cNvSpPr txBox="1">
          <a:spLocks noChangeArrowheads="1"/>
        </xdr:cNvSpPr>
      </xdr:nvSpPr>
      <xdr:spPr bwMode="auto">
        <a:xfrm>
          <a:off x="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238125"/>
    <xdr:sp macro="" textlink="">
      <xdr:nvSpPr>
        <xdr:cNvPr id="350" name="Text Box 1"/>
        <xdr:cNvSpPr txBox="1">
          <a:spLocks noChangeArrowheads="1"/>
        </xdr:cNvSpPr>
      </xdr:nvSpPr>
      <xdr:spPr bwMode="auto">
        <a:xfrm>
          <a:off x="0" y="81629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238125"/>
    <xdr:sp macro="" textlink="">
      <xdr:nvSpPr>
        <xdr:cNvPr id="351" name="Text Box 4"/>
        <xdr:cNvSpPr txBox="1">
          <a:spLocks noChangeArrowheads="1"/>
        </xdr:cNvSpPr>
      </xdr:nvSpPr>
      <xdr:spPr bwMode="auto">
        <a:xfrm>
          <a:off x="0" y="81629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238125"/>
    <xdr:sp macro="" textlink="">
      <xdr:nvSpPr>
        <xdr:cNvPr id="352" name="Text Box 1"/>
        <xdr:cNvSpPr txBox="1">
          <a:spLocks noChangeArrowheads="1"/>
        </xdr:cNvSpPr>
      </xdr:nvSpPr>
      <xdr:spPr bwMode="auto">
        <a:xfrm>
          <a:off x="0" y="81629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238125"/>
    <xdr:sp macro="" textlink="">
      <xdr:nvSpPr>
        <xdr:cNvPr id="353" name="Text Box 4"/>
        <xdr:cNvSpPr txBox="1">
          <a:spLocks noChangeArrowheads="1"/>
        </xdr:cNvSpPr>
      </xdr:nvSpPr>
      <xdr:spPr bwMode="auto">
        <a:xfrm>
          <a:off x="0" y="81629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354" name="Text Box 33"/>
        <xdr:cNvSpPr txBox="1">
          <a:spLocks noChangeArrowheads="1"/>
        </xdr:cNvSpPr>
      </xdr:nvSpPr>
      <xdr:spPr bwMode="auto">
        <a:xfrm>
          <a:off x="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355" name="Text Box 34"/>
        <xdr:cNvSpPr txBox="1">
          <a:spLocks noChangeArrowheads="1"/>
        </xdr:cNvSpPr>
      </xdr:nvSpPr>
      <xdr:spPr bwMode="auto">
        <a:xfrm>
          <a:off x="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356" name="Text Box 33"/>
        <xdr:cNvSpPr txBox="1">
          <a:spLocks noChangeArrowheads="1"/>
        </xdr:cNvSpPr>
      </xdr:nvSpPr>
      <xdr:spPr bwMode="auto">
        <a:xfrm>
          <a:off x="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357" name="Text Box 34"/>
        <xdr:cNvSpPr txBox="1">
          <a:spLocks noChangeArrowheads="1"/>
        </xdr:cNvSpPr>
      </xdr:nvSpPr>
      <xdr:spPr bwMode="auto">
        <a:xfrm>
          <a:off x="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238125"/>
    <xdr:sp macro="" textlink="">
      <xdr:nvSpPr>
        <xdr:cNvPr id="358" name="Text Box 1"/>
        <xdr:cNvSpPr txBox="1">
          <a:spLocks noChangeArrowheads="1"/>
        </xdr:cNvSpPr>
      </xdr:nvSpPr>
      <xdr:spPr bwMode="auto">
        <a:xfrm>
          <a:off x="0" y="83153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238125"/>
    <xdr:sp macro="" textlink="">
      <xdr:nvSpPr>
        <xdr:cNvPr id="359" name="Text Box 4"/>
        <xdr:cNvSpPr txBox="1">
          <a:spLocks noChangeArrowheads="1"/>
        </xdr:cNvSpPr>
      </xdr:nvSpPr>
      <xdr:spPr bwMode="auto">
        <a:xfrm>
          <a:off x="0" y="83153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238125"/>
    <xdr:sp macro="" textlink="">
      <xdr:nvSpPr>
        <xdr:cNvPr id="360" name="Text Box 1"/>
        <xdr:cNvSpPr txBox="1">
          <a:spLocks noChangeArrowheads="1"/>
        </xdr:cNvSpPr>
      </xdr:nvSpPr>
      <xdr:spPr bwMode="auto">
        <a:xfrm>
          <a:off x="0" y="83153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238125"/>
    <xdr:sp macro="" textlink="">
      <xdr:nvSpPr>
        <xdr:cNvPr id="361" name="Text Box 4"/>
        <xdr:cNvSpPr txBox="1">
          <a:spLocks noChangeArrowheads="1"/>
        </xdr:cNvSpPr>
      </xdr:nvSpPr>
      <xdr:spPr bwMode="auto">
        <a:xfrm>
          <a:off x="0" y="83153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42</xdr:row>
      <xdr:rowOff>0</xdr:rowOff>
    </xdr:from>
    <xdr:ext cx="76200" cy="219075"/>
    <xdr:sp macro="" textlink="">
      <xdr:nvSpPr>
        <xdr:cNvPr id="362" name="Text Box 59"/>
        <xdr:cNvSpPr txBox="1">
          <a:spLocks noChangeArrowheads="1"/>
        </xdr:cNvSpPr>
      </xdr:nvSpPr>
      <xdr:spPr bwMode="auto">
        <a:xfrm>
          <a:off x="1255395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42</xdr:row>
      <xdr:rowOff>0</xdr:rowOff>
    </xdr:from>
    <xdr:ext cx="76200" cy="219075"/>
    <xdr:sp macro="" textlink="">
      <xdr:nvSpPr>
        <xdr:cNvPr id="363" name="Text Box 60"/>
        <xdr:cNvSpPr txBox="1">
          <a:spLocks noChangeArrowheads="1"/>
        </xdr:cNvSpPr>
      </xdr:nvSpPr>
      <xdr:spPr bwMode="auto">
        <a:xfrm>
          <a:off x="1255395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42</xdr:row>
      <xdr:rowOff>0</xdr:rowOff>
    </xdr:from>
    <xdr:ext cx="76200" cy="219075"/>
    <xdr:sp macro="" textlink="">
      <xdr:nvSpPr>
        <xdr:cNvPr id="364" name="Text Box 59"/>
        <xdr:cNvSpPr txBox="1">
          <a:spLocks noChangeArrowheads="1"/>
        </xdr:cNvSpPr>
      </xdr:nvSpPr>
      <xdr:spPr bwMode="auto">
        <a:xfrm>
          <a:off x="1255395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42</xdr:row>
      <xdr:rowOff>0</xdr:rowOff>
    </xdr:from>
    <xdr:ext cx="76200" cy="219075"/>
    <xdr:sp macro="" textlink="">
      <xdr:nvSpPr>
        <xdr:cNvPr id="365" name="Text Box 60"/>
        <xdr:cNvSpPr txBox="1">
          <a:spLocks noChangeArrowheads="1"/>
        </xdr:cNvSpPr>
      </xdr:nvSpPr>
      <xdr:spPr bwMode="auto">
        <a:xfrm>
          <a:off x="1255395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42</xdr:row>
      <xdr:rowOff>0</xdr:rowOff>
    </xdr:from>
    <xdr:ext cx="76200" cy="219075"/>
    <xdr:sp macro="" textlink="">
      <xdr:nvSpPr>
        <xdr:cNvPr id="366" name="Text Box 33"/>
        <xdr:cNvSpPr txBox="1">
          <a:spLocks noChangeArrowheads="1"/>
        </xdr:cNvSpPr>
      </xdr:nvSpPr>
      <xdr:spPr bwMode="auto">
        <a:xfrm>
          <a:off x="1255395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42</xdr:row>
      <xdr:rowOff>0</xdr:rowOff>
    </xdr:from>
    <xdr:ext cx="76200" cy="219075"/>
    <xdr:sp macro="" textlink="">
      <xdr:nvSpPr>
        <xdr:cNvPr id="367" name="Text Box 34"/>
        <xdr:cNvSpPr txBox="1">
          <a:spLocks noChangeArrowheads="1"/>
        </xdr:cNvSpPr>
      </xdr:nvSpPr>
      <xdr:spPr bwMode="auto">
        <a:xfrm>
          <a:off x="1255395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42</xdr:row>
      <xdr:rowOff>0</xdr:rowOff>
    </xdr:from>
    <xdr:ext cx="76200" cy="219075"/>
    <xdr:sp macro="" textlink="">
      <xdr:nvSpPr>
        <xdr:cNvPr id="368" name="Text Box 33"/>
        <xdr:cNvSpPr txBox="1">
          <a:spLocks noChangeArrowheads="1"/>
        </xdr:cNvSpPr>
      </xdr:nvSpPr>
      <xdr:spPr bwMode="auto">
        <a:xfrm>
          <a:off x="1255395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42</xdr:row>
      <xdr:rowOff>0</xdr:rowOff>
    </xdr:from>
    <xdr:ext cx="76200" cy="219075"/>
    <xdr:sp macro="" textlink="">
      <xdr:nvSpPr>
        <xdr:cNvPr id="369" name="Text Box 34"/>
        <xdr:cNvSpPr txBox="1">
          <a:spLocks noChangeArrowheads="1"/>
        </xdr:cNvSpPr>
      </xdr:nvSpPr>
      <xdr:spPr bwMode="auto">
        <a:xfrm>
          <a:off x="1255395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42</xdr:row>
      <xdr:rowOff>0</xdr:rowOff>
    </xdr:from>
    <xdr:ext cx="85725" cy="238125"/>
    <xdr:sp macro="" textlink="">
      <xdr:nvSpPr>
        <xdr:cNvPr id="370" name="Text Box 1"/>
        <xdr:cNvSpPr txBox="1">
          <a:spLocks noChangeArrowheads="1"/>
        </xdr:cNvSpPr>
      </xdr:nvSpPr>
      <xdr:spPr bwMode="auto">
        <a:xfrm>
          <a:off x="12553950" y="83153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42</xdr:row>
      <xdr:rowOff>0</xdr:rowOff>
    </xdr:from>
    <xdr:ext cx="85725" cy="238125"/>
    <xdr:sp macro="" textlink="">
      <xdr:nvSpPr>
        <xdr:cNvPr id="371" name="Text Box 4"/>
        <xdr:cNvSpPr txBox="1">
          <a:spLocks noChangeArrowheads="1"/>
        </xdr:cNvSpPr>
      </xdr:nvSpPr>
      <xdr:spPr bwMode="auto">
        <a:xfrm>
          <a:off x="12553950" y="83153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42</xdr:row>
      <xdr:rowOff>0</xdr:rowOff>
    </xdr:from>
    <xdr:ext cx="85725" cy="238125"/>
    <xdr:sp macro="" textlink="">
      <xdr:nvSpPr>
        <xdr:cNvPr id="372" name="Text Box 1"/>
        <xdr:cNvSpPr txBox="1">
          <a:spLocks noChangeArrowheads="1"/>
        </xdr:cNvSpPr>
      </xdr:nvSpPr>
      <xdr:spPr bwMode="auto">
        <a:xfrm>
          <a:off x="12553950" y="83153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42</xdr:row>
      <xdr:rowOff>0</xdr:rowOff>
    </xdr:from>
    <xdr:ext cx="85725" cy="238125"/>
    <xdr:sp macro="" textlink="">
      <xdr:nvSpPr>
        <xdr:cNvPr id="373" name="Text Box 4"/>
        <xdr:cNvSpPr txBox="1">
          <a:spLocks noChangeArrowheads="1"/>
        </xdr:cNvSpPr>
      </xdr:nvSpPr>
      <xdr:spPr bwMode="auto">
        <a:xfrm>
          <a:off x="12553950" y="83153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42</xdr:row>
      <xdr:rowOff>0</xdr:rowOff>
    </xdr:from>
    <xdr:ext cx="76200" cy="219075"/>
    <xdr:sp macro="" textlink="">
      <xdr:nvSpPr>
        <xdr:cNvPr id="374" name="Text Box 59"/>
        <xdr:cNvSpPr txBox="1">
          <a:spLocks noChangeArrowheads="1"/>
        </xdr:cNvSpPr>
      </xdr:nvSpPr>
      <xdr:spPr bwMode="auto">
        <a:xfrm>
          <a:off x="2510790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42</xdr:row>
      <xdr:rowOff>0</xdr:rowOff>
    </xdr:from>
    <xdr:ext cx="76200" cy="219075"/>
    <xdr:sp macro="" textlink="">
      <xdr:nvSpPr>
        <xdr:cNvPr id="375" name="Text Box 60"/>
        <xdr:cNvSpPr txBox="1">
          <a:spLocks noChangeArrowheads="1"/>
        </xdr:cNvSpPr>
      </xdr:nvSpPr>
      <xdr:spPr bwMode="auto">
        <a:xfrm>
          <a:off x="2510790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42</xdr:row>
      <xdr:rowOff>0</xdr:rowOff>
    </xdr:from>
    <xdr:ext cx="76200" cy="219075"/>
    <xdr:sp macro="" textlink="">
      <xdr:nvSpPr>
        <xdr:cNvPr id="376" name="Text Box 59"/>
        <xdr:cNvSpPr txBox="1">
          <a:spLocks noChangeArrowheads="1"/>
        </xdr:cNvSpPr>
      </xdr:nvSpPr>
      <xdr:spPr bwMode="auto">
        <a:xfrm>
          <a:off x="2510790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42</xdr:row>
      <xdr:rowOff>0</xdr:rowOff>
    </xdr:from>
    <xdr:ext cx="76200" cy="219075"/>
    <xdr:sp macro="" textlink="">
      <xdr:nvSpPr>
        <xdr:cNvPr id="377" name="Text Box 60"/>
        <xdr:cNvSpPr txBox="1">
          <a:spLocks noChangeArrowheads="1"/>
        </xdr:cNvSpPr>
      </xdr:nvSpPr>
      <xdr:spPr bwMode="auto">
        <a:xfrm>
          <a:off x="2510790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42</xdr:row>
      <xdr:rowOff>0</xdr:rowOff>
    </xdr:from>
    <xdr:ext cx="76200" cy="219075"/>
    <xdr:sp macro="" textlink="">
      <xdr:nvSpPr>
        <xdr:cNvPr id="378" name="Text Box 33"/>
        <xdr:cNvSpPr txBox="1">
          <a:spLocks noChangeArrowheads="1"/>
        </xdr:cNvSpPr>
      </xdr:nvSpPr>
      <xdr:spPr bwMode="auto">
        <a:xfrm>
          <a:off x="2510790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42</xdr:row>
      <xdr:rowOff>0</xdr:rowOff>
    </xdr:from>
    <xdr:ext cx="76200" cy="219075"/>
    <xdr:sp macro="" textlink="">
      <xdr:nvSpPr>
        <xdr:cNvPr id="379" name="Text Box 34"/>
        <xdr:cNvSpPr txBox="1">
          <a:spLocks noChangeArrowheads="1"/>
        </xdr:cNvSpPr>
      </xdr:nvSpPr>
      <xdr:spPr bwMode="auto">
        <a:xfrm>
          <a:off x="2510790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42</xdr:row>
      <xdr:rowOff>0</xdr:rowOff>
    </xdr:from>
    <xdr:ext cx="76200" cy="219075"/>
    <xdr:sp macro="" textlink="">
      <xdr:nvSpPr>
        <xdr:cNvPr id="380" name="Text Box 33"/>
        <xdr:cNvSpPr txBox="1">
          <a:spLocks noChangeArrowheads="1"/>
        </xdr:cNvSpPr>
      </xdr:nvSpPr>
      <xdr:spPr bwMode="auto">
        <a:xfrm>
          <a:off x="2510790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42</xdr:row>
      <xdr:rowOff>0</xdr:rowOff>
    </xdr:from>
    <xdr:ext cx="76200" cy="219075"/>
    <xdr:sp macro="" textlink="">
      <xdr:nvSpPr>
        <xdr:cNvPr id="381" name="Text Box 34"/>
        <xdr:cNvSpPr txBox="1">
          <a:spLocks noChangeArrowheads="1"/>
        </xdr:cNvSpPr>
      </xdr:nvSpPr>
      <xdr:spPr bwMode="auto">
        <a:xfrm>
          <a:off x="2510790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42</xdr:row>
      <xdr:rowOff>0</xdr:rowOff>
    </xdr:from>
    <xdr:ext cx="85725" cy="238125"/>
    <xdr:sp macro="" textlink="">
      <xdr:nvSpPr>
        <xdr:cNvPr id="382" name="Text Box 1"/>
        <xdr:cNvSpPr txBox="1">
          <a:spLocks noChangeArrowheads="1"/>
        </xdr:cNvSpPr>
      </xdr:nvSpPr>
      <xdr:spPr bwMode="auto">
        <a:xfrm>
          <a:off x="25107900" y="83153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42</xdr:row>
      <xdr:rowOff>0</xdr:rowOff>
    </xdr:from>
    <xdr:ext cx="85725" cy="238125"/>
    <xdr:sp macro="" textlink="">
      <xdr:nvSpPr>
        <xdr:cNvPr id="383" name="Text Box 4"/>
        <xdr:cNvSpPr txBox="1">
          <a:spLocks noChangeArrowheads="1"/>
        </xdr:cNvSpPr>
      </xdr:nvSpPr>
      <xdr:spPr bwMode="auto">
        <a:xfrm>
          <a:off x="25107900" y="83153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42</xdr:row>
      <xdr:rowOff>0</xdr:rowOff>
    </xdr:from>
    <xdr:ext cx="85725" cy="238125"/>
    <xdr:sp macro="" textlink="">
      <xdr:nvSpPr>
        <xdr:cNvPr id="384" name="Text Box 1"/>
        <xdr:cNvSpPr txBox="1">
          <a:spLocks noChangeArrowheads="1"/>
        </xdr:cNvSpPr>
      </xdr:nvSpPr>
      <xdr:spPr bwMode="auto">
        <a:xfrm>
          <a:off x="25107900" y="83153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42</xdr:row>
      <xdr:rowOff>0</xdr:rowOff>
    </xdr:from>
    <xdr:ext cx="85725" cy="238125"/>
    <xdr:sp macro="" textlink="">
      <xdr:nvSpPr>
        <xdr:cNvPr id="385" name="Text Box 4"/>
        <xdr:cNvSpPr txBox="1">
          <a:spLocks noChangeArrowheads="1"/>
        </xdr:cNvSpPr>
      </xdr:nvSpPr>
      <xdr:spPr bwMode="auto">
        <a:xfrm>
          <a:off x="25107900" y="83153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42</xdr:row>
      <xdr:rowOff>0</xdr:rowOff>
    </xdr:from>
    <xdr:ext cx="76200" cy="219075"/>
    <xdr:sp macro="" textlink="">
      <xdr:nvSpPr>
        <xdr:cNvPr id="386" name="Text Box 59"/>
        <xdr:cNvSpPr txBox="1">
          <a:spLocks noChangeArrowheads="1"/>
        </xdr:cNvSpPr>
      </xdr:nvSpPr>
      <xdr:spPr bwMode="auto">
        <a:xfrm>
          <a:off x="3766185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42</xdr:row>
      <xdr:rowOff>0</xdr:rowOff>
    </xdr:from>
    <xdr:ext cx="76200" cy="219075"/>
    <xdr:sp macro="" textlink="">
      <xdr:nvSpPr>
        <xdr:cNvPr id="387" name="Text Box 60"/>
        <xdr:cNvSpPr txBox="1">
          <a:spLocks noChangeArrowheads="1"/>
        </xdr:cNvSpPr>
      </xdr:nvSpPr>
      <xdr:spPr bwMode="auto">
        <a:xfrm>
          <a:off x="3766185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42</xdr:row>
      <xdr:rowOff>0</xdr:rowOff>
    </xdr:from>
    <xdr:ext cx="76200" cy="219075"/>
    <xdr:sp macro="" textlink="">
      <xdr:nvSpPr>
        <xdr:cNvPr id="388" name="Text Box 59"/>
        <xdr:cNvSpPr txBox="1">
          <a:spLocks noChangeArrowheads="1"/>
        </xdr:cNvSpPr>
      </xdr:nvSpPr>
      <xdr:spPr bwMode="auto">
        <a:xfrm>
          <a:off x="3766185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42</xdr:row>
      <xdr:rowOff>0</xdr:rowOff>
    </xdr:from>
    <xdr:ext cx="76200" cy="219075"/>
    <xdr:sp macro="" textlink="">
      <xdr:nvSpPr>
        <xdr:cNvPr id="389" name="Text Box 60"/>
        <xdr:cNvSpPr txBox="1">
          <a:spLocks noChangeArrowheads="1"/>
        </xdr:cNvSpPr>
      </xdr:nvSpPr>
      <xdr:spPr bwMode="auto">
        <a:xfrm>
          <a:off x="3766185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42</xdr:row>
      <xdr:rowOff>0</xdr:rowOff>
    </xdr:from>
    <xdr:ext cx="76200" cy="219075"/>
    <xdr:sp macro="" textlink="">
      <xdr:nvSpPr>
        <xdr:cNvPr id="390" name="Text Box 33"/>
        <xdr:cNvSpPr txBox="1">
          <a:spLocks noChangeArrowheads="1"/>
        </xdr:cNvSpPr>
      </xdr:nvSpPr>
      <xdr:spPr bwMode="auto">
        <a:xfrm>
          <a:off x="3766185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42</xdr:row>
      <xdr:rowOff>0</xdr:rowOff>
    </xdr:from>
    <xdr:ext cx="76200" cy="219075"/>
    <xdr:sp macro="" textlink="">
      <xdr:nvSpPr>
        <xdr:cNvPr id="391" name="Text Box 34"/>
        <xdr:cNvSpPr txBox="1">
          <a:spLocks noChangeArrowheads="1"/>
        </xdr:cNvSpPr>
      </xdr:nvSpPr>
      <xdr:spPr bwMode="auto">
        <a:xfrm>
          <a:off x="3766185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42</xdr:row>
      <xdr:rowOff>0</xdr:rowOff>
    </xdr:from>
    <xdr:ext cx="76200" cy="219075"/>
    <xdr:sp macro="" textlink="">
      <xdr:nvSpPr>
        <xdr:cNvPr id="392" name="Text Box 33"/>
        <xdr:cNvSpPr txBox="1">
          <a:spLocks noChangeArrowheads="1"/>
        </xdr:cNvSpPr>
      </xdr:nvSpPr>
      <xdr:spPr bwMode="auto">
        <a:xfrm>
          <a:off x="3766185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42</xdr:row>
      <xdr:rowOff>0</xdr:rowOff>
    </xdr:from>
    <xdr:ext cx="76200" cy="219075"/>
    <xdr:sp macro="" textlink="">
      <xdr:nvSpPr>
        <xdr:cNvPr id="393" name="Text Box 34"/>
        <xdr:cNvSpPr txBox="1">
          <a:spLocks noChangeArrowheads="1"/>
        </xdr:cNvSpPr>
      </xdr:nvSpPr>
      <xdr:spPr bwMode="auto">
        <a:xfrm>
          <a:off x="37661850" y="83153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42</xdr:row>
      <xdr:rowOff>0</xdr:rowOff>
    </xdr:from>
    <xdr:ext cx="85725" cy="238125"/>
    <xdr:sp macro="" textlink="">
      <xdr:nvSpPr>
        <xdr:cNvPr id="394" name="Text Box 1"/>
        <xdr:cNvSpPr txBox="1">
          <a:spLocks noChangeArrowheads="1"/>
        </xdr:cNvSpPr>
      </xdr:nvSpPr>
      <xdr:spPr bwMode="auto">
        <a:xfrm>
          <a:off x="37661850" y="83153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42</xdr:row>
      <xdr:rowOff>0</xdr:rowOff>
    </xdr:from>
    <xdr:ext cx="85725" cy="238125"/>
    <xdr:sp macro="" textlink="">
      <xdr:nvSpPr>
        <xdr:cNvPr id="395" name="Text Box 4"/>
        <xdr:cNvSpPr txBox="1">
          <a:spLocks noChangeArrowheads="1"/>
        </xdr:cNvSpPr>
      </xdr:nvSpPr>
      <xdr:spPr bwMode="auto">
        <a:xfrm>
          <a:off x="37661850" y="83153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42</xdr:row>
      <xdr:rowOff>0</xdr:rowOff>
    </xdr:from>
    <xdr:ext cx="85725" cy="238125"/>
    <xdr:sp macro="" textlink="">
      <xdr:nvSpPr>
        <xdr:cNvPr id="396" name="Text Box 1"/>
        <xdr:cNvSpPr txBox="1">
          <a:spLocks noChangeArrowheads="1"/>
        </xdr:cNvSpPr>
      </xdr:nvSpPr>
      <xdr:spPr bwMode="auto">
        <a:xfrm>
          <a:off x="37661850" y="83153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42</xdr:row>
      <xdr:rowOff>0</xdr:rowOff>
    </xdr:from>
    <xdr:ext cx="85725" cy="238125"/>
    <xdr:sp macro="" textlink="">
      <xdr:nvSpPr>
        <xdr:cNvPr id="397" name="Text Box 4"/>
        <xdr:cNvSpPr txBox="1">
          <a:spLocks noChangeArrowheads="1"/>
        </xdr:cNvSpPr>
      </xdr:nvSpPr>
      <xdr:spPr bwMode="auto">
        <a:xfrm>
          <a:off x="37661850" y="83153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398" name="Text Box 33"/>
        <xdr:cNvSpPr txBox="1">
          <a:spLocks noChangeArrowheads="1"/>
        </xdr:cNvSpPr>
      </xdr:nvSpPr>
      <xdr:spPr bwMode="auto">
        <a:xfrm>
          <a:off x="376618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399" name="Text Box 34"/>
        <xdr:cNvSpPr txBox="1">
          <a:spLocks noChangeArrowheads="1"/>
        </xdr:cNvSpPr>
      </xdr:nvSpPr>
      <xdr:spPr bwMode="auto">
        <a:xfrm>
          <a:off x="376618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400" name="Text Box 33"/>
        <xdr:cNvSpPr txBox="1">
          <a:spLocks noChangeArrowheads="1"/>
        </xdr:cNvSpPr>
      </xdr:nvSpPr>
      <xdr:spPr bwMode="auto">
        <a:xfrm>
          <a:off x="376618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401" name="Text Box 34"/>
        <xdr:cNvSpPr txBox="1">
          <a:spLocks noChangeArrowheads="1"/>
        </xdr:cNvSpPr>
      </xdr:nvSpPr>
      <xdr:spPr bwMode="auto">
        <a:xfrm>
          <a:off x="376618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85725" cy="238125"/>
    <xdr:sp macro="" textlink="">
      <xdr:nvSpPr>
        <xdr:cNvPr id="402" name="Text Box 1"/>
        <xdr:cNvSpPr txBox="1">
          <a:spLocks noChangeArrowheads="1"/>
        </xdr:cNvSpPr>
      </xdr:nvSpPr>
      <xdr:spPr bwMode="auto">
        <a:xfrm>
          <a:off x="37661850" y="81629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85725" cy="238125"/>
    <xdr:sp macro="" textlink="">
      <xdr:nvSpPr>
        <xdr:cNvPr id="403" name="Text Box 4"/>
        <xdr:cNvSpPr txBox="1">
          <a:spLocks noChangeArrowheads="1"/>
        </xdr:cNvSpPr>
      </xdr:nvSpPr>
      <xdr:spPr bwMode="auto">
        <a:xfrm>
          <a:off x="37661850" y="81629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85725" cy="238125"/>
    <xdr:sp macro="" textlink="">
      <xdr:nvSpPr>
        <xdr:cNvPr id="404" name="Text Box 1"/>
        <xdr:cNvSpPr txBox="1">
          <a:spLocks noChangeArrowheads="1"/>
        </xdr:cNvSpPr>
      </xdr:nvSpPr>
      <xdr:spPr bwMode="auto">
        <a:xfrm>
          <a:off x="37661850" y="81629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76200" cy="219075"/>
    <xdr:sp macro="" textlink="">
      <xdr:nvSpPr>
        <xdr:cNvPr id="405" name="Text Box 33"/>
        <xdr:cNvSpPr txBox="1">
          <a:spLocks noChangeArrowheads="1"/>
        </xdr:cNvSpPr>
      </xdr:nvSpPr>
      <xdr:spPr bwMode="auto">
        <a:xfrm>
          <a:off x="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76200" cy="219075"/>
    <xdr:sp macro="" textlink="">
      <xdr:nvSpPr>
        <xdr:cNvPr id="406" name="Text Box 34"/>
        <xdr:cNvSpPr txBox="1">
          <a:spLocks noChangeArrowheads="1"/>
        </xdr:cNvSpPr>
      </xdr:nvSpPr>
      <xdr:spPr bwMode="auto">
        <a:xfrm>
          <a:off x="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76200" cy="219075"/>
    <xdr:sp macro="" textlink="">
      <xdr:nvSpPr>
        <xdr:cNvPr id="407" name="Text Box 33"/>
        <xdr:cNvSpPr txBox="1">
          <a:spLocks noChangeArrowheads="1"/>
        </xdr:cNvSpPr>
      </xdr:nvSpPr>
      <xdr:spPr bwMode="auto">
        <a:xfrm>
          <a:off x="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76200" cy="219075"/>
    <xdr:sp macro="" textlink="">
      <xdr:nvSpPr>
        <xdr:cNvPr id="408" name="Text Box 34"/>
        <xdr:cNvSpPr txBox="1">
          <a:spLocks noChangeArrowheads="1"/>
        </xdr:cNvSpPr>
      </xdr:nvSpPr>
      <xdr:spPr bwMode="auto">
        <a:xfrm>
          <a:off x="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238125"/>
    <xdr:sp macro="" textlink="">
      <xdr:nvSpPr>
        <xdr:cNvPr id="409" name="Text Box 1"/>
        <xdr:cNvSpPr txBox="1">
          <a:spLocks noChangeArrowheads="1"/>
        </xdr:cNvSpPr>
      </xdr:nvSpPr>
      <xdr:spPr bwMode="auto">
        <a:xfrm>
          <a:off x="0" y="81629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238125"/>
    <xdr:sp macro="" textlink="">
      <xdr:nvSpPr>
        <xdr:cNvPr id="410" name="Text Box 4"/>
        <xdr:cNvSpPr txBox="1">
          <a:spLocks noChangeArrowheads="1"/>
        </xdr:cNvSpPr>
      </xdr:nvSpPr>
      <xdr:spPr bwMode="auto">
        <a:xfrm>
          <a:off x="0" y="81629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238125"/>
    <xdr:sp macro="" textlink="">
      <xdr:nvSpPr>
        <xdr:cNvPr id="411" name="Text Box 1"/>
        <xdr:cNvSpPr txBox="1">
          <a:spLocks noChangeArrowheads="1"/>
        </xdr:cNvSpPr>
      </xdr:nvSpPr>
      <xdr:spPr bwMode="auto">
        <a:xfrm>
          <a:off x="0" y="81629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0</xdr:rowOff>
    </xdr:from>
    <xdr:ext cx="76200" cy="219075"/>
    <xdr:sp macro="" textlink="">
      <xdr:nvSpPr>
        <xdr:cNvPr id="412" name="Text Box 33"/>
        <xdr:cNvSpPr txBox="1">
          <a:spLocks noChangeArrowheads="1"/>
        </xdr:cNvSpPr>
      </xdr:nvSpPr>
      <xdr:spPr bwMode="auto">
        <a:xfrm>
          <a:off x="125539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0</xdr:rowOff>
    </xdr:from>
    <xdr:ext cx="76200" cy="219075"/>
    <xdr:sp macro="" textlink="">
      <xdr:nvSpPr>
        <xdr:cNvPr id="413" name="Text Box 34"/>
        <xdr:cNvSpPr txBox="1">
          <a:spLocks noChangeArrowheads="1"/>
        </xdr:cNvSpPr>
      </xdr:nvSpPr>
      <xdr:spPr bwMode="auto">
        <a:xfrm>
          <a:off x="125539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0</xdr:rowOff>
    </xdr:from>
    <xdr:ext cx="76200" cy="219075"/>
    <xdr:sp macro="" textlink="">
      <xdr:nvSpPr>
        <xdr:cNvPr id="414" name="Text Box 33"/>
        <xdr:cNvSpPr txBox="1">
          <a:spLocks noChangeArrowheads="1"/>
        </xdr:cNvSpPr>
      </xdr:nvSpPr>
      <xdr:spPr bwMode="auto">
        <a:xfrm>
          <a:off x="125539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0</xdr:rowOff>
    </xdr:from>
    <xdr:ext cx="76200" cy="219075"/>
    <xdr:sp macro="" textlink="">
      <xdr:nvSpPr>
        <xdr:cNvPr id="415" name="Text Box 34"/>
        <xdr:cNvSpPr txBox="1">
          <a:spLocks noChangeArrowheads="1"/>
        </xdr:cNvSpPr>
      </xdr:nvSpPr>
      <xdr:spPr bwMode="auto">
        <a:xfrm>
          <a:off x="125539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0</xdr:rowOff>
    </xdr:from>
    <xdr:ext cx="85725" cy="238125"/>
    <xdr:sp macro="" textlink="">
      <xdr:nvSpPr>
        <xdr:cNvPr id="416" name="Text Box 1"/>
        <xdr:cNvSpPr txBox="1">
          <a:spLocks noChangeArrowheads="1"/>
        </xdr:cNvSpPr>
      </xdr:nvSpPr>
      <xdr:spPr bwMode="auto">
        <a:xfrm>
          <a:off x="12553950" y="81629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0</xdr:rowOff>
    </xdr:from>
    <xdr:ext cx="85725" cy="238125"/>
    <xdr:sp macro="" textlink="">
      <xdr:nvSpPr>
        <xdr:cNvPr id="417" name="Text Box 4"/>
        <xdr:cNvSpPr txBox="1">
          <a:spLocks noChangeArrowheads="1"/>
        </xdr:cNvSpPr>
      </xdr:nvSpPr>
      <xdr:spPr bwMode="auto">
        <a:xfrm>
          <a:off x="12553950" y="81629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0</xdr:rowOff>
    </xdr:from>
    <xdr:ext cx="85725" cy="238125"/>
    <xdr:sp macro="" textlink="">
      <xdr:nvSpPr>
        <xdr:cNvPr id="418" name="Text Box 1"/>
        <xdr:cNvSpPr txBox="1">
          <a:spLocks noChangeArrowheads="1"/>
        </xdr:cNvSpPr>
      </xdr:nvSpPr>
      <xdr:spPr bwMode="auto">
        <a:xfrm>
          <a:off x="12553950" y="81629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419" name="Text Box 33"/>
        <xdr:cNvSpPr txBox="1">
          <a:spLocks noChangeArrowheads="1"/>
        </xdr:cNvSpPr>
      </xdr:nvSpPr>
      <xdr:spPr bwMode="auto">
        <a:xfrm>
          <a:off x="2510790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420" name="Text Box 34"/>
        <xdr:cNvSpPr txBox="1">
          <a:spLocks noChangeArrowheads="1"/>
        </xdr:cNvSpPr>
      </xdr:nvSpPr>
      <xdr:spPr bwMode="auto">
        <a:xfrm>
          <a:off x="2510790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421" name="Text Box 33"/>
        <xdr:cNvSpPr txBox="1">
          <a:spLocks noChangeArrowheads="1"/>
        </xdr:cNvSpPr>
      </xdr:nvSpPr>
      <xdr:spPr bwMode="auto">
        <a:xfrm>
          <a:off x="2510790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422" name="Text Box 34"/>
        <xdr:cNvSpPr txBox="1">
          <a:spLocks noChangeArrowheads="1"/>
        </xdr:cNvSpPr>
      </xdr:nvSpPr>
      <xdr:spPr bwMode="auto">
        <a:xfrm>
          <a:off x="2510790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85725" cy="238125"/>
    <xdr:sp macro="" textlink="">
      <xdr:nvSpPr>
        <xdr:cNvPr id="423" name="Text Box 1"/>
        <xdr:cNvSpPr txBox="1">
          <a:spLocks noChangeArrowheads="1"/>
        </xdr:cNvSpPr>
      </xdr:nvSpPr>
      <xdr:spPr bwMode="auto">
        <a:xfrm>
          <a:off x="25107900" y="81629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85725" cy="238125"/>
    <xdr:sp macro="" textlink="">
      <xdr:nvSpPr>
        <xdr:cNvPr id="424" name="Text Box 4"/>
        <xdr:cNvSpPr txBox="1">
          <a:spLocks noChangeArrowheads="1"/>
        </xdr:cNvSpPr>
      </xdr:nvSpPr>
      <xdr:spPr bwMode="auto">
        <a:xfrm>
          <a:off x="25107900" y="81629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85725" cy="238125"/>
    <xdr:sp macro="" textlink="">
      <xdr:nvSpPr>
        <xdr:cNvPr id="425" name="Text Box 1"/>
        <xdr:cNvSpPr txBox="1">
          <a:spLocks noChangeArrowheads="1"/>
        </xdr:cNvSpPr>
      </xdr:nvSpPr>
      <xdr:spPr bwMode="auto">
        <a:xfrm>
          <a:off x="25107900" y="81629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426" name="Text Box 33"/>
        <xdr:cNvSpPr txBox="1">
          <a:spLocks noChangeArrowheads="1"/>
        </xdr:cNvSpPr>
      </xdr:nvSpPr>
      <xdr:spPr bwMode="auto">
        <a:xfrm>
          <a:off x="376618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427" name="Text Box 34"/>
        <xdr:cNvSpPr txBox="1">
          <a:spLocks noChangeArrowheads="1"/>
        </xdr:cNvSpPr>
      </xdr:nvSpPr>
      <xdr:spPr bwMode="auto">
        <a:xfrm>
          <a:off x="376618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428" name="Text Box 33"/>
        <xdr:cNvSpPr txBox="1">
          <a:spLocks noChangeArrowheads="1"/>
        </xdr:cNvSpPr>
      </xdr:nvSpPr>
      <xdr:spPr bwMode="auto">
        <a:xfrm>
          <a:off x="376618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429" name="Text Box 34"/>
        <xdr:cNvSpPr txBox="1">
          <a:spLocks noChangeArrowheads="1"/>
        </xdr:cNvSpPr>
      </xdr:nvSpPr>
      <xdr:spPr bwMode="auto">
        <a:xfrm>
          <a:off x="37661850" y="81629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85725" cy="238125"/>
    <xdr:sp macro="" textlink="">
      <xdr:nvSpPr>
        <xdr:cNvPr id="430" name="Text Box 1"/>
        <xdr:cNvSpPr txBox="1">
          <a:spLocks noChangeArrowheads="1"/>
        </xdr:cNvSpPr>
      </xdr:nvSpPr>
      <xdr:spPr bwMode="auto">
        <a:xfrm>
          <a:off x="37661850" y="81629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85725" cy="238125"/>
    <xdr:sp macro="" textlink="">
      <xdr:nvSpPr>
        <xdr:cNvPr id="431" name="Text Box 4"/>
        <xdr:cNvSpPr txBox="1">
          <a:spLocks noChangeArrowheads="1"/>
        </xdr:cNvSpPr>
      </xdr:nvSpPr>
      <xdr:spPr bwMode="auto">
        <a:xfrm>
          <a:off x="37661850" y="81629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85725" cy="238125"/>
    <xdr:sp macro="" textlink="">
      <xdr:nvSpPr>
        <xdr:cNvPr id="432" name="Text Box 1"/>
        <xdr:cNvSpPr txBox="1">
          <a:spLocks noChangeArrowheads="1"/>
        </xdr:cNvSpPr>
      </xdr:nvSpPr>
      <xdr:spPr bwMode="auto">
        <a:xfrm>
          <a:off x="37661850" y="816292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DC3AC2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Microsoft\Windows\Temporary%20Internet%20Files\Content.IE5\NTDI5SOF\001_&#50896;&#44256;\&#52572;&#51333;&#48376;\08_&#51204;&#44592;&#44032;&#49828;&#49688;&#46020;(&#54620;&#51204;&#45824;&#44396;&#44221;&#48513;&#48376;&#4851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 refreshError="1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  <sheetName val="43.자원봉사자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발전현황"/>
      <sheetName val="2.용도별전력사용량"/>
      <sheetName val="3.제조업중분류별전력사용량"/>
      <sheetName val="원본"/>
      <sheetName val="xxxxxxxx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합체</v>
          </cell>
          <cell r="D1" t="str">
            <v>분류별</v>
          </cell>
          <cell r="F1" t="str">
            <v>판매량</v>
          </cell>
        </row>
        <row r="2">
          <cell r="C2" t="str">
            <v>1 월</v>
          </cell>
          <cell r="D2" t="str">
            <v>총계</v>
          </cell>
          <cell r="F2">
            <v>2530846.355</v>
          </cell>
        </row>
        <row r="3">
          <cell r="C3" t="str">
            <v>1 월</v>
          </cell>
          <cell r="D3" t="str">
            <v>농수산업계</v>
          </cell>
          <cell r="F3">
            <v>103368.546</v>
          </cell>
        </row>
        <row r="4">
          <cell r="C4" t="str">
            <v>1 월</v>
          </cell>
          <cell r="D4" t="str">
            <v>농업임업</v>
          </cell>
          <cell r="F4">
            <v>96141.535000000003</v>
          </cell>
        </row>
        <row r="5">
          <cell r="C5" t="str">
            <v>1 월</v>
          </cell>
          <cell r="D5" t="str">
            <v>어업</v>
          </cell>
          <cell r="F5">
            <v>7227.0110000000004</v>
          </cell>
        </row>
        <row r="6">
          <cell r="C6" t="str">
            <v>1 월</v>
          </cell>
          <cell r="D6" t="str">
            <v>광업계</v>
          </cell>
          <cell r="F6">
            <v>12523.892</v>
          </cell>
        </row>
        <row r="7">
          <cell r="C7" t="str">
            <v>1 월</v>
          </cell>
          <cell r="D7" t="str">
            <v>석탄원유</v>
          </cell>
          <cell r="F7">
            <v>593.64400000000001</v>
          </cell>
        </row>
        <row r="8">
          <cell r="C8" t="str">
            <v>1 월</v>
          </cell>
          <cell r="D8" t="str">
            <v>금속비금속</v>
          </cell>
          <cell r="F8">
            <v>11930.248</v>
          </cell>
        </row>
        <row r="9">
          <cell r="C9" t="str">
            <v>1 월</v>
          </cell>
          <cell r="D9" t="str">
            <v>제조업계</v>
          </cell>
          <cell r="F9">
            <v>2414953.9169999999</v>
          </cell>
        </row>
        <row r="10">
          <cell r="C10" t="str">
            <v>1 월</v>
          </cell>
          <cell r="D10" t="str">
            <v>식료품계</v>
          </cell>
          <cell r="F10">
            <v>36844.391000000003</v>
          </cell>
        </row>
        <row r="11">
          <cell r="C11" t="str">
            <v>1 월</v>
          </cell>
          <cell r="D11" t="str">
            <v>식료품제조</v>
          </cell>
          <cell r="F11">
            <v>31195.537</v>
          </cell>
        </row>
        <row r="12">
          <cell r="C12" t="str">
            <v>1 월</v>
          </cell>
          <cell r="D12" t="str">
            <v>음료품제조</v>
          </cell>
          <cell r="F12">
            <v>2903.1210000000001</v>
          </cell>
        </row>
        <row r="13">
          <cell r="C13" t="str">
            <v>1 월</v>
          </cell>
          <cell r="D13" t="str">
            <v>담배제조업</v>
          </cell>
          <cell r="F13">
            <v>2745.7330000000002</v>
          </cell>
        </row>
        <row r="14">
          <cell r="C14" t="str">
            <v>1 월</v>
          </cell>
          <cell r="D14" t="str">
            <v>섬유의복계</v>
          </cell>
          <cell r="F14">
            <v>335688.495</v>
          </cell>
        </row>
        <row r="15">
          <cell r="C15" t="str">
            <v>1 월</v>
          </cell>
          <cell r="D15" t="str">
            <v>섬유</v>
          </cell>
          <cell r="F15">
            <v>333520.09100000001</v>
          </cell>
        </row>
        <row r="16">
          <cell r="C16" t="str">
            <v>1 월</v>
          </cell>
          <cell r="D16" t="str">
            <v>의복모피</v>
          </cell>
          <cell r="F16">
            <v>686.00099999999998</v>
          </cell>
        </row>
        <row r="17">
          <cell r="C17" t="str">
            <v>1 월</v>
          </cell>
          <cell r="D17" t="str">
            <v>가죽신발</v>
          </cell>
          <cell r="F17">
            <v>1482.403</v>
          </cell>
        </row>
        <row r="18">
          <cell r="C18" t="str">
            <v>1 월</v>
          </cell>
          <cell r="D18" t="str">
            <v>목재나무</v>
          </cell>
          <cell r="F18">
            <v>5695.2650000000003</v>
          </cell>
        </row>
        <row r="19">
          <cell r="C19" t="str">
            <v>1 월</v>
          </cell>
          <cell r="D19" t="str">
            <v>펄프종이</v>
          </cell>
          <cell r="F19">
            <v>24755.666000000001</v>
          </cell>
        </row>
        <row r="20">
          <cell r="C20" t="str">
            <v>1 월</v>
          </cell>
          <cell r="D20" t="str">
            <v>출판인쇄</v>
          </cell>
          <cell r="F20">
            <v>3623.5219999999999</v>
          </cell>
        </row>
        <row r="21">
          <cell r="C21" t="str">
            <v>1 월</v>
          </cell>
          <cell r="D21" t="str">
            <v>석유화학계</v>
          </cell>
          <cell r="F21">
            <v>200162.95800000001</v>
          </cell>
        </row>
        <row r="22">
          <cell r="C22" t="str">
            <v>1 월</v>
          </cell>
          <cell r="D22" t="str">
            <v>석유정제</v>
          </cell>
          <cell r="F22">
            <v>3172.5320000000002</v>
          </cell>
        </row>
        <row r="23">
          <cell r="C23" t="str">
            <v>1 월</v>
          </cell>
          <cell r="D23" t="str">
            <v>화학제품</v>
          </cell>
          <cell r="F23">
            <v>146744.272</v>
          </cell>
        </row>
        <row r="24">
          <cell r="C24" t="str">
            <v>1 월</v>
          </cell>
          <cell r="D24" t="str">
            <v>고무플라</v>
          </cell>
          <cell r="F24">
            <v>50246.154000000002</v>
          </cell>
        </row>
        <row r="25">
          <cell r="C25" t="str">
            <v>1 월</v>
          </cell>
          <cell r="D25" t="str">
            <v>요업</v>
          </cell>
          <cell r="F25">
            <v>79221.645999999993</v>
          </cell>
        </row>
        <row r="26">
          <cell r="C26" t="str">
            <v>1 월</v>
          </cell>
          <cell r="D26" t="str">
            <v>유리</v>
          </cell>
          <cell r="F26">
            <v>29397.592000000001</v>
          </cell>
        </row>
        <row r="27">
          <cell r="C27" t="str">
            <v>1 월</v>
          </cell>
          <cell r="D27" t="str">
            <v>시멘트</v>
          </cell>
          <cell r="F27">
            <v>49824.053999999996</v>
          </cell>
        </row>
        <row r="28">
          <cell r="C28" t="str">
            <v>1 월</v>
          </cell>
          <cell r="D28" t="str">
            <v>1차금속</v>
          </cell>
          <cell r="F28">
            <v>1010914.024</v>
          </cell>
        </row>
        <row r="29">
          <cell r="C29" t="str">
            <v>1 월</v>
          </cell>
          <cell r="D29" t="str">
            <v>조립금속</v>
          </cell>
          <cell r="F29">
            <v>60892.584000000003</v>
          </cell>
        </row>
        <row r="30">
          <cell r="C30" t="str">
            <v>1 월</v>
          </cell>
          <cell r="D30" t="str">
            <v>기타기계</v>
          </cell>
          <cell r="F30">
            <v>44148.711000000003</v>
          </cell>
        </row>
        <row r="31">
          <cell r="C31" t="str">
            <v>1 월</v>
          </cell>
          <cell r="D31" t="str">
            <v>사무기기</v>
          </cell>
          <cell r="F31">
            <v>1768.6489999999999</v>
          </cell>
        </row>
        <row r="32">
          <cell r="C32" t="str">
            <v>1 월</v>
          </cell>
          <cell r="D32" t="str">
            <v>전기기기</v>
          </cell>
          <cell r="F32">
            <v>40451.919999999998</v>
          </cell>
        </row>
        <row r="33">
          <cell r="C33" t="str">
            <v>1 월</v>
          </cell>
          <cell r="D33" t="str">
            <v>영상음향</v>
          </cell>
          <cell r="F33">
            <v>401837.10100000002</v>
          </cell>
        </row>
        <row r="34">
          <cell r="C34" t="str">
            <v>1 월</v>
          </cell>
          <cell r="D34" t="str">
            <v>의료광학</v>
          </cell>
          <cell r="F34">
            <v>12340.767</v>
          </cell>
        </row>
        <row r="35">
          <cell r="C35" t="str">
            <v>1 월</v>
          </cell>
          <cell r="D35" t="str">
            <v>자동차</v>
          </cell>
          <cell r="F35">
            <v>138490.67800000001</v>
          </cell>
        </row>
        <row r="36">
          <cell r="C36" t="str">
            <v>1 월</v>
          </cell>
          <cell r="D36" t="str">
            <v>기타운송</v>
          </cell>
          <cell r="F36">
            <v>8852.07</v>
          </cell>
        </row>
        <row r="37">
          <cell r="C37" t="str">
            <v>1 월</v>
          </cell>
          <cell r="D37" t="str">
            <v>가구및기타</v>
          </cell>
          <cell r="F37">
            <v>3478.0740000000001</v>
          </cell>
        </row>
        <row r="38">
          <cell r="C38" t="str">
            <v>1 월</v>
          </cell>
          <cell r="D38" t="str">
            <v>재생재료</v>
          </cell>
          <cell r="F38">
            <v>5787.3959999999997</v>
          </cell>
        </row>
        <row r="39">
          <cell r="C39" t="str">
            <v>2 월</v>
          </cell>
          <cell r="D39" t="str">
            <v>총계</v>
          </cell>
          <cell r="F39">
            <v>2313908.5150000001</v>
          </cell>
        </row>
        <row r="40">
          <cell r="C40" t="str">
            <v>2 월</v>
          </cell>
          <cell r="D40" t="str">
            <v>농수산업계</v>
          </cell>
          <cell r="F40">
            <v>102757.497</v>
          </cell>
        </row>
        <row r="41">
          <cell r="C41" t="str">
            <v>2 월</v>
          </cell>
          <cell r="D41" t="str">
            <v>농업임업</v>
          </cell>
          <cell r="F41">
            <v>95747.331999999995</v>
          </cell>
        </row>
        <row r="42">
          <cell r="C42" t="str">
            <v>2 월</v>
          </cell>
          <cell r="D42" t="str">
            <v>어업</v>
          </cell>
          <cell r="F42">
            <v>7010.165</v>
          </cell>
        </row>
        <row r="43">
          <cell r="C43" t="str">
            <v>2 월</v>
          </cell>
          <cell r="D43" t="str">
            <v>광업계</v>
          </cell>
          <cell r="F43">
            <v>11072.861999999999</v>
          </cell>
        </row>
        <row r="44">
          <cell r="C44" t="str">
            <v>2 월</v>
          </cell>
          <cell r="D44" t="str">
            <v>석탄원유</v>
          </cell>
          <cell r="F44">
            <v>550.24099999999999</v>
          </cell>
        </row>
        <row r="45">
          <cell r="C45" t="str">
            <v>2 월</v>
          </cell>
          <cell r="D45" t="str">
            <v>금속비금속</v>
          </cell>
          <cell r="F45">
            <v>10522.620999999999</v>
          </cell>
        </row>
        <row r="46">
          <cell r="C46" t="str">
            <v>2 월</v>
          </cell>
          <cell r="D46" t="str">
            <v>제조업계</v>
          </cell>
          <cell r="F46">
            <v>2200078.156</v>
          </cell>
        </row>
        <row r="47">
          <cell r="C47" t="str">
            <v>2 월</v>
          </cell>
          <cell r="D47" t="str">
            <v>식료품계</v>
          </cell>
          <cell r="F47">
            <v>35013.321000000004</v>
          </cell>
        </row>
        <row r="48">
          <cell r="C48" t="str">
            <v>2 월</v>
          </cell>
          <cell r="D48" t="str">
            <v>식료품제조</v>
          </cell>
          <cell r="F48">
            <v>30445.861000000001</v>
          </cell>
        </row>
        <row r="49">
          <cell r="C49" t="str">
            <v>2 월</v>
          </cell>
          <cell r="D49" t="str">
            <v>음료품제조</v>
          </cell>
          <cell r="F49">
            <v>2568.9499999999998</v>
          </cell>
        </row>
        <row r="50">
          <cell r="C50" t="str">
            <v>2 월</v>
          </cell>
          <cell r="D50" t="str">
            <v>담배제조업</v>
          </cell>
          <cell r="F50">
            <v>1998.51</v>
          </cell>
        </row>
        <row r="51">
          <cell r="C51" t="str">
            <v>2 월</v>
          </cell>
          <cell r="D51" t="str">
            <v>섬유의복계</v>
          </cell>
          <cell r="F51">
            <v>305931.33100000001</v>
          </cell>
        </row>
        <row r="52">
          <cell r="C52" t="str">
            <v>2 월</v>
          </cell>
          <cell r="D52" t="str">
            <v>섬유</v>
          </cell>
          <cell r="F52">
            <v>303829.185</v>
          </cell>
        </row>
        <row r="53">
          <cell r="C53" t="str">
            <v>2 월</v>
          </cell>
          <cell r="D53" t="str">
            <v>의복모피</v>
          </cell>
          <cell r="F53">
            <v>704.85799999999995</v>
          </cell>
        </row>
        <row r="54">
          <cell r="C54" t="str">
            <v>2 월</v>
          </cell>
          <cell r="D54" t="str">
            <v>가죽신발</v>
          </cell>
          <cell r="F54">
            <v>1397.288</v>
          </cell>
        </row>
        <row r="55">
          <cell r="C55" t="str">
            <v>2 월</v>
          </cell>
          <cell r="D55" t="str">
            <v>목재나무</v>
          </cell>
          <cell r="F55">
            <v>5279.46</v>
          </cell>
        </row>
        <row r="56">
          <cell r="C56" t="str">
            <v>2 월</v>
          </cell>
          <cell r="D56" t="str">
            <v>펄프종이</v>
          </cell>
          <cell r="F56">
            <v>21600.686000000002</v>
          </cell>
        </row>
        <row r="57">
          <cell r="C57" t="str">
            <v>2 월</v>
          </cell>
          <cell r="D57" t="str">
            <v>출판인쇄</v>
          </cell>
          <cell r="F57">
            <v>3401.326</v>
          </cell>
        </row>
        <row r="58">
          <cell r="C58" t="str">
            <v>2 월</v>
          </cell>
          <cell r="D58" t="str">
            <v>석유화학계</v>
          </cell>
          <cell r="F58">
            <v>188028.09</v>
          </cell>
        </row>
        <row r="59">
          <cell r="C59" t="str">
            <v>2 월</v>
          </cell>
          <cell r="D59" t="str">
            <v>석유정제</v>
          </cell>
          <cell r="F59">
            <v>2744.319</v>
          </cell>
        </row>
        <row r="60">
          <cell r="C60" t="str">
            <v>2 월</v>
          </cell>
          <cell r="D60" t="str">
            <v>화학제품</v>
          </cell>
          <cell r="F60">
            <v>137806.46900000001</v>
          </cell>
        </row>
        <row r="61">
          <cell r="C61" t="str">
            <v>2 월</v>
          </cell>
          <cell r="D61" t="str">
            <v>고무플라</v>
          </cell>
          <cell r="F61">
            <v>47477.302000000003</v>
          </cell>
        </row>
        <row r="62">
          <cell r="C62" t="str">
            <v>2 월</v>
          </cell>
          <cell r="D62" t="str">
            <v>요업</v>
          </cell>
          <cell r="F62">
            <v>74472.971000000005</v>
          </cell>
        </row>
        <row r="63">
          <cell r="C63" t="str">
            <v>2 월</v>
          </cell>
          <cell r="D63" t="str">
            <v>유리</v>
          </cell>
          <cell r="F63">
            <v>27446.224999999999</v>
          </cell>
        </row>
        <row r="64">
          <cell r="C64" t="str">
            <v>2 월</v>
          </cell>
          <cell r="D64" t="str">
            <v>시멘트</v>
          </cell>
          <cell r="F64">
            <v>47026.745999999999</v>
          </cell>
        </row>
        <row r="65">
          <cell r="C65" t="str">
            <v>2 월</v>
          </cell>
          <cell r="D65" t="str">
            <v>1차금속</v>
          </cell>
          <cell r="F65">
            <v>901007.91399999999</v>
          </cell>
        </row>
        <row r="66">
          <cell r="C66" t="str">
            <v>2 월</v>
          </cell>
          <cell r="D66" t="str">
            <v>조립금속</v>
          </cell>
          <cell r="F66">
            <v>56674.192000000003</v>
          </cell>
        </row>
        <row r="67">
          <cell r="C67" t="str">
            <v>2 월</v>
          </cell>
          <cell r="D67" t="str">
            <v>기타기계</v>
          </cell>
          <cell r="F67">
            <v>42779.62</v>
          </cell>
        </row>
        <row r="68">
          <cell r="C68" t="str">
            <v>2 월</v>
          </cell>
          <cell r="D68" t="str">
            <v>사무기기</v>
          </cell>
          <cell r="F68">
            <v>1713.519</v>
          </cell>
        </row>
        <row r="69">
          <cell r="C69" t="str">
            <v>2 월</v>
          </cell>
          <cell r="D69" t="str">
            <v>전기기기</v>
          </cell>
          <cell r="F69">
            <v>37282.959999999999</v>
          </cell>
        </row>
        <row r="70">
          <cell r="C70" t="str">
            <v>2 월</v>
          </cell>
          <cell r="D70" t="str">
            <v>영상음향</v>
          </cell>
          <cell r="F70">
            <v>368665.58299999998</v>
          </cell>
        </row>
        <row r="71">
          <cell r="C71" t="str">
            <v>2 월</v>
          </cell>
          <cell r="D71" t="str">
            <v>의료광학</v>
          </cell>
          <cell r="F71">
            <v>11881.234</v>
          </cell>
        </row>
        <row r="72">
          <cell r="C72" t="str">
            <v>2 월</v>
          </cell>
          <cell r="D72" t="str">
            <v>자동차</v>
          </cell>
          <cell r="F72">
            <v>129314.91499999999</v>
          </cell>
        </row>
        <row r="73">
          <cell r="C73" t="str">
            <v>2 월</v>
          </cell>
          <cell r="D73" t="str">
            <v>기타운송</v>
          </cell>
          <cell r="F73">
            <v>8355.8619999999992</v>
          </cell>
        </row>
        <row r="74">
          <cell r="C74" t="str">
            <v>2 월</v>
          </cell>
          <cell r="D74" t="str">
            <v>가구및기타</v>
          </cell>
          <cell r="F74">
            <v>3429.4679999999998</v>
          </cell>
        </row>
        <row r="75">
          <cell r="C75" t="str">
            <v>2 월</v>
          </cell>
          <cell r="D75" t="str">
            <v>재생재료</v>
          </cell>
          <cell r="F75">
            <v>5245.7039999999997</v>
          </cell>
        </row>
        <row r="76">
          <cell r="C76" t="str">
            <v>3 월</v>
          </cell>
          <cell r="D76" t="str">
            <v>총계</v>
          </cell>
          <cell r="F76">
            <v>2459232.3080000002</v>
          </cell>
        </row>
        <row r="77">
          <cell r="C77" t="str">
            <v>3 월</v>
          </cell>
          <cell r="D77" t="str">
            <v>농수산업계</v>
          </cell>
          <cell r="F77">
            <v>85066.635999999999</v>
          </cell>
        </row>
        <row r="78">
          <cell r="C78" t="str">
            <v>3 월</v>
          </cell>
          <cell r="D78" t="str">
            <v>농업임업</v>
          </cell>
          <cell r="F78">
            <v>78882.388999999996</v>
          </cell>
        </row>
        <row r="79">
          <cell r="C79" t="str">
            <v>3 월</v>
          </cell>
          <cell r="D79" t="str">
            <v>어업</v>
          </cell>
          <cell r="F79">
            <v>6184.2470000000003</v>
          </cell>
        </row>
        <row r="80">
          <cell r="C80" t="str">
            <v>3 월</v>
          </cell>
          <cell r="D80" t="str">
            <v>광업계</v>
          </cell>
          <cell r="F80">
            <v>12383.017</v>
          </cell>
        </row>
        <row r="81">
          <cell r="C81" t="str">
            <v>3 월</v>
          </cell>
          <cell r="D81" t="str">
            <v>석탄원유</v>
          </cell>
          <cell r="F81">
            <v>680.58</v>
          </cell>
        </row>
        <row r="82">
          <cell r="C82" t="str">
            <v>3 월</v>
          </cell>
          <cell r="D82" t="str">
            <v>금속비금속</v>
          </cell>
          <cell r="F82">
            <v>11702.437</v>
          </cell>
        </row>
        <row r="83">
          <cell r="C83" t="str">
            <v>3 월</v>
          </cell>
          <cell r="D83" t="str">
            <v>제조업계</v>
          </cell>
          <cell r="F83">
            <v>2361782.6549999998</v>
          </cell>
        </row>
        <row r="84">
          <cell r="C84" t="str">
            <v>3 월</v>
          </cell>
          <cell r="D84" t="str">
            <v>식료품계</v>
          </cell>
          <cell r="F84">
            <v>34007.542000000001</v>
          </cell>
        </row>
        <row r="85">
          <cell r="C85" t="str">
            <v>3 월</v>
          </cell>
          <cell r="D85" t="str">
            <v>식료품제조</v>
          </cell>
          <cell r="F85">
            <v>28729.437999999998</v>
          </cell>
        </row>
        <row r="86">
          <cell r="C86" t="str">
            <v>3 월</v>
          </cell>
          <cell r="D86" t="str">
            <v>음료품제조</v>
          </cell>
          <cell r="F86">
            <v>2834.0949999999998</v>
          </cell>
        </row>
        <row r="87">
          <cell r="C87" t="str">
            <v>3 월</v>
          </cell>
          <cell r="D87" t="str">
            <v>담배제조업</v>
          </cell>
          <cell r="F87">
            <v>2444.009</v>
          </cell>
        </row>
        <row r="88">
          <cell r="C88" t="str">
            <v>3 월</v>
          </cell>
          <cell r="D88" t="str">
            <v>섬유의복계</v>
          </cell>
          <cell r="F88">
            <v>325398.19199999998</v>
          </cell>
        </row>
        <row r="89">
          <cell r="C89" t="str">
            <v>3 월</v>
          </cell>
          <cell r="D89" t="str">
            <v>섬유</v>
          </cell>
          <cell r="F89">
            <v>323441.41200000001</v>
          </cell>
        </row>
        <row r="90">
          <cell r="C90" t="str">
            <v>3 월</v>
          </cell>
          <cell r="D90" t="str">
            <v>의복모피</v>
          </cell>
          <cell r="F90">
            <v>637.80700000000002</v>
          </cell>
        </row>
        <row r="91">
          <cell r="C91" t="str">
            <v>3 월</v>
          </cell>
          <cell r="D91" t="str">
            <v>가죽신발</v>
          </cell>
          <cell r="F91">
            <v>1318.973</v>
          </cell>
        </row>
        <row r="92">
          <cell r="C92" t="str">
            <v>3 월</v>
          </cell>
          <cell r="D92" t="str">
            <v>목재나무</v>
          </cell>
          <cell r="F92">
            <v>5038.1030000000001</v>
          </cell>
        </row>
        <row r="93">
          <cell r="C93" t="str">
            <v>3 월</v>
          </cell>
          <cell r="D93" t="str">
            <v>펄프종이</v>
          </cell>
          <cell r="F93">
            <v>24146.375</v>
          </cell>
        </row>
        <row r="94">
          <cell r="C94" t="str">
            <v>3 월</v>
          </cell>
          <cell r="D94" t="str">
            <v>출판인쇄</v>
          </cell>
          <cell r="F94">
            <v>3285.2240000000002</v>
          </cell>
        </row>
        <row r="95">
          <cell r="C95" t="str">
            <v>3 월</v>
          </cell>
          <cell r="D95" t="str">
            <v>석유화학계</v>
          </cell>
          <cell r="F95">
            <v>201581.41800000001</v>
          </cell>
        </row>
        <row r="96">
          <cell r="C96" t="str">
            <v>3 월</v>
          </cell>
          <cell r="D96" t="str">
            <v>석유정제</v>
          </cell>
          <cell r="F96">
            <v>3109.4520000000002</v>
          </cell>
        </row>
        <row r="97">
          <cell r="C97" t="str">
            <v>3 월</v>
          </cell>
          <cell r="D97" t="str">
            <v>화학제품</v>
          </cell>
          <cell r="F97">
            <v>149594.19899999999</v>
          </cell>
        </row>
        <row r="98">
          <cell r="C98" t="str">
            <v>3 월</v>
          </cell>
          <cell r="D98" t="str">
            <v>고무플라</v>
          </cell>
          <cell r="F98">
            <v>48877.767</v>
          </cell>
        </row>
        <row r="99">
          <cell r="C99" t="str">
            <v>3 월</v>
          </cell>
          <cell r="D99" t="str">
            <v>요업</v>
          </cell>
          <cell r="F99">
            <v>79951.895999999993</v>
          </cell>
        </row>
        <row r="100">
          <cell r="C100" t="str">
            <v>3 월</v>
          </cell>
          <cell r="D100" t="str">
            <v>유리</v>
          </cell>
          <cell r="F100">
            <v>29768.751</v>
          </cell>
        </row>
        <row r="101">
          <cell r="C101" t="str">
            <v>3 월</v>
          </cell>
          <cell r="D101" t="str">
            <v>시멘트</v>
          </cell>
          <cell r="F101">
            <v>50183.144999999997</v>
          </cell>
        </row>
        <row r="102">
          <cell r="C102" t="str">
            <v>3 월</v>
          </cell>
          <cell r="D102" t="str">
            <v>1차금속</v>
          </cell>
          <cell r="F102">
            <v>968755.83299999998</v>
          </cell>
        </row>
        <row r="103">
          <cell r="C103" t="str">
            <v>3 월</v>
          </cell>
          <cell r="D103" t="str">
            <v>조립금속</v>
          </cell>
          <cell r="F103">
            <v>58833.521999999997</v>
          </cell>
        </row>
        <row r="104">
          <cell r="C104" t="str">
            <v>3 월</v>
          </cell>
          <cell r="D104" t="str">
            <v>기타기계</v>
          </cell>
          <cell r="F104">
            <v>41970.788</v>
          </cell>
        </row>
        <row r="105">
          <cell r="C105" t="str">
            <v>3 월</v>
          </cell>
          <cell r="D105" t="str">
            <v>사무기기</v>
          </cell>
          <cell r="F105">
            <v>1569.09</v>
          </cell>
        </row>
        <row r="106">
          <cell r="C106" t="str">
            <v>3 월</v>
          </cell>
          <cell r="D106" t="str">
            <v>전기기기</v>
          </cell>
          <cell r="F106">
            <v>41866.506000000001</v>
          </cell>
        </row>
        <row r="107">
          <cell r="C107" t="str">
            <v>3 월</v>
          </cell>
          <cell r="D107" t="str">
            <v>영상음향</v>
          </cell>
          <cell r="F107">
            <v>408654.39299999998</v>
          </cell>
        </row>
        <row r="108">
          <cell r="C108" t="str">
            <v>3 월</v>
          </cell>
          <cell r="D108" t="str">
            <v>의료광학</v>
          </cell>
          <cell r="F108">
            <v>13003.306</v>
          </cell>
        </row>
        <row r="109">
          <cell r="C109" t="str">
            <v>3 월</v>
          </cell>
          <cell r="D109" t="str">
            <v>자동차</v>
          </cell>
          <cell r="F109">
            <v>136427.32500000001</v>
          </cell>
        </row>
        <row r="110">
          <cell r="C110" t="str">
            <v>3 월</v>
          </cell>
          <cell r="D110" t="str">
            <v>기타운송</v>
          </cell>
          <cell r="F110">
            <v>8740.4220000000005</v>
          </cell>
        </row>
        <row r="111">
          <cell r="C111" t="str">
            <v>3 월</v>
          </cell>
          <cell r="D111" t="str">
            <v>가구및기타</v>
          </cell>
          <cell r="F111">
            <v>3352.3429999999998</v>
          </cell>
        </row>
        <row r="112">
          <cell r="C112" t="str">
            <v>3 월</v>
          </cell>
          <cell r="D112" t="str">
            <v>재생재료</v>
          </cell>
          <cell r="F112">
            <v>5200.3770000000004</v>
          </cell>
        </row>
        <row r="113">
          <cell r="C113" t="str">
            <v>4 월</v>
          </cell>
          <cell r="D113" t="str">
            <v>총계</v>
          </cell>
          <cell r="F113">
            <v>2424582.645</v>
          </cell>
        </row>
        <row r="114">
          <cell r="C114" t="str">
            <v>4 월</v>
          </cell>
          <cell r="D114" t="str">
            <v>농수산업계</v>
          </cell>
          <cell r="F114">
            <v>79420.013999999996</v>
          </cell>
        </row>
        <row r="115">
          <cell r="C115" t="str">
            <v>4 월</v>
          </cell>
          <cell r="D115" t="str">
            <v>농업임업</v>
          </cell>
          <cell r="F115">
            <v>72781.235000000001</v>
          </cell>
        </row>
        <row r="116">
          <cell r="C116" t="str">
            <v>4 월</v>
          </cell>
          <cell r="D116" t="str">
            <v>어업</v>
          </cell>
          <cell r="F116">
            <v>6638.7790000000005</v>
          </cell>
        </row>
        <row r="117">
          <cell r="C117" t="str">
            <v>4 월</v>
          </cell>
          <cell r="D117" t="str">
            <v>광업계</v>
          </cell>
          <cell r="F117">
            <v>13333.962</v>
          </cell>
        </row>
        <row r="118">
          <cell r="C118" t="str">
            <v>4 월</v>
          </cell>
          <cell r="D118" t="str">
            <v>석탄원유</v>
          </cell>
          <cell r="F118">
            <v>671.15700000000004</v>
          </cell>
        </row>
        <row r="119">
          <cell r="C119" t="str">
            <v>4 월</v>
          </cell>
          <cell r="D119" t="str">
            <v>금속비금속</v>
          </cell>
          <cell r="F119">
            <v>12662.805</v>
          </cell>
        </row>
        <row r="120">
          <cell r="C120" t="str">
            <v>4 월</v>
          </cell>
          <cell r="D120" t="str">
            <v>제조업계</v>
          </cell>
          <cell r="F120">
            <v>2331828.6690000002</v>
          </cell>
        </row>
        <row r="121">
          <cell r="C121" t="str">
            <v>4 월</v>
          </cell>
          <cell r="D121" t="str">
            <v>식료품계</v>
          </cell>
          <cell r="F121">
            <v>35867.701999999997</v>
          </cell>
        </row>
        <row r="122">
          <cell r="C122" t="str">
            <v>4 월</v>
          </cell>
          <cell r="D122" t="str">
            <v>식료품제조</v>
          </cell>
          <cell r="F122">
            <v>31080.198</v>
          </cell>
        </row>
        <row r="123">
          <cell r="C123" t="str">
            <v>4 월</v>
          </cell>
          <cell r="D123" t="str">
            <v>음료품제조</v>
          </cell>
          <cell r="F123">
            <v>2986.703</v>
          </cell>
        </row>
        <row r="124">
          <cell r="C124" t="str">
            <v>4 월</v>
          </cell>
          <cell r="D124" t="str">
            <v>담배제조업</v>
          </cell>
          <cell r="F124">
            <v>1800.8009999999999</v>
          </cell>
        </row>
        <row r="125">
          <cell r="C125" t="str">
            <v>4 월</v>
          </cell>
          <cell r="D125" t="str">
            <v>섬유의복계</v>
          </cell>
          <cell r="F125">
            <v>329390.54599999997</v>
          </cell>
        </row>
        <row r="126">
          <cell r="C126" t="str">
            <v>4 월</v>
          </cell>
          <cell r="D126" t="str">
            <v>섬유</v>
          </cell>
          <cell r="F126">
            <v>327311.853</v>
          </cell>
        </row>
        <row r="127">
          <cell r="C127" t="str">
            <v>4 월</v>
          </cell>
          <cell r="D127" t="str">
            <v>의복모피</v>
          </cell>
          <cell r="F127">
            <v>679.91899999999998</v>
          </cell>
        </row>
        <row r="128">
          <cell r="C128" t="str">
            <v>4 월</v>
          </cell>
          <cell r="D128" t="str">
            <v>가죽신발</v>
          </cell>
          <cell r="F128">
            <v>1398.7739999999999</v>
          </cell>
        </row>
        <row r="129">
          <cell r="C129" t="str">
            <v>4 월</v>
          </cell>
          <cell r="D129" t="str">
            <v>목재나무</v>
          </cell>
          <cell r="F129">
            <v>5310.99</v>
          </cell>
        </row>
        <row r="130">
          <cell r="C130" t="str">
            <v>4 월</v>
          </cell>
          <cell r="D130" t="str">
            <v>펄프종이</v>
          </cell>
          <cell r="F130">
            <v>24039.866999999998</v>
          </cell>
        </row>
        <row r="131">
          <cell r="C131" t="str">
            <v>4 월</v>
          </cell>
          <cell r="D131" t="str">
            <v>출판인쇄</v>
          </cell>
          <cell r="F131">
            <v>3128.89</v>
          </cell>
        </row>
        <row r="132">
          <cell r="C132" t="str">
            <v>4 월</v>
          </cell>
          <cell r="D132" t="str">
            <v>석유화학계</v>
          </cell>
          <cell r="F132">
            <v>204217.005</v>
          </cell>
        </row>
        <row r="133">
          <cell r="C133" t="str">
            <v>4 월</v>
          </cell>
          <cell r="D133" t="str">
            <v>석유정제</v>
          </cell>
          <cell r="F133">
            <v>3025.0169999999998</v>
          </cell>
        </row>
        <row r="134">
          <cell r="C134" t="str">
            <v>4 월</v>
          </cell>
          <cell r="D134" t="str">
            <v>화학제품</v>
          </cell>
          <cell r="F134">
            <v>151406.02600000001</v>
          </cell>
        </row>
        <row r="135">
          <cell r="C135" t="str">
            <v>4 월</v>
          </cell>
          <cell r="D135" t="str">
            <v>고무플라</v>
          </cell>
          <cell r="F135">
            <v>49785.962</v>
          </cell>
        </row>
        <row r="136">
          <cell r="C136" t="str">
            <v>4 월</v>
          </cell>
          <cell r="D136" t="str">
            <v>요업</v>
          </cell>
          <cell r="F136">
            <v>86245.994999999995</v>
          </cell>
        </row>
        <row r="137">
          <cell r="C137" t="str">
            <v>4 월</v>
          </cell>
          <cell r="D137" t="str">
            <v>유리</v>
          </cell>
          <cell r="F137">
            <v>29276.847000000002</v>
          </cell>
        </row>
        <row r="138">
          <cell r="C138" t="str">
            <v>4 월</v>
          </cell>
          <cell r="D138" t="str">
            <v>시멘트</v>
          </cell>
          <cell r="F138">
            <v>56969.148000000001</v>
          </cell>
        </row>
        <row r="139">
          <cell r="C139" t="str">
            <v>4 월</v>
          </cell>
          <cell r="D139" t="str">
            <v>1차금속</v>
          </cell>
          <cell r="F139">
            <v>928855.22400000005</v>
          </cell>
        </row>
        <row r="140">
          <cell r="C140" t="str">
            <v>4 월</v>
          </cell>
          <cell r="D140" t="str">
            <v>조립금속</v>
          </cell>
          <cell r="F140">
            <v>58853.341999999997</v>
          </cell>
        </row>
        <row r="141">
          <cell r="C141" t="str">
            <v>4 월</v>
          </cell>
          <cell r="D141" t="str">
            <v>기타기계</v>
          </cell>
          <cell r="F141">
            <v>42562.832000000002</v>
          </cell>
        </row>
        <row r="142">
          <cell r="C142" t="str">
            <v>4 월</v>
          </cell>
          <cell r="D142" t="str">
            <v>사무기기</v>
          </cell>
          <cell r="F142">
            <v>1619.0029999999999</v>
          </cell>
        </row>
        <row r="143">
          <cell r="C143" t="str">
            <v>4 월</v>
          </cell>
          <cell r="D143" t="str">
            <v>전기기기</v>
          </cell>
          <cell r="F143">
            <v>40228.379000000001</v>
          </cell>
        </row>
        <row r="144">
          <cell r="C144" t="str">
            <v>4 월</v>
          </cell>
          <cell r="D144" t="str">
            <v>영상음향</v>
          </cell>
          <cell r="F144">
            <v>401666.14299999998</v>
          </cell>
        </row>
        <row r="145">
          <cell r="C145" t="str">
            <v>4 월</v>
          </cell>
          <cell r="D145" t="str">
            <v>의료광학</v>
          </cell>
          <cell r="F145">
            <v>12273.735000000001</v>
          </cell>
        </row>
        <row r="146">
          <cell r="C146" t="str">
            <v>4 월</v>
          </cell>
          <cell r="D146" t="str">
            <v>자동차</v>
          </cell>
          <cell r="F146">
            <v>139539.723</v>
          </cell>
        </row>
        <row r="147">
          <cell r="C147" t="str">
            <v>4 월</v>
          </cell>
          <cell r="D147" t="str">
            <v>기타운송</v>
          </cell>
          <cell r="F147">
            <v>8564.6530000000002</v>
          </cell>
        </row>
        <row r="148">
          <cell r="C148" t="str">
            <v>4 월</v>
          </cell>
          <cell r="D148" t="str">
            <v>가구및기타</v>
          </cell>
          <cell r="F148">
            <v>3577.703</v>
          </cell>
        </row>
        <row r="149">
          <cell r="C149" t="str">
            <v>4 월</v>
          </cell>
          <cell r="D149" t="str">
            <v>재생재료</v>
          </cell>
          <cell r="F149">
            <v>5886.9369999999999</v>
          </cell>
        </row>
        <row r="150">
          <cell r="C150" t="str">
            <v>5 월</v>
          </cell>
          <cell r="D150" t="str">
            <v>총계</v>
          </cell>
          <cell r="F150">
            <v>2434171.0249999999</v>
          </cell>
        </row>
        <row r="151">
          <cell r="C151" t="str">
            <v>5 월</v>
          </cell>
          <cell r="D151" t="str">
            <v>농수산업계</v>
          </cell>
          <cell r="F151">
            <v>72604.811000000002</v>
          </cell>
        </row>
        <row r="152">
          <cell r="C152" t="str">
            <v>5 월</v>
          </cell>
          <cell r="D152" t="str">
            <v>농업임업</v>
          </cell>
          <cell r="F152">
            <v>66067.623999999996</v>
          </cell>
        </row>
        <row r="153">
          <cell r="C153" t="str">
            <v>5 월</v>
          </cell>
          <cell r="D153" t="str">
            <v>어업</v>
          </cell>
          <cell r="F153">
            <v>6537.1869999999999</v>
          </cell>
        </row>
        <row r="154">
          <cell r="C154" t="str">
            <v>5 월</v>
          </cell>
          <cell r="D154" t="str">
            <v>광업계</v>
          </cell>
          <cell r="F154">
            <v>13037.332</v>
          </cell>
        </row>
        <row r="155">
          <cell r="C155" t="str">
            <v>5 월</v>
          </cell>
          <cell r="D155" t="str">
            <v>석탄원유</v>
          </cell>
          <cell r="F155">
            <v>556.14499999999998</v>
          </cell>
        </row>
        <row r="156">
          <cell r="C156" t="str">
            <v>5 월</v>
          </cell>
          <cell r="D156" t="str">
            <v>금속비금속</v>
          </cell>
          <cell r="F156">
            <v>12481.187</v>
          </cell>
        </row>
        <row r="157">
          <cell r="C157" t="str">
            <v>5 월</v>
          </cell>
          <cell r="D157" t="str">
            <v>제조업계</v>
          </cell>
          <cell r="F157">
            <v>2348528.8820000002</v>
          </cell>
        </row>
        <row r="158">
          <cell r="C158" t="str">
            <v>5 월</v>
          </cell>
          <cell r="D158" t="str">
            <v>식료품계</v>
          </cell>
          <cell r="F158">
            <v>36409.934999999998</v>
          </cell>
        </row>
        <row r="159">
          <cell r="C159" t="str">
            <v>5 월</v>
          </cell>
          <cell r="D159" t="str">
            <v>식료품제조</v>
          </cell>
          <cell r="F159">
            <v>30897.445</v>
          </cell>
        </row>
        <row r="160">
          <cell r="C160" t="str">
            <v>5 월</v>
          </cell>
          <cell r="D160" t="str">
            <v>음료품제조</v>
          </cell>
          <cell r="F160">
            <v>3032.5709999999999</v>
          </cell>
        </row>
        <row r="161">
          <cell r="C161" t="str">
            <v>5 월</v>
          </cell>
          <cell r="D161" t="str">
            <v>담배제조업</v>
          </cell>
          <cell r="F161">
            <v>2479.9189999999999</v>
          </cell>
        </row>
        <row r="162">
          <cell r="C162" t="str">
            <v>5 월</v>
          </cell>
          <cell r="D162" t="str">
            <v>섬유의복계</v>
          </cell>
          <cell r="F162">
            <v>335401.848</v>
          </cell>
        </row>
        <row r="163">
          <cell r="C163" t="str">
            <v>5 월</v>
          </cell>
          <cell r="D163" t="str">
            <v>섬유</v>
          </cell>
          <cell r="F163">
            <v>333503.22899999999</v>
          </cell>
        </row>
        <row r="164">
          <cell r="C164" t="str">
            <v>5 월</v>
          </cell>
          <cell r="D164" t="str">
            <v>의복모피</v>
          </cell>
          <cell r="F164">
            <v>606.05600000000004</v>
          </cell>
        </row>
        <row r="165">
          <cell r="C165" t="str">
            <v>5 월</v>
          </cell>
          <cell r="D165" t="str">
            <v>가죽신발</v>
          </cell>
          <cell r="F165">
            <v>1292.5630000000001</v>
          </cell>
        </row>
        <row r="166">
          <cell r="C166" t="str">
            <v>5 월</v>
          </cell>
          <cell r="D166" t="str">
            <v>목재나무</v>
          </cell>
          <cell r="F166">
            <v>4883.9809999999998</v>
          </cell>
        </row>
        <row r="167">
          <cell r="C167" t="str">
            <v>5 월</v>
          </cell>
          <cell r="D167" t="str">
            <v>펄프종이</v>
          </cell>
          <cell r="F167">
            <v>24041.732</v>
          </cell>
        </row>
        <row r="168">
          <cell r="C168" t="str">
            <v>5 월</v>
          </cell>
          <cell r="D168" t="str">
            <v>출판인쇄</v>
          </cell>
          <cell r="F168">
            <v>3072.2269999999999</v>
          </cell>
        </row>
        <row r="169">
          <cell r="C169" t="str">
            <v>5 월</v>
          </cell>
          <cell r="D169" t="str">
            <v>석유화학계</v>
          </cell>
          <cell r="F169">
            <v>208797.53099999999</v>
          </cell>
        </row>
        <row r="170">
          <cell r="C170" t="str">
            <v>5 월</v>
          </cell>
          <cell r="D170" t="str">
            <v>석유정제</v>
          </cell>
          <cell r="F170">
            <v>2811.1109999999999</v>
          </cell>
        </row>
        <row r="171">
          <cell r="C171" t="str">
            <v>5 월</v>
          </cell>
          <cell r="D171" t="str">
            <v>화학제품</v>
          </cell>
          <cell r="F171">
            <v>156028.00899999999</v>
          </cell>
        </row>
        <row r="172">
          <cell r="C172" t="str">
            <v>5 월</v>
          </cell>
          <cell r="D172" t="str">
            <v>고무플라</v>
          </cell>
          <cell r="F172">
            <v>49958.411</v>
          </cell>
        </row>
        <row r="173">
          <cell r="C173" t="str">
            <v>5 월</v>
          </cell>
          <cell r="D173" t="str">
            <v>요업</v>
          </cell>
          <cell r="F173">
            <v>85282.495999999999</v>
          </cell>
        </row>
        <row r="174">
          <cell r="C174" t="str">
            <v>5 월</v>
          </cell>
          <cell r="D174" t="str">
            <v>유리</v>
          </cell>
          <cell r="F174">
            <v>30790.774000000001</v>
          </cell>
        </row>
        <row r="175">
          <cell r="C175" t="str">
            <v>5 월</v>
          </cell>
          <cell r="D175" t="str">
            <v>시멘트</v>
          </cell>
          <cell r="F175">
            <v>54491.722000000002</v>
          </cell>
        </row>
        <row r="176">
          <cell r="C176" t="str">
            <v>5 월</v>
          </cell>
          <cell r="D176" t="str">
            <v>1차금속</v>
          </cell>
          <cell r="F176">
            <v>937244.92799999996</v>
          </cell>
        </row>
        <row r="177">
          <cell r="C177" t="str">
            <v>5 월</v>
          </cell>
          <cell r="D177" t="str">
            <v>조립금속</v>
          </cell>
          <cell r="F177">
            <v>52293.190999999999</v>
          </cell>
        </row>
        <row r="178">
          <cell r="C178" t="str">
            <v>5 월</v>
          </cell>
          <cell r="D178" t="str">
            <v>기타기계</v>
          </cell>
          <cell r="F178">
            <v>38805.298000000003</v>
          </cell>
        </row>
        <row r="179">
          <cell r="C179" t="str">
            <v>5 월</v>
          </cell>
          <cell r="D179" t="str">
            <v>사무기기</v>
          </cell>
          <cell r="F179">
            <v>1532.001</v>
          </cell>
        </row>
        <row r="180">
          <cell r="C180" t="str">
            <v>5 월</v>
          </cell>
          <cell r="D180" t="str">
            <v>전기기기</v>
          </cell>
          <cell r="F180">
            <v>39710.550999999999</v>
          </cell>
        </row>
        <row r="181">
          <cell r="C181" t="str">
            <v>5 월</v>
          </cell>
          <cell r="D181" t="str">
            <v>영상음향</v>
          </cell>
          <cell r="F181">
            <v>421966.533</v>
          </cell>
        </row>
        <row r="182">
          <cell r="C182" t="str">
            <v>5 월</v>
          </cell>
          <cell r="D182" t="str">
            <v>의료광학</v>
          </cell>
          <cell r="F182">
            <v>11945.8</v>
          </cell>
        </row>
        <row r="183">
          <cell r="C183" t="str">
            <v>5 월</v>
          </cell>
          <cell r="D183" t="str">
            <v>자동차</v>
          </cell>
          <cell r="F183">
            <v>130309.455</v>
          </cell>
        </row>
        <row r="184">
          <cell r="C184" t="str">
            <v>5 월</v>
          </cell>
          <cell r="D184" t="str">
            <v>기타운송</v>
          </cell>
          <cell r="F184">
            <v>8426.7739999999994</v>
          </cell>
        </row>
        <row r="185">
          <cell r="C185" t="str">
            <v>5 월</v>
          </cell>
          <cell r="D185" t="str">
            <v>가구및기타</v>
          </cell>
          <cell r="F185">
            <v>2854.3150000000001</v>
          </cell>
        </row>
        <row r="186">
          <cell r="C186" t="str">
            <v>5 월</v>
          </cell>
          <cell r="D186" t="str">
            <v>재생재료</v>
          </cell>
          <cell r="F186">
            <v>5550.2860000000001</v>
          </cell>
        </row>
        <row r="187">
          <cell r="C187" t="str">
            <v>6 월</v>
          </cell>
          <cell r="D187" t="str">
            <v>총계</v>
          </cell>
          <cell r="F187">
            <v>2460837.0649999999</v>
          </cell>
        </row>
        <row r="188">
          <cell r="C188" t="str">
            <v>6 월</v>
          </cell>
          <cell r="D188" t="str">
            <v>농수산업계</v>
          </cell>
          <cell r="F188">
            <v>86657.017999999996</v>
          </cell>
        </row>
        <row r="189">
          <cell r="C189" t="str">
            <v>6 월</v>
          </cell>
          <cell r="D189" t="str">
            <v>농업임업</v>
          </cell>
          <cell r="F189">
            <v>79655.815000000002</v>
          </cell>
        </row>
        <row r="190">
          <cell r="C190" t="str">
            <v>6 월</v>
          </cell>
          <cell r="D190" t="str">
            <v>어업</v>
          </cell>
          <cell r="F190">
            <v>7001.2030000000004</v>
          </cell>
        </row>
        <row r="191">
          <cell r="C191" t="str">
            <v>6 월</v>
          </cell>
          <cell r="D191" t="str">
            <v>광업계</v>
          </cell>
          <cell r="F191">
            <v>12816.245999999999</v>
          </cell>
        </row>
        <row r="192">
          <cell r="C192" t="str">
            <v>6 월</v>
          </cell>
          <cell r="D192" t="str">
            <v>석탄원유</v>
          </cell>
          <cell r="F192">
            <v>605.28</v>
          </cell>
        </row>
        <row r="193">
          <cell r="C193" t="str">
            <v>6 월</v>
          </cell>
          <cell r="D193" t="str">
            <v>금속비금속</v>
          </cell>
          <cell r="F193">
            <v>12210.966</v>
          </cell>
        </row>
        <row r="194">
          <cell r="C194" t="str">
            <v>6 월</v>
          </cell>
          <cell r="D194" t="str">
            <v>제조업계</v>
          </cell>
          <cell r="F194">
            <v>2361363.801</v>
          </cell>
        </row>
        <row r="195">
          <cell r="C195" t="str">
            <v>6 월</v>
          </cell>
          <cell r="D195" t="str">
            <v>식료품계</v>
          </cell>
          <cell r="F195">
            <v>38379.832999999999</v>
          </cell>
        </row>
        <row r="196">
          <cell r="C196" t="str">
            <v>6 월</v>
          </cell>
          <cell r="D196" t="str">
            <v>식료품제조</v>
          </cell>
          <cell r="F196">
            <v>32606.141</v>
          </cell>
        </row>
        <row r="197">
          <cell r="C197" t="str">
            <v>6 월</v>
          </cell>
          <cell r="D197" t="str">
            <v>음료품제조</v>
          </cell>
          <cell r="F197">
            <v>3204.9140000000002</v>
          </cell>
        </row>
        <row r="198">
          <cell r="C198" t="str">
            <v>6 월</v>
          </cell>
          <cell r="D198" t="str">
            <v>담배제조업</v>
          </cell>
          <cell r="F198">
            <v>2568.7779999999998</v>
          </cell>
        </row>
        <row r="199">
          <cell r="C199" t="str">
            <v>6 월</v>
          </cell>
          <cell r="D199" t="str">
            <v>섬유의복계</v>
          </cell>
          <cell r="F199">
            <v>341037.02299999999</v>
          </cell>
        </row>
        <row r="200">
          <cell r="C200" t="str">
            <v>6 월</v>
          </cell>
          <cell r="D200" t="str">
            <v>섬유</v>
          </cell>
          <cell r="F200">
            <v>339174.63099999999</v>
          </cell>
        </row>
        <row r="201">
          <cell r="C201" t="str">
            <v>6 월</v>
          </cell>
          <cell r="D201" t="str">
            <v>의복모피</v>
          </cell>
          <cell r="F201">
            <v>600.55600000000004</v>
          </cell>
        </row>
        <row r="202">
          <cell r="C202" t="str">
            <v>6 월</v>
          </cell>
          <cell r="D202" t="str">
            <v>가죽신발</v>
          </cell>
          <cell r="F202">
            <v>1261.836</v>
          </cell>
        </row>
        <row r="203">
          <cell r="C203" t="str">
            <v>6 월</v>
          </cell>
          <cell r="D203" t="str">
            <v>목재나무</v>
          </cell>
          <cell r="F203">
            <v>4942.0720000000001</v>
          </cell>
        </row>
        <row r="204">
          <cell r="C204" t="str">
            <v>6 월</v>
          </cell>
          <cell r="D204" t="str">
            <v>펄프종이</v>
          </cell>
          <cell r="F204">
            <v>23198.58</v>
          </cell>
        </row>
        <row r="205">
          <cell r="C205" t="str">
            <v>6 월</v>
          </cell>
          <cell r="D205" t="str">
            <v>출판인쇄</v>
          </cell>
          <cell r="F205">
            <v>3635.511</v>
          </cell>
        </row>
        <row r="206">
          <cell r="C206" t="str">
            <v>6 월</v>
          </cell>
          <cell r="D206" t="str">
            <v>석유화학계</v>
          </cell>
          <cell r="F206">
            <v>209077.16099999999</v>
          </cell>
        </row>
        <row r="207">
          <cell r="C207" t="str">
            <v>6 월</v>
          </cell>
          <cell r="D207" t="str">
            <v>석유정제</v>
          </cell>
          <cell r="F207">
            <v>2647.4209999999998</v>
          </cell>
        </row>
        <row r="208">
          <cell r="C208" t="str">
            <v>6 월</v>
          </cell>
          <cell r="D208" t="str">
            <v>화학제품</v>
          </cell>
          <cell r="F208">
            <v>155625.011</v>
          </cell>
        </row>
        <row r="209">
          <cell r="C209" t="str">
            <v>6 월</v>
          </cell>
          <cell r="D209" t="str">
            <v>고무플라</v>
          </cell>
          <cell r="F209">
            <v>50804.728999999999</v>
          </cell>
        </row>
        <row r="210">
          <cell r="C210" t="str">
            <v>6 월</v>
          </cell>
          <cell r="D210" t="str">
            <v>요업</v>
          </cell>
          <cell r="F210">
            <v>80211.240000000005</v>
          </cell>
        </row>
        <row r="211">
          <cell r="C211" t="str">
            <v>6 월</v>
          </cell>
          <cell r="D211" t="str">
            <v>유리</v>
          </cell>
          <cell r="F211">
            <v>27170.444</v>
          </cell>
        </row>
        <row r="212">
          <cell r="C212" t="str">
            <v>6 월</v>
          </cell>
          <cell r="D212" t="str">
            <v>시멘트</v>
          </cell>
          <cell r="F212">
            <v>53040.796000000002</v>
          </cell>
        </row>
        <row r="213">
          <cell r="C213" t="str">
            <v>6 월</v>
          </cell>
          <cell r="D213" t="str">
            <v>1차금속</v>
          </cell>
          <cell r="F213">
            <v>931316.56700000004</v>
          </cell>
        </row>
        <row r="214">
          <cell r="C214" t="str">
            <v>6 월</v>
          </cell>
          <cell r="D214" t="str">
            <v>조립금속</v>
          </cell>
          <cell r="F214">
            <v>46660.315000000002</v>
          </cell>
        </row>
        <row r="215">
          <cell r="C215" t="str">
            <v>6 월</v>
          </cell>
          <cell r="D215" t="str">
            <v>기타기계</v>
          </cell>
          <cell r="F215">
            <v>46420.112000000001</v>
          </cell>
        </row>
        <row r="216">
          <cell r="C216" t="str">
            <v>6 월</v>
          </cell>
          <cell r="D216" t="str">
            <v>사무기기</v>
          </cell>
          <cell r="F216">
            <v>1512.3440000000001</v>
          </cell>
        </row>
        <row r="217">
          <cell r="C217" t="str">
            <v>6 월</v>
          </cell>
          <cell r="D217" t="str">
            <v>전기기기</v>
          </cell>
          <cell r="F217">
            <v>41068.517</v>
          </cell>
        </row>
        <row r="218">
          <cell r="C218" t="str">
            <v>6 월</v>
          </cell>
          <cell r="D218" t="str">
            <v>영상음향</v>
          </cell>
          <cell r="F218">
            <v>430017.14399999997</v>
          </cell>
        </row>
        <row r="219">
          <cell r="C219" t="str">
            <v>6 월</v>
          </cell>
          <cell r="D219" t="str">
            <v>의료광학</v>
          </cell>
          <cell r="F219">
            <v>12110.34</v>
          </cell>
        </row>
        <row r="220">
          <cell r="C220" t="str">
            <v>6 월</v>
          </cell>
          <cell r="D220" t="str">
            <v>자동차</v>
          </cell>
          <cell r="F220">
            <v>134111.94500000001</v>
          </cell>
        </row>
        <row r="221">
          <cell r="C221" t="str">
            <v>6 월</v>
          </cell>
          <cell r="D221" t="str">
            <v>기타운송</v>
          </cell>
          <cell r="F221">
            <v>9058.07</v>
          </cell>
        </row>
        <row r="222">
          <cell r="C222" t="str">
            <v>6 월</v>
          </cell>
          <cell r="D222" t="str">
            <v>가구및기타</v>
          </cell>
          <cell r="F222">
            <v>3062.732</v>
          </cell>
        </row>
        <row r="223">
          <cell r="C223" t="str">
            <v>6 월</v>
          </cell>
          <cell r="D223" t="str">
            <v>재생재료</v>
          </cell>
          <cell r="F223">
            <v>5544.2950000000001</v>
          </cell>
        </row>
        <row r="224">
          <cell r="C224" t="str">
            <v>7 월</v>
          </cell>
          <cell r="D224" t="str">
            <v>총계</v>
          </cell>
          <cell r="F224">
            <v>2488072.0279999999</v>
          </cell>
        </row>
        <row r="225">
          <cell r="C225" t="str">
            <v>7 월</v>
          </cell>
          <cell r="D225" t="str">
            <v>농수산업계</v>
          </cell>
          <cell r="F225">
            <v>92661.592999999993</v>
          </cell>
        </row>
        <row r="226">
          <cell r="C226" t="str">
            <v>7 월</v>
          </cell>
          <cell r="D226" t="str">
            <v>농업임업</v>
          </cell>
          <cell r="F226">
            <v>85300.777000000002</v>
          </cell>
        </row>
        <row r="227">
          <cell r="C227" t="str">
            <v>7 월</v>
          </cell>
          <cell r="D227" t="str">
            <v>어업</v>
          </cell>
          <cell r="F227">
            <v>7360.8159999999998</v>
          </cell>
        </row>
        <row r="228">
          <cell r="C228" t="str">
            <v>7 월</v>
          </cell>
          <cell r="D228" t="str">
            <v>광업계</v>
          </cell>
          <cell r="F228">
            <v>12030.704</v>
          </cell>
        </row>
        <row r="229">
          <cell r="C229" t="str">
            <v>7 월</v>
          </cell>
          <cell r="D229" t="str">
            <v>석탄원유</v>
          </cell>
          <cell r="F229">
            <v>588.03800000000001</v>
          </cell>
        </row>
        <row r="230">
          <cell r="C230" t="str">
            <v>7 월</v>
          </cell>
          <cell r="D230" t="str">
            <v>금속비금속</v>
          </cell>
          <cell r="F230">
            <v>11442.665999999999</v>
          </cell>
        </row>
        <row r="231">
          <cell r="C231" t="str">
            <v>7 월</v>
          </cell>
          <cell r="D231" t="str">
            <v>제조업계</v>
          </cell>
          <cell r="F231">
            <v>2383379.7310000001</v>
          </cell>
        </row>
        <row r="232">
          <cell r="C232" t="str">
            <v>7 월</v>
          </cell>
          <cell r="D232" t="str">
            <v>식료품계</v>
          </cell>
          <cell r="F232">
            <v>40040.851999999999</v>
          </cell>
        </row>
        <row r="233">
          <cell r="C233" t="str">
            <v>7 월</v>
          </cell>
          <cell r="D233" t="str">
            <v>식료품제조</v>
          </cell>
          <cell r="F233">
            <v>34501.116000000002</v>
          </cell>
        </row>
        <row r="234">
          <cell r="C234" t="str">
            <v>7 월</v>
          </cell>
          <cell r="D234" t="str">
            <v>음료품제조</v>
          </cell>
          <cell r="F234">
            <v>3456.46</v>
          </cell>
        </row>
        <row r="235">
          <cell r="C235" t="str">
            <v>7 월</v>
          </cell>
          <cell r="D235" t="str">
            <v>담배제조업</v>
          </cell>
          <cell r="F235">
            <v>2083.2759999999998</v>
          </cell>
        </row>
        <row r="236">
          <cell r="C236" t="str">
            <v>7 월</v>
          </cell>
          <cell r="D236" t="str">
            <v>섬유의복계</v>
          </cell>
          <cell r="F236">
            <v>359617.848</v>
          </cell>
        </row>
        <row r="237">
          <cell r="C237" t="str">
            <v>7 월</v>
          </cell>
          <cell r="D237" t="str">
            <v>섬유</v>
          </cell>
          <cell r="F237">
            <v>357657.72899999999</v>
          </cell>
        </row>
        <row r="238">
          <cell r="C238" t="str">
            <v>7 월</v>
          </cell>
          <cell r="D238" t="str">
            <v>의복모피</v>
          </cell>
          <cell r="F238">
            <v>618.44399999999996</v>
          </cell>
        </row>
        <row r="239">
          <cell r="C239" t="str">
            <v>7 월</v>
          </cell>
          <cell r="D239" t="str">
            <v>가죽신발</v>
          </cell>
          <cell r="F239">
            <v>1341.675</v>
          </cell>
        </row>
        <row r="240">
          <cell r="C240" t="str">
            <v>7 월</v>
          </cell>
          <cell r="D240" t="str">
            <v>목재나무</v>
          </cell>
          <cell r="F240">
            <v>5024.1980000000003</v>
          </cell>
        </row>
        <row r="241">
          <cell r="C241" t="str">
            <v>7 월</v>
          </cell>
          <cell r="D241" t="str">
            <v>펄프종이</v>
          </cell>
          <cell r="F241">
            <v>24284.474999999999</v>
          </cell>
        </row>
        <row r="242">
          <cell r="C242" t="str">
            <v>7 월</v>
          </cell>
          <cell r="D242" t="str">
            <v>출판인쇄</v>
          </cell>
          <cell r="F242">
            <v>4097.933</v>
          </cell>
        </row>
        <row r="243">
          <cell r="C243" t="str">
            <v>7 월</v>
          </cell>
          <cell r="D243" t="str">
            <v>석유화학계</v>
          </cell>
          <cell r="F243">
            <v>219191.15400000001</v>
          </cell>
        </row>
        <row r="244">
          <cell r="C244" t="str">
            <v>7 월</v>
          </cell>
          <cell r="D244" t="str">
            <v>석유정제</v>
          </cell>
          <cell r="F244">
            <v>2648.2660000000001</v>
          </cell>
        </row>
        <row r="245">
          <cell r="C245" t="str">
            <v>7 월</v>
          </cell>
          <cell r="D245" t="str">
            <v>화학제품</v>
          </cell>
          <cell r="F245">
            <v>163720.74900000001</v>
          </cell>
        </row>
        <row r="246">
          <cell r="C246" t="str">
            <v>7 월</v>
          </cell>
          <cell r="D246" t="str">
            <v>고무플라</v>
          </cell>
          <cell r="F246">
            <v>52822.139000000003</v>
          </cell>
        </row>
        <row r="247">
          <cell r="C247" t="str">
            <v>7 월</v>
          </cell>
          <cell r="D247" t="str">
            <v>요업</v>
          </cell>
          <cell r="F247">
            <v>76852.073000000004</v>
          </cell>
        </row>
        <row r="248">
          <cell r="C248" t="str">
            <v>7 월</v>
          </cell>
          <cell r="D248" t="str">
            <v>유리</v>
          </cell>
          <cell r="F248">
            <v>28068.483</v>
          </cell>
        </row>
        <row r="249">
          <cell r="C249" t="str">
            <v>7 월</v>
          </cell>
          <cell r="D249" t="str">
            <v>시멘트</v>
          </cell>
          <cell r="F249">
            <v>48783.59</v>
          </cell>
        </row>
        <row r="250">
          <cell r="C250" t="str">
            <v>7 월</v>
          </cell>
          <cell r="D250" t="str">
            <v>1차금속</v>
          </cell>
          <cell r="F250">
            <v>873558.17799999996</v>
          </cell>
        </row>
        <row r="251">
          <cell r="C251" t="str">
            <v>7 월</v>
          </cell>
          <cell r="D251" t="str">
            <v>조립금속</v>
          </cell>
          <cell r="F251">
            <v>47633.146000000001</v>
          </cell>
        </row>
        <row r="252">
          <cell r="C252" t="str">
            <v>7 월</v>
          </cell>
          <cell r="D252" t="str">
            <v>기타기계</v>
          </cell>
          <cell r="F252">
            <v>47196.555999999997</v>
          </cell>
        </row>
        <row r="253">
          <cell r="C253" t="str">
            <v>7 월</v>
          </cell>
          <cell r="D253" t="str">
            <v>사무기기</v>
          </cell>
          <cell r="F253">
            <v>1636.058</v>
          </cell>
        </row>
        <row r="254">
          <cell r="C254" t="str">
            <v>7 월</v>
          </cell>
          <cell r="D254" t="str">
            <v>전기기기</v>
          </cell>
          <cell r="F254">
            <v>43225.777000000002</v>
          </cell>
        </row>
        <row r="255">
          <cell r="C255" t="str">
            <v>7 월</v>
          </cell>
          <cell r="D255" t="str">
            <v>영상음향</v>
          </cell>
          <cell r="F255">
            <v>470954.33199999999</v>
          </cell>
        </row>
        <row r="256">
          <cell r="C256" t="str">
            <v>7 월</v>
          </cell>
          <cell r="D256" t="str">
            <v>의료광학</v>
          </cell>
          <cell r="F256">
            <v>12098.754000000001</v>
          </cell>
        </row>
        <row r="257">
          <cell r="C257" t="str">
            <v>7 월</v>
          </cell>
          <cell r="D257" t="str">
            <v>자동차</v>
          </cell>
          <cell r="F257">
            <v>139929.73499999999</v>
          </cell>
        </row>
        <row r="258">
          <cell r="C258" t="str">
            <v>7 월</v>
          </cell>
          <cell r="D258" t="str">
            <v>기타운송</v>
          </cell>
          <cell r="F258">
            <v>9485.0580000000009</v>
          </cell>
        </row>
        <row r="259">
          <cell r="C259" t="str">
            <v>7 월</v>
          </cell>
          <cell r="D259" t="str">
            <v>가구및기타</v>
          </cell>
          <cell r="F259">
            <v>3077.3710000000001</v>
          </cell>
        </row>
        <row r="260">
          <cell r="C260" t="str">
            <v>7 월</v>
          </cell>
          <cell r="D260" t="str">
            <v>재생재료</v>
          </cell>
          <cell r="F260">
            <v>5476.2330000000002</v>
          </cell>
        </row>
        <row r="261">
          <cell r="C261" t="str">
            <v>8 월</v>
          </cell>
          <cell r="D261" t="str">
            <v>총계</v>
          </cell>
          <cell r="F261">
            <v>2459511.9789999998</v>
          </cell>
        </row>
        <row r="262">
          <cell r="C262" t="str">
            <v>8 월</v>
          </cell>
          <cell r="D262" t="str">
            <v>농수산업계</v>
          </cell>
          <cell r="F262">
            <v>104940.893</v>
          </cell>
        </row>
        <row r="263">
          <cell r="C263" t="str">
            <v>8 월</v>
          </cell>
          <cell r="D263" t="str">
            <v>농업임업</v>
          </cell>
          <cell r="F263">
            <v>96989.657000000007</v>
          </cell>
        </row>
        <row r="264">
          <cell r="C264" t="str">
            <v>8 월</v>
          </cell>
          <cell r="D264" t="str">
            <v>어업</v>
          </cell>
          <cell r="F264">
            <v>7951.2359999999999</v>
          </cell>
        </row>
        <row r="265">
          <cell r="C265" t="str">
            <v>8 월</v>
          </cell>
          <cell r="D265" t="str">
            <v>광업계</v>
          </cell>
          <cell r="F265">
            <v>11262.087</v>
          </cell>
        </row>
        <row r="266">
          <cell r="C266" t="str">
            <v>8 월</v>
          </cell>
          <cell r="D266" t="str">
            <v>석탄원유</v>
          </cell>
          <cell r="F266">
            <v>585.85299999999995</v>
          </cell>
        </row>
        <row r="267">
          <cell r="C267" t="str">
            <v>8 월</v>
          </cell>
          <cell r="D267" t="str">
            <v>금속비금속</v>
          </cell>
          <cell r="F267">
            <v>10676.234</v>
          </cell>
        </row>
        <row r="268">
          <cell r="C268" t="str">
            <v>8 월</v>
          </cell>
          <cell r="D268" t="str">
            <v>제조업계</v>
          </cell>
          <cell r="F268">
            <v>2343308.9989999998</v>
          </cell>
        </row>
        <row r="269">
          <cell r="C269" t="str">
            <v>8 월</v>
          </cell>
          <cell r="D269" t="str">
            <v>식료품계</v>
          </cell>
          <cell r="F269">
            <v>40310.463000000003</v>
          </cell>
        </row>
        <row r="270">
          <cell r="C270" t="str">
            <v>8 월</v>
          </cell>
          <cell r="D270" t="str">
            <v>식료품제조</v>
          </cell>
          <cell r="F270">
            <v>34122.781999999999</v>
          </cell>
        </row>
        <row r="271">
          <cell r="C271" t="str">
            <v>8 월</v>
          </cell>
          <cell r="D271" t="str">
            <v>음료품제조</v>
          </cell>
          <cell r="F271">
            <v>3651.328</v>
          </cell>
        </row>
        <row r="272">
          <cell r="C272" t="str">
            <v>8 월</v>
          </cell>
          <cell r="D272" t="str">
            <v>담배제조업</v>
          </cell>
          <cell r="F272">
            <v>2536.3530000000001</v>
          </cell>
        </row>
        <row r="273">
          <cell r="C273" t="str">
            <v>8 월</v>
          </cell>
          <cell r="D273" t="str">
            <v>섬유의복계</v>
          </cell>
          <cell r="F273">
            <v>357727.79300000001</v>
          </cell>
        </row>
        <row r="274">
          <cell r="C274" t="str">
            <v>8 월</v>
          </cell>
          <cell r="D274" t="str">
            <v>섬유</v>
          </cell>
          <cell r="F274">
            <v>355777.25400000002</v>
          </cell>
        </row>
        <row r="275">
          <cell r="C275" t="str">
            <v>8 월</v>
          </cell>
          <cell r="D275" t="str">
            <v>의복모피</v>
          </cell>
          <cell r="F275">
            <v>712.971</v>
          </cell>
        </row>
        <row r="276">
          <cell r="C276" t="str">
            <v>8 월</v>
          </cell>
          <cell r="D276" t="str">
            <v>가죽신발</v>
          </cell>
          <cell r="F276">
            <v>1237.568</v>
          </cell>
        </row>
        <row r="277">
          <cell r="C277" t="str">
            <v>8 월</v>
          </cell>
          <cell r="D277" t="str">
            <v>목재나무</v>
          </cell>
          <cell r="F277">
            <v>5183.7430000000004</v>
          </cell>
        </row>
        <row r="278">
          <cell r="C278" t="str">
            <v>8 월</v>
          </cell>
          <cell r="D278" t="str">
            <v>펄프종이</v>
          </cell>
          <cell r="F278">
            <v>25438.607</v>
          </cell>
        </row>
        <row r="279">
          <cell r="C279" t="str">
            <v>8 월</v>
          </cell>
          <cell r="D279" t="str">
            <v>출판인쇄</v>
          </cell>
          <cell r="F279">
            <v>4328.4049999999997</v>
          </cell>
        </row>
        <row r="280">
          <cell r="C280" t="str">
            <v>8 월</v>
          </cell>
          <cell r="D280" t="str">
            <v>석유화학계</v>
          </cell>
          <cell r="F280">
            <v>221469.77299999999</v>
          </cell>
        </row>
        <row r="281">
          <cell r="C281" t="str">
            <v>8 월</v>
          </cell>
          <cell r="D281" t="str">
            <v>석유정제</v>
          </cell>
          <cell r="F281">
            <v>2554.1489999999999</v>
          </cell>
        </row>
        <row r="282">
          <cell r="C282" t="str">
            <v>8 월</v>
          </cell>
          <cell r="D282" t="str">
            <v>화학제품</v>
          </cell>
          <cell r="F282">
            <v>164250.96</v>
          </cell>
        </row>
        <row r="283">
          <cell r="C283" t="str">
            <v>8 월</v>
          </cell>
          <cell r="D283" t="str">
            <v>고무플라</v>
          </cell>
          <cell r="F283">
            <v>54664.663999999997</v>
          </cell>
        </row>
        <row r="284">
          <cell r="C284" t="str">
            <v>8 월</v>
          </cell>
          <cell r="D284" t="str">
            <v>요업</v>
          </cell>
          <cell r="F284">
            <v>76935.036999999997</v>
          </cell>
        </row>
        <row r="285">
          <cell r="C285" t="str">
            <v>8 월</v>
          </cell>
          <cell r="D285" t="str">
            <v>유리</v>
          </cell>
          <cell r="F285">
            <v>30433.335999999999</v>
          </cell>
        </row>
        <row r="286">
          <cell r="C286" t="str">
            <v>8 월</v>
          </cell>
          <cell r="D286" t="str">
            <v>시멘트</v>
          </cell>
          <cell r="F286">
            <v>46501.701000000001</v>
          </cell>
        </row>
        <row r="287">
          <cell r="C287" t="str">
            <v>8 월</v>
          </cell>
          <cell r="D287" t="str">
            <v>1차금속</v>
          </cell>
          <cell r="F287">
            <v>841814.76699999999</v>
          </cell>
        </row>
        <row r="288">
          <cell r="C288" t="str">
            <v>8 월</v>
          </cell>
          <cell r="D288" t="str">
            <v>조립금속</v>
          </cell>
          <cell r="F288">
            <v>45046.500999999997</v>
          </cell>
        </row>
        <row r="289">
          <cell r="C289" t="str">
            <v>8 월</v>
          </cell>
          <cell r="D289" t="str">
            <v>기타기계</v>
          </cell>
          <cell r="F289">
            <v>44709.099000000002</v>
          </cell>
        </row>
        <row r="290">
          <cell r="C290" t="str">
            <v>8 월</v>
          </cell>
          <cell r="D290" t="str">
            <v>사무기기</v>
          </cell>
          <cell r="F290">
            <v>1629.556</v>
          </cell>
        </row>
        <row r="291">
          <cell r="C291" t="str">
            <v>8 월</v>
          </cell>
          <cell r="D291" t="str">
            <v>전기기기</v>
          </cell>
          <cell r="F291">
            <v>40150.904000000002</v>
          </cell>
        </row>
        <row r="292">
          <cell r="C292" t="str">
            <v>8 월</v>
          </cell>
          <cell r="D292" t="str">
            <v>영상음향</v>
          </cell>
          <cell r="F292">
            <v>485403.71799999999</v>
          </cell>
        </row>
        <row r="293">
          <cell r="C293" t="str">
            <v>8 월</v>
          </cell>
          <cell r="D293" t="str">
            <v>의료광학</v>
          </cell>
          <cell r="F293">
            <v>11406.536</v>
          </cell>
        </row>
        <row r="294">
          <cell r="C294" t="str">
            <v>8 월</v>
          </cell>
          <cell r="D294" t="str">
            <v>자동차</v>
          </cell>
          <cell r="F294">
            <v>124358.386</v>
          </cell>
        </row>
        <row r="295">
          <cell r="C295" t="str">
            <v>8 월</v>
          </cell>
          <cell r="D295" t="str">
            <v>기타운송</v>
          </cell>
          <cell r="F295">
            <v>9193.7839999999997</v>
          </cell>
        </row>
        <row r="296">
          <cell r="C296" t="str">
            <v>8 월</v>
          </cell>
          <cell r="D296" t="str">
            <v>가구및기타</v>
          </cell>
          <cell r="F296">
            <v>2989.3270000000002</v>
          </cell>
        </row>
        <row r="297">
          <cell r="C297" t="str">
            <v>8 월</v>
          </cell>
          <cell r="D297" t="str">
            <v>재생재료</v>
          </cell>
          <cell r="F297">
            <v>5212.6000000000004</v>
          </cell>
        </row>
        <row r="298">
          <cell r="C298" t="str">
            <v>9 월</v>
          </cell>
          <cell r="D298" t="str">
            <v>총계</v>
          </cell>
          <cell r="F298">
            <v>2453518.6030000001</v>
          </cell>
        </row>
        <row r="299">
          <cell r="C299" t="str">
            <v>9 월</v>
          </cell>
          <cell r="D299" t="str">
            <v>농수산업계</v>
          </cell>
          <cell r="F299">
            <v>108073.276</v>
          </cell>
        </row>
        <row r="300">
          <cell r="C300" t="str">
            <v>9 월</v>
          </cell>
          <cell r="D300" t="str">
            <v>농업임업</v>
          </cell>
          <cell r="F300">
            <v>100098.96</v>
          </cell>
        </row>
        <row r="301">
          <cell r="C301" t="str">
            <v>9 월</v>
          </cell>
          <cell r="D301" t="str">
            <v>어업</v>
          </cell>
          <cell r="F301">
            <v>7974.3159999999998</v>
          </cell>
        </row>
        <row r="302">
          <cell r="C302" t="str">
            <v>9 월</v>
          </cell>
          <cell r="D302" t="str">
            <v>광업계</v>
          </cell>
          <cell r="F302">
            <v>10665.724</v>
          </cell>
        </row>
        <row r="303">
          <cell r="C303" t="str">
            <v>9 월</v>
          </cell>
          <cell r="D303" t="str">
            <v>석탄원유</v>
          </cell>
          <cell r="F303">
            <v>506.75799999999998</v>
          </cell>
        </row>
        <row r="304">
          <cell r="C304" t="str">
            <v>9 월</v>
          </cell>
          <cell r="D304" t="str">
            <v>금속비금속</v>
          </cell>
          <cell r="F304">
            <v>10158.966</v>
          </cell>
        </row>
        <row r="305">
          <cell r="C305" t="str">
            <v>9 월</v>
          </cell>
          <cell r="D305" t="str">
            <v>제조업계</v>
          </cell>
          <cell r="F305">
            <v>2334779.6030000001</v>
          </cell>
        </row>
        <row r="306">
          <cell r="C306" t="str">
            <v>9 월</v>
          </cell>
          <cell r="D306" t="str">
            <v>식료품계</v>
          </cell>
          <cell r="F306">
            <v>39952.362999999998</v>
          </cell>
        </row>
        <row r="307">
          <cell r="C307" t="str">
            <v>9 월</v>
          </cell>
          <cell r="D307" t="str">
            <v>식료품제조</v>
          </cell>
          <cell r="F307">
            <v>34357.216999999997</v>
          </cell>
        </row>
        <row r="308">
          <cell r="C308" t="str">
            <v>9 월</v>
          </cell>
          <cell r="D308" t="str">
            <v>음료품제조</v>
          </cell>
          <cell r="F308">
            <v>3340.9740000000002</v>
          </cell>
        </row>
        <row r="309">
          <cell r="C309" t="str">
            <v>9 월</v>
          </cell>
          <cell r="D309" t="str">
            <v>담배제조업</v>
          </cell>
          <cell r="F309">
            <v>2254.172</v>
          </cell>
        </row>
        <row r="310">
          <cell r="C310" t="str">
            <v>9 월</v>
          </cell>
          <cell r="D310" t="str">
            <v>섬유의복계</v>
          </cell>
          <cell r="F310">
            <v>345553.20600000001</v>
          </cell>
        </row>
        <row r="311">
          <cell r="C311" t="str">
            <v>9 월</v>
          </cell>
          <cell r="D311" t="str">
            <v>섬유</v>
          </cell>
          <cell r="F311">
            <v>343571.95899999997</v>
          </cell>
        </row>
        <row r="312">
          <cell r="C312" t="str">
            <v>9 월</v>
          </cell>
          <cell r="D312" t="str">
            <v>의복모피</v>
          </cell>
          <cell r="F312">
            <v>813.428</v>
          </cell>
        </row>
        <row r="313">
          <cell r="C313" t="str">
            <v>9 월</v>
          </cell>
          <cell r="D313" t="str">
            <v>가죽신발</v>
          </cell>
          <cell r="F313">
            <v>1167.819</v>
          </cell>
        </row>
        <row r="314">
          <cell r="C314" t="str">
            <v>9 월</v>
          </cell>
          <cell r="D314" t="str">
            <v>목재나무</v>
          </cell>
          <cell r="F314">
            <v>5267.62</v>
          </cell>
        </row>
        <row r="315">
          <cell r="C315" t="str">
            <v>9 월</v>
          </cell>
          <cell r="D315" t="str">
            <v>펄프종이</v>
          </cell>
          <cell r="F315">
            <v>23799.811000000002</v>
          </cell>
        </row>
        <row r="316">
          <cell r="C316" t="str">
            <v>9 월</v>
          </cell>
          <cell r="D316" t="str">
            <v>출판인쇄</v>
          </cell>
          <cell r="F316">
            <v>3654.9169999999999</v>
          </cell>
        </row>
        <row r="317">
          <cell r="C317" t="str">
            <v>9 월</v>
          </cell>
          <cell r="D317" t="str">
            <v>석유화학계</v>
          </cell>
          <cell r="F317">
            <v>213615.83100000001</v>
          </cell>
        </row>
        <row r="318">
          <cell r="C318" t="str">
            <v>9 월</v>
          </cell>
          <cell r="D318" t="str">
            <v>석유정제</v>
          </cell>
          <cell r="F318">
            <v>2669.4180000000001</v>
          </cell>
        </row>
        <row r="319">
          <cell r="C319" t="str">
            <v>9 월</v>
          </cell>
          <cell r="D319" t="str">
            <v>화학제품</v>
          </cell>
          <cell r="F319">
            <v>157607.32399999999</v>
          </cell>
        </row>
        <row r="320">
          <cell r="C320" t="str">
            <v>9 월</v>
          </cell>
          <cell r="D320" t="str">
            <v>고무플라</v>
          </cell>
          <cell r="F320">
            <v>53339.089</v>
          </cell>
        </row>
        <row r="321">
          <cell r="C321" t="str">
            <v>9 월</v>
          </cell>
          <cell r="D321" t="str">
            <v>요업</v>
          </cell>
          <cell r="F321">
            <v>76776.792000000001</v>
          </cell>
        </row>
        <row r="322">
          <cell r="C322" t="str">
            <v>9 월</v>
          </cell>
          <cell r="D322" t="str">
            <v>유리</v>
          </cell>
          <cell r="F322">
            <v>30252.196</v>
          </cell>
        </row>
        <row r="323">
          <cell r="C323" t="str">
            <v>9 월</v>
          </cell>
          <cell r="D323" t="str">
            <v>시멘트</v>
          </cell>
          <cell r="F323">
            <v>46524.595999999998</v>
          </cell>
        </row>
        <row r="324">
          <cell r="C324" t="str">
            <v>9 월</v>
          </cell>
          <cell r="D324" t="str">
            <v>1차금속</v>
          </cell>
          <cell r="F324">
            <v>877105.05900000001</v>
          </cell>
        </row>
        <row r="325">
          <cell r="C325" t="str">
            <v>9 월</v>
          </cell>
          <cell r="D325" t="str">
            <v>조립금속</v>
          </cell>
          <cell r="F325">
            <v>46303.101000000002</v>
          </cell>
        </row>
        <row r="326">
          <cell r="C326" t="str">
            <v>9 월</v>
          </cell>
          <cell r="D326" t="str">
            <v>기타기계</v>
          </cell>
          <cell r="F326">
            <v>46749.120000000003</v>
          </cell>
        </row>
        <row r="327">
          <cell r="C327" t="str">
            <v>9 월</v>
          </cell>
          <cell r="D327" t="str">
            <v>사무기기</v>
          </cell>
          <cell r="F327">
            <v>1557.269</v>
          </cell>
        </row>
        <row r="328">
          <cell r="C328" t="str">
            <v>9 월</v>
          </cell>
          <cell r="D328" t="str">
            <v>전기기기</v>
          </cell>
          <cell r="F328">
            <v>40709.165999999997</v>
          </cell>
        </row>
        <row r="329">
          <cell r="C329" t="str">
            <v>9 월</v>
          </cell>
          <cell r="D329" t="str">
            <v>영상음향</v>
          </cell>
          <cell r="F329">
            <v>452049.32</v>
          </cell>
        </row>
        <row r="330">
          <cell r="C330" t="str">
            <v>9 월</v>
          </cell>
          <cell r="D330" t="str">
            <v>의료광학</v>
          </cell>
          <cell r="F330">
            <v>11478.78</v>
          </cell>
        </row>
        <row r="331">
          <cell r="C331" t="str">
            <v>9 월</v>
          </cell>
          <cell r="D331" t="str">
            <v>자동차</v>
          </cell>
          <cell r="F331">
            <v>132892.88200000001</v>
          </cell>
        </row>
        <row r="332">
          <cell r="C332" t="str">
            <v>9 월</v>
          </cell>
          <cell r="D332" t="str">
            <v>기타운송</v>
          </cell>
          <cell r="F332">
            <v>8763.6209999999992</v>
          </cell>
        </row>
        <row r="333">
          <cell r="C333" t="str">
            <v>9 월</v>
          </cell>
          <cell r="D333" t="str">
            <v>가구및기타</v>
          </cell>
          <cell r="F333">
            <v>2994.62</v>
          </cell>
        </row>
        <row r="334">
          <cell r="C334" t="str">
            <v>9 월</v>
          </cell>
          <cell r="D334" t="str">
            <v>재생재료</v>
          </cell>
          <cell r="F334">
            <v>5556.125</v>
          </cell>
        </row>
        <row r="335">
          <cell r="C335" t="str">
            <v>10 월</v>
          </cell>
          <cell r="D335" t="str">
            <v>총계</v>
          </cell>
          <cell r="F335">
            <v>2520406.122</v>
          </cell>
        </row>
        <row r="336">
          <cell r="C336" t="str">
            <v>10 월</v>
          </cell>
          <cell r="D336" t="str">
            <v>농수산업계</v>
          </cell>
          <cell r="F336">
            <v>78377.721999999994</v>
          </cell>
        </row>
        <row r="337">
          <cell r="C337" t="str">
            <v>10 월</v>
          </cell>
          <cell r="D337" t="str">
            <v>농업임업</v>
          </cell>
          <cell r="F337">
            <v>70746.508000000002</v>
          </cell>
        </row>
        <row r="338">
          <cell r="C338" t="str">
            <v>10 월</v>
          </cell>
          <cell r="D338" t="str">
            <v>어업</v>
          </cell>
          <cell r="F338">
            <v>7631.2139999999999</v>
          </cell>
        </row>
        <row r="339">
          <cell r="C339" t="str">
            <v>10 월</v>
          </cell>
          <cell r="D339" t="str">
            <v>광업계</v>
          </cell>
          <cell r="F339">
            <v>11849.121999999999</v>
          </cell>
        </row>
        <row r="340">
          <cell r="C340" t="str">
            <v>10 월</v>
          </cell>
          <cell r="D340" t="str">
            <v>석탄원유</v>
          </cell>
          <cell r="F340">
            <v>576.54</v>
          </cell>
        </row>
        <row r="341">
          <cell r="C341" t="str">
            <v>10 월</v>
          </cell>
          <cell r="D341" t="str">
            <v>금속비금속</v>
          </cell>
          <cell r="F341">
            <v>11272.582</v>
          </cell>
        </row>
        <row r="342">
          <cell r="C342" t="str">
            <v>10 월</v>
          </cell>
          <cell r="D342" t="str">
            <v>제조업계</v>
          </cell>
          <cell r="F342">
            <v>2430179.2779999999</v>
          </cell>
        </row>
        <row r="343">
          <cell r="C343" t="str">
            <v>10 월</v>
          </cell>
          <cell r="D343" t="str">
            <v>식료품계</v>
          </cell>
          <cell r="F343">
            <v>38185.919000000002</v>
          </cell>
        </row>
        <row r="344">
          <cell r="C344" t="str">
            <v>10 월</v>
          </cell>
          <cell r="D344" t="str">
            <v>식료품제조</v>
          </cell>
          <cell r="F344">
            <v>32632.121999999999</v>
          </cell>
        </row>
        <row r="345">
          <cell r="C345" t="str">
            <v>10 월</v>
          </cell>
          <cell r="D345" t="str">
            <v>음료품제조</v>
          </cell>
          <cell r="F345">
            <v>3166.7640000000001</v>
          </cell>
        </row>
        <row r="346">
          <cell r="C346" t="str">
            <v>10 월</v>
          </cell>
          <cell r="D346" t="str">
            <v>담배제조업</v>
          </cell>
          <cell r="F346">
            <v>2387.0329999999999</v>
          </cell>
        </row>
        <row r="347">
          <cell r="C347" t="str">
            <v>10 월</v>
          </cell>
          <cell r="D347" t="str">
            <v>섬유의복계</v>
          </cell>
          <cell r="F347">
            <v>334255.565</v>
          </cell>
        </row>
        <row r="348">
          <cell r="C348" t="str">
            <v>10 월</v>
          </cell>
          <cell r="D348" t="str">
            <v>섬유</v>
          </cell>
          <cell r="F348">
            <v>332418.745</v>
          </cell>
        </row>
        <row r="349">
          <cell r="C349" t="str">
            <v>10 월</v>
          </cell>
          <cell r="D349" t="str">
            <v>의복모피</v>
          </cell>
          <cell r="F349">
            <v>758.423</v>
          </cell>
        </row>
        <row r="350">
          <cell r="C350" t="str">
            <v>10 월</v>
          </cell>
          <cell r="D350" t="str">
            <v>가죽신발</v>
          </cell>
          <cell r="F350">
            <v>1078.3969999999999</v>
          </cell>
        </row>
        <row r="351">
          <cell r="C351" t="str">
            <v>10 월</v>
          </cell>
          <cell r="D351" t="str">
            <v>목재나무</v>
          </cell>
          <cell r="F351">
            <v>4554.0159999999996</v>
          </cell>
        </row>
        <row r="352">
          <cell r="C352" t="str">
            <v>10 월</v>
          </cell>
          <cell r="D352" t="str">
            <v>펄프종이</v>
          </cell>
          <cell r="F352">
            <v>24247.813999999998</v>
          </cell>
        </row>
        <row r="353">
          <cell r="C353" t="str">
            <v>10 월</v>
          </cell>
          <cell r="D353" t="str">
            <v>출판인쇄</v>
          </cell>
          <cell r="F353">
            <v>2917.4650000000001</v>
          </cell>
        </row>
        <row r="354">
          <cell r="C354" t="str">
            <v>10 월</v>
          </cell>
          <cell r="D354" t="str">
            <v>석유화학계</v>
          </cell>
          <cell r="F354">
            <v>207307.68700000001</v>
          </cell>
        </row>
        <row r="355">
          <cell r="C355" t="str">
            <v>10 월</v>
          </cell>
          <cell r="D355" t="str">
            <v>석유정제</v>
          </cell>
          <cell r="F355">
            <v>2812.1680000000001</v>
          </cell>
        </row>
        <row r="356">
          <cell r="C356" t="str">
            <v>10 월</v>
          </cell>
          <cell r="D356" t="str">
            <v>화학제품</v>
          </cell>
          <cell r="F356">
            <v>153660.06899999999</v>
          </cell>
        </row>
        <row r="357">
          <cell r="C357" t="str">
            <v>10 월</v>
          </cell>
          <cell r="D357" t="str">
            <v>고무플라</v>
          </cell>
          <cell r="F357">
            <v>50835.45</v>
          </cell>
        </row>
        <row r="358">
          <cell r="C358" t="str">
            <v>10 월</v>
          </cell>
          <cell r="D358" t="str">
            <v>요업</v>
          </cell>
          <cell r="F358">
            <v>81447.539000000004</v>
          </cell>
        </row>
        <row r="359">
          <cell r="C359" t="str">
            <v>10 월</v>
          </cell>
          <cell r="D359" t="str">
            <v>유리</v>
          </cell>
          <cell r="F359">
            <v>30454.282999999999</v>
          </cell>
        </row>
        <row r="360">
          <cell r="C360" t="str">
            <v>10 월</v>
          </cell>
          <cell r="D360" t="str">
            <v>시멘트</v>
          </cell>
          <cell r="F360">
            <v>50993.256000000001</v>
          </cell>
        </row>
        <row r="361">
          <cell r="C361" t="str">
            <v>10 월</v>
          </cell>
          <cell r="D361" t="str">
            <v>1차금속</v>
          </cell>
          <cell r="F361">
            <v>1001047.454</v>
          </cell>
        </row>
        <row r="362">
          <cell r="C362" t="str">
            <v>10 월</v>
          </cell>
          <cell r="D362" t="str">
            <v>조립금속</v>
          </cell>
          <cell r="F362">
            <v>47666.752</v>
          </cell>
        </row>
        <row r="363">
          <cell r="C363" t="str">
            <v>10 월</v>
          </cell>
          <cell r="D363" t="str">
            <v>기타기계</v>
          </cell>
          <cell r="F363">
            <v>44378.455999999998</v>
          </cell>
        </row>
        <row r="364">
          <cell r="C364" t="str">
            <v>10 월</v>
          </cell>
          <cell r="D364" t="str">
            <v>사무기기</v>
          </cell>
          <cell r="F364">
            <v>1429.6949999999999</v>
          </cell>
        </row>
        <row r="365">
          <cell r="C365" t="str">
            <v>10 월</v>
          </cell>
          <cell r="D365" t="str">
            <v>전기기기</v>
          </cell>
          <cell r="F365">
            <v>41355.305999999997</v>
          </cell>
        </row>
        <row r="366">
          <cell r="C366" t="str">
            <v>10 월</v>
          </cell>
          <cell r="D366" t="str">
            <v>영상음향</v>
          </cell>
          <cell r="F366">
            <v>435806.45500000002</v>
          </cell>
        </row>
        <row r="367">
          <cell r="C367" t="str">
            <v>10 월</v>
          </cell>
          <cell r="D367" t="str">
            <v>의료광학</v>
          </cell>
          <cell r="F367">
            <v>11639.44</v>
          </cell>
        </row>
        <row r="368">
          <cell r="C368" t="str">
            <v>10 월</v>
          </cell>
          <cell r="D368" t="str">
            <v>자동차</v>
          </cell>
          <cell r="F368">
            <v>137547.19</v>
          </cell>
        </row>
        <row r="369">
          <cell r="C369" t="str">
            <v>10 월</v>
          </cell>
          <cell r="D369" t="str">
            <v>기타운송</v>
          </cell>
          <cell r="F369">
            <v>8405.0429999999997</v>
          </cell>
        </row>
        <row r="370">
          <cell r="C370" t="str">
            <v>10 월</v>
          </cell>
          <cell r="D370" t="str">
            <v>가구및기타</v>
          </cell>
          <cell r="F370">
            <v>2688.9459999999999</v>
          </cell>
        </row>
        <row r="371">
          <cell r="C371" t="str">
            <v>10 월</v>
          </cell>
          <cell r="D371" t="str">
            <v>재생재료</v>
          </cell>
          <cell r="F371">
            <v>5298.5360000000001</v>
          </cell>
        </row>
        <row r="372">
          <cell r="C372" t="str">
            <v>11 월</v>
          </cell>
          <cell r="D372" t="str">
            <v>총계</v>
          </cell>
          <cell r="F372">
            <v>2540063.9449999998</v>
          </cell>
        </row>
        <row r="373">
          <cell r="C373" t="str">
            <v>11 월</v>
          </cell>
          <cell r="D373" t="str">
            <v>농수산업계</v>
          </cell>
          <cell r="F373">
            <v>107576.632</v>
          </cell>
        </row>
        <row r="374">
          <cell r="C374" t="str">
            <v>11 월</v>
          </cell>
          <cell r="D374" t="str">
            <v>농업임업</v>
          </cell>
          <cell r="F374">
            <v>99900.782999999996</v>
          </cell>
        </row>
        <row r="375">
          <cell r="C375" t="str">
            <v>11 월</v>
          </cell>
          <cell r="D375" t="str">
            <v>어업</v>
          </cell>
          <cell r="F375">
            <v>7675.8490000000002</v>
          </cell>
        </row>
        <row r="376">
          <cell r="C376" t="str">
            <v>11 월</v>
          </cell>
          <cell r="D376" t="str">
            <v>광업계</v>
          </cell>
          <cell r="F376">
            <v>12704.057000000001</v>
          </cell>
        </row>
        <row r="377">
          <cell r="C377" t="str">
            <v>11 월</v>
          </cell>
          <cell r="D377" t="str">
            <v>석탄원유</v>
          </cell>
          <cell r="F377">
            <v>561.13499999999999</v>
          </cell>
        </row>
        <row r="378">
          <cell r="C378" t="str">
            <v>11 월</v>
          </cell>
          <cell r="D378" t="str">
            <v>금속비금속</v>
          </cell>
          <cell r="F378">
            <v>12142.922</v>
          </cell>
        </row>
        <row r="379">
          <cell r="C379" t="str">
            <v>11 월</v>
          </cell>
          <cell r="D379" t="str">
            <v>제조업계</v>
          </cell>
          <cell r="F379">
            <v>2419783.2560000001</v>
          </cell>
        </row>
        <row r="380">
          <cell r="C380" t="str">
            <v>11 월</v>
          </cell>
          <cell r="D380" t="str">
            <v>식료품계</v>
          </cell>
          <cell r="F380">
            <v>40974.196000000004</v>
          </cell>
        </row>
        <row r="381">
          <cell r="C381" t="str">
            <v>11 월</v>
          </cell>
          <cell r="D381" t="str">
            <v>식료품제조</v>
          </cell>
          <cell r="F381">
            <v>35289.222999999998</v>
          </cell>
        </row>
        <row r="382">
          <cell r="C382" t="str">
            <v>11 월</v>
          </cell>
          <cell r="D382" t="str">
            <v>음료품제조</v>
          </cell>
          <cell r="F382">
            <v>2962.9740000000002</v>
          </cell>
        </row>
        <row r="383">
          <cell r="C383" t="str">
            <v>11 월</v>
          </cell>
          <cell r="D383" t="str">
            <v>담배제조업</v>
          </cell>
          <cell r="F383">
            <v>2721.9989999999998</v>
          </cell>
        </row>
        <row r="384">
          <cell r="C384" t="str">
            <v>11 월</v>
          </cell>
          <cell r="D384" t="str">
            <v>섬유의복계</v>
          </cell>
          <cell r="F384">
            <v>341396.63099999999</v>
          </cell>
        </row>
        <row r="385">
          <cell r="C385" t="str">
            <v>11 월</v>
          </cell>
          <cell r="D385" t="str">
            <v>섬유</v>
          </cell>
          <cell r="F385">
            <v>339404.64399999997</v>
          </cell>
        </row>
        <row r="386">
          <cell r="C386" t="str">
            <v>11 월</v>
          </cell>
          <cell r="D386" t="str">
            <v>의복모피</v>
          </cell>
          <cell r="F386">
            <v>857.149</v>
          </cell>
        </row>
        <row r="387">
          <cell r="C387" t="str">
            <v>11 월</v>
          </cell>
          <cell r="D387" t="str">
            <v>가죽신발</v>
          </cell>
          <cell r="F387">
            <v>1134.838</v>
          </cell>
        </row>
        <row r="388">
          <cell r="C388" t="str">
            <v>11 월</v>
          </cell>
          <cell r="D388" t="str">
            <v>목재나무</v>
          </cell>
          <cell r="F388">
            <v>5287.5910000000003</v>
          </cell>
        </row>
        <row r="389">
          <cell r="C389" t="str">
            <v>11 월</v>
          </cell>
          <cell r="D389" t="str">
            <v>펄프종이</v>
          </cell>
          <cell r="F389">
            <v>25078.893</v>
          </cell>
        </row>
        <row r="390">
          <cell r="C390" t="str">
            <v>11 월</v>
          </cell>
          <cell r="D390" t="str">
            <v>출판인쇄</v>
          </cell>
          <cell r="F390">
            <v>3349.2420000000002</v>
          </cell>
        </row>
        <row r="391">
          <cell r="C391" t="str">
            <v>11 월</v>
          </cell>
          <cell r="D391" t="str">
            <v>석유화학계</v>
          </cell>
          <cell r="F391">
            <v>214488.47</v>
          </cell>
        </row>
        <row r="392">
          <cell r="C392" t="str">
            <v>11 월</v>
          </cell>
          <cell r="D392" t="str">
            <v>석유정제</v>
          </cell>
          <cell r="F392">
            <v>3054.98</v>
          </cell>
        </row>
        <row r="393">
          <cell r="C393" t="str">
            <v>11 월</v>
          </cell>
          <cell r="D393" t="str">
            <v>화학제품</v>
          </cell>
          <cell r="F393">
            <v>159048.16899999999</v>
          </cell>
        </row>
        <row r="394">
          <cell r="C394" t="str">
            <v>11 월</v>
          </cell>
          <cell r="D394" t="str">
            <v>고무플라</v>
          </cell>
          <cell r="F394">
            <v>52385.321000000004</v>
          </cell>
        </row>
        <row r="395">
          <cell r="C395" t="str">
            <v>11 월</v>
          </cell>
          <cell r="D395" t="str">
            <v>요업</v>
          </cell>
          <cell r="F395">
            <v>83881.820999999996</v>
          </cell>
        </row>
        <row r="396">
          <cell r="C396" t="str">
            <v>11 월</v>
          </cell>
          <cell r="D396" t="str">
            <v>유리</v>
          </cell>
          <cell r="F396">
            <v>29763.758000000002</v>
          </cell>
        </row>
        <row r="397">
          <cell r="C397" t="str">
            <v>11 월</v>
          </cell>
          <cell r="D397" t="str">
            <v>시멘트</v>
          </cell>
          <cell r="F397">
            <v>54118.063000000002</v>
          </cell>
        </row>
        <row r="398">
          <cell r="C398" t="str">
            <v>11 월</v>
          </cell>
          <cell r="D398" t="str">
            <v>1차금속</v>
          </cell>
          <cell r="F398">
            <v>972847.57799999998</v>
          </cell>
        </row>
        <row r="399">
          <cell r="C399" t="str">
            <v>11 월</v>
          </cell>
          <cell r="D399" t="str">
            <v>조립금속</v>
          </cell>
          <cell r="F399">
            <v>52160.947</v>
          </cell>
        </row>
        <row r="400">
          <cell r="C400" t="str">
            <v>11 월</v>
          </cell>
          <cell r="D400" t="str">
            <v>기타기계</v>
          </cell>
          <cell r="F400">
            <v>50692.985000000001</v>
          </cell>
        </row>
        <row r="401">
          <cell r="C401" t="str">
            <v>11 월</v>
          </cell>
          <cell r="D401" t="str">
            <v>사무기기</v>
          </cell>
          <cell r="F401">
            <v>1404.9929999999999</v>
          </cell>
        </row>
        <row r="402">
          <cell r="C402" t="str">
            <v>11 월</v>
          </cell>
          <cell r="D402" t="str">
            <v>전기기기</v>
          </cell>
          <cell r="F402">
            <v>42100.62</v>
          </cell>
        </row>
        <row r="403">
          <cell r="C403" t="str">
            <v>11 월</v>
          </cell>
          <cell r="D403" t="str">
            <v>영상음향</v>
          </cell>
          <cell r="F403">
            <v>407396.44699999999</v>
          </cell>
        </row>
        <row r="404">
          <cell r="C404" t="str">
            <v>11 월</v>
          </cell>
          <cell r="D404" t="str">
            <v>의료광학</v>
          </cell>
          <cell r="F404">
            <v>12177.637000000001</v>
          </cell>
        </row>
        <row r="405">
          <cell r="C405" t="str">
            <v>11 월</v>
          </cell>
          <cell r="D405" t="str">
            <v>자동차</v>
          </cell>
          <cell r="F405">
            <v>148223.41800000001</v>
          </cell>
        </row>
        <row r="406">
          <cell r="C406" t="str">
            <v>11 월</v>
          </cell>
          <cell r="D406" t="str">
            <v>기타운송</v>
          </cell>
          <cell r="F406">
            <v>8742.7759999999998</v>
          </cell>
        </row>
        <row r="407">
          <cell r="C407" t="str">
            <v>11 월</v>
          </cell>
          <cell r="D407" t="str">
            <v>가구및기타</v>
          </cell>
          <cell r="F407">
            <v>3460.7640000000001</v>
          </cell>
        </row>
        <row r="408">
          <cell r="C408" t="str">
            <v>11 월</v>
          </cell>
          <cell r="D408" t="str">
            <v>재생재료</v>
          </cell>
          <cell r="F408">
            <v>6118.2470000000003</v>
          </cell>
        </row>
        <row r="409">
          <cell r="C409" t="str">
            <v>12 월</v>
          </cell>
          <cell r="D409" t="str">
            <v>총계</v>
          </cell>
          <cell r="F409">
            <v>2659385.9670000002</v>
          </cell>
        </row>
        <row r="410">
          <cell r="C410" t="str">
            <v>12 월</v>
          </cell>
          <cell r="D410" t="str">
            <v>농수산업계</v>
          </cell>
          <cell r="F410">
            <v>88231.801999999996</v>
          </cell>
        </row>
        <row r="411">
          <cell r="C411" t="str">
            <v>12 월</v>
          </cell>
          <cell r="D411" t="str">
            <v>농업임업</v>
          </cell>
          <cell r="F411">
            <v>80801.84</v>
          </cell>
        </row>
        <row r="412">
          <cell r="C412" t="str">
            <v>12 월</v>
          </cell>
          <cell r="D412" t="str">
            <v>어업</v>
          </cell>
          <cell r="F412">
            <v>7429.9620000000004</v>
          </cell>
        </row>
        <row r="413">
          <cell r="C413" t="str">
            <v>12 월</v>
          </cell>
          <cell r="D413" t="str">
            <v>광업계</v>
          </cell>
          <cell r="F413">
            <v>13827.653</v>
          </cell>
        </row>
        <row r="414">
          <cell r="C414" t="str">
            <v>12 월</v>
          </cell>
          <cell r="D414" t="str">
            <v>석탄원유</v>
          </cell>
          <cell r="F414">
            <v>610.53</v>
          </cell>
        </row>
        <row r="415">
          <cell r="C415" t="str">
            <v>12 월</v>
          </cell>
          <cell r="D415" t="str">
            <v>금속비금속</v>
          </cell>
          <cell r="F415">
            <v>13217.123</v>
          </cell>
        </row>
        <row r="416">
          <cell r="C416" t="str">
            <v>12 월</v>
          </cell>
          <cell r="D416" t="str">
            <v>제조업계</v>
          </cell>
          <cell r="F416">
            <v>2557326.5120000001</v>
          </cell>
        </row>
        <row r="417">
          <cell r="C417" t="str">
            <v>12 월</v>
          </cell>
          <cell r="D417" t="str">
            <v>식료품계</v>
          </cell>
          <cell r="F417">
            <v>40266.576000000001</v>
          </cell>
        </row>
        <row r="418">
          <cell r="C418" t="str">
            <v>12 월</v>
          </cell>
          <cell r="D418" t="str">
            <v>식료품제조</v>
          </cell>
          <cell r="F418">
            <v>34012.313000000002</v>
          </cell>
        </row>
        <row r="419">
          <cell r="C419" t="str">
            <v>12 월</v>
          </cell>
          <cell r="D419" t="str">
            <v>음료품제조</v>
          </cell>
          <cell r="F419">
            <v>3105.4639999999999</v>
          </cell>
        </row>
        <row r="420">
          <cell r="C420" t="str">
            <v>12 월</v>
          </cell>
          <cell r="D420" t="str">
            <v>담배제조업</v>
          </cell>
          <cell r="F420">
            <v>3148.799</v>
          </cell>
        </row>
        <row r="421">
          <cell r="C421" t="str">
            <v>12 월</v>
          </cell>
          <cell r="D421" t="str">
            <v>섬유의복계</v>
          </cell>
          <cell r="F421">
            <v>341965.60800000001</v>
          </cell>
        </row>
        <row r="422">
          <cell r="C422" t="str">
            <v>12 월</v>
          </cell>
          <cell r="D422" t="str">
            <v>섬유</v>
          </cell>
          <cell r="F422">
            <v>339841.9</v>
          </cell>
        </row>
        <row r="423">
          <cell r="C423" t="str">
            <v>12 월</v>
          </cell>
          <cell r="D423" t="str">
            <v>의복모피</v>
          </cell>
          <cell r="F423">
            <v>869.93600000000004</v>
          </cell>
        </row>
        <row r="424">
          <cell r="C424" t="str">
            <v>12 월</v>
          </cell>
          <cell r="D424" t="str">
            <v>가죽신발</v>
          </cell>
          <cell r="F424">
            <v>1253.7719999999999</v>
          </cell>
        </row>
        <row r="425">
          <cell r="C425" t="str">
            <v>12 월</v>
          </cell>
          <cell r="D425" t="str">
            <v>목재나무</v>
          </cell>
          <cell r="F425">
            <v>5615.6940000000004</v>
          </cell>
        </row>
        <row r="426">
          <cell r="C426" t="str">
            <v>12 월</v>
          </cell>
          <cell r="D426" t="str">
            <v>펄프종이</v>
          </cell>
          <cell r="F426">
            <v>24242.751</v>
          </cell>
        </row>
        <row r="427">
          <cell r="C427" t="str">
            <v>12 월</v>
          </cell>
          <cell r="D427" t="str">
            <v>출판인쇄</v>
          </cell>
          <cell r="F427">
            <v>3628.2910000000002</v>
          </cell>
        </row>
        <row r="428">
          <cell r="C428" t="str">
            <v>12 월</v>
          </cell>
          <cell r="D428" t="str">
            <v>석유화학계</v>
          </cell>
          <cell r="F428">
            <v>221976.44399999999</v>
          </cell>
        </row>
        <row r="429">
          <cell r="C429" t="str">
            <v>12 월</v>
          </cell>
          <cell r="D429" t="str">
            <v>석유정제</v>
          </cell>
          <cell r="F429">
            <v>3169.9250000000002</v>
          </cell>
        </row>
        <row r="430">
          <cell r="C430" t="str">
            <v>12 월</v>
          </cell>
          <cell r="D430" t="str">
            <v>화학제품</v>
          </cell>
          <cell r="F430">
            <v>163452.49</v>
          </cell>
        </row>
        <row r="431">
          <cell r="C431" t="str">
            <v>12 월</v>
          </cell>
          <cell r="D431" t="str">
            <v>고무플라</v>
          </cell>
          <cell r="F431">
            <v>55354.029000000002</v>
          </cell>
        </row>
        <row r="432">
          <cell r="C432" t="str">
            <v>12 월</v>
          </cell>
          <cell r="D432" t="str">
            <v>요업</v>
          </cell>
          <cell r="F432">
            <v>87756.536999999997</v>
          </cell>
        </row>
        <row r="433">
          <cell r="C433" t="str">
            <v>12 월</v>
          </cell>
          <cell r="D433" t="str">
            <v>유리</v>
          </cell>
          <cell r="F433">
            <v>31116.031999999999</v>
          </cell>
        </row>
        <row r="434">
          <cell r="C434" t="str">
            <v>12 월</v>
          </cell>
          <cell r="D434" t="str">
            <v>시멘트</v>
          </cell>
          <cell r="F434">
            <v>56640.504999999997</v>
          </cell>
        </row>
        <row r="435">
          <cell r="C435" t="str">
            <v>12 월</v>
          </cell>
          <cell r="D435" t="str">
            <v>1차금속</v>
          </cell>
          <cell r="F435">
            <v>1040567.57</v>
          </cell>
        </row>
        <row r="436">
          <cell r="C436" t="str">
            <v>12 월</v>
          </cell>
          <cell r="D436" t="str">
            <v>조립금속</v>
          </cell>
          <cell r="F436">
            <v>58959.144</v>
          </cell>
        </row>
        <row r="437">
          <cell r="C437" t="str">
            <v>12 월</v>
          </cell>
          <cell r="D437" t="str">
            <v>기타기계</v>
          </cell>
          <cell r="F437">
            <v>56244.588000000003</v>
          </cell>
        </row>
        <row r="438">
          <cell r="C438" t="str">
            <v>12 월</v>
          </cell>
          <cell r="D438" t="str">
            <v>사무기기</v>
          </cell>
          <cell r="F438">
            <v>1534.509</v>
          </cell>
        </row>
        <row r="439">
          <cell r="C439" t="str">
            <v>12 월</v>
          </cell>
          <cell r="D439" t="str">
            <v>전기기기</v>
          </cell>
          <cell r="F439">
            <v>50062.358999999997</v>
          </cell>
        </row>
        <row r="440">
          <cell r="C440" t="str">
            <v>12 월</v>
          </cell>
          <cell r="D440" t="str">
            <v>영상음향</v>
          </cell>
          <cell r="F440">
            <v>433873.30300000001</v>
          </cell>
        </row>
        <row r="441">
          <cell r="C441" t="str">
            <v>12 월</v>
          </cell>
          <cell r="D441" t="str">
            <v>의료광학</v>
          </cell>
          <cell r="F441">
            <v>13351.67</v>
          </cell>
        </row>
        <row r="442">
          <cell r="C442" t="str">
            <v>12 월</v>
          </cell>
          <cell r="D442" t="str">
            <v>자동차</v>
          </cell>
          <cell r="F442">
            <v>157600.16899999999</v>
          </cell>
        </row>
        <row r="443">
          <cell r="C443" t="str">
            <v>12 월</v>
          </cell>
          <cell r="D443" t="str">
            <v>기타운송</v>
          </cell>
          <cell r="F443">
            <v>9382.5300000000007</v>
          </cell>
        </row>
        <row r="444">
          <cell r="C444" t="str">
            <v>12 월</v>
          </cell>
          <cell r="D444" t="str">
            <v>가구및기타</v>
          </cell>
          <cell r="F444">
            <v>3914.4650000000001</v>
          </cell>
        </row>
        <row r="445">
          <cell r="C445" t="str">
            <v>12 월</v>
          </cell>
          <cell r="D445" t="str">
            <v>재생재료</v>
          </cell>
          <cell r="F445">
            <v>6384.3040000000001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50" zoomScaleSheetLayoutView="100" workbookViewId="0">
      <pane ySplit="20" topLeftCell="A21" activePane="bottomLeft" state="frozen"/>
      <selection activeCell="B20" sqref="B20"/>
      <selection pane="bottomLeft" activeCell="E36" sqref="E36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/>
      <c r="B1" s="1"/>
      <c r="C1" s="1"/>
      <c r="D1" s="1"/>
      <c r="E1" s="1"/>
      <c r="F1" s="1"/>
      <c r="G1" s="1"/>
      <c r="I1" s="3">
        <v>313</v>
      </c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12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12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12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12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12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12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12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12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12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12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12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12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12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12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12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12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4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P39"/>
  <sheetViews>
    <sheetView view="pageBreakPreview" zoomScaleNormal="100" zoomScaleSheetLayoutView="100" workbookViewId="0">
      <selection activeCell="A21" sqref="A21:G32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 t="s">
        <v>269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>
      <c r="A6" s="6"/>
      <c r="B6" s="6"/>
      <c r="C6" s="7"/>
      <c r="D6" s="7"/>
      <c r="F6" s="6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>
      <c r="A7" s="6"/>
      <c r="B7" s="6"/>
      <c r="C7" s="7"/>
      <c r="D7" s="7"/>
      <c r="F7" s="6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>
      <c r="A8" s="6"/>
      <c r="B8" s="6"/>
      <c r="C8" s="7"/>
      <c r="D8" s="7"/>
      <c r="F8" s="6"/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>
      <c r="A9" s="6"/>
      <c r="B9" s="6"/>
      <c r="C9" s="7"/>
      <c r="D9" s="7"/>
      <c r="F9" s="6"/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>
      <c r="A10" s="6"/>
      <c r="B10" s="6"/>
      <c r="C10" s="7"/>
      <c r="D10" s="7"/>
      <c r="F10" s="6"/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>
      <c r="A11" s="6"/>
      <c r="B11" s="6"/>
      <c r="C11" s="7"/>
      <c r="D11" s="7"/>
      <c r="F11" s="6"/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>
      <c r="A12" s="6"/>
      <c r="B12" s="6"/>
      <c r="C12" s="7"/>
      <c r="D12" s="7"/>
      <c r="F12" s="6"/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>
      <c r="A13" s="6"/>
      <c r="B13" s="6"/>
      <c r="C13" s="7"/>
      <c r="D13" s="7"/>
      <c r="F13" s="6"/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>
      <c r="A14" s="6"/>
      <c r="B14" s="6"/>
      <c r="C14" s="7"/>
      <c r="D14" s="7"/>
      <c r="F14" s="6"/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>
      <c r="A15" s="6"/>
      <c r="B15" s="6"/>
      <c r="C15" s="7"/>
      <c r="D15" s="7"/>
      <c r="F15" s="6"/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>
      <c r="A16" s="6"/>
      <c r="B16" s="6"/>
      <c r="C16" s="7"/>
      <c r="D16" s="7"/>
      <c r="F16" s="6"/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>
      <c r="A17" s="6"/>
      <c r="B17" s="6"/>
      <c r="C17" s="7"/>
      <c r="D17" s="7"/>
      <c r="F17" s="6"/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>
      <c r="A18" s="6"/>
      <c r="B18" s="6"/>
      <c r="C18" s="7"/>
      <c r="D18" s="7"/>
      <c r="F18" s="6"/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>
      <c r="A19" s="6"/>
      <c r="B19" s="6"/>
      <c r="C19" s="7"/>
      <c r="D19" s="7"/>
      <c r="F19" s="6"/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>
      <c r="A20" s="6"/>
      <c r="B20" s="6"/>
      <c r="C20" s="7"/>
      <c r="D20" s="7"/>
      <c r="F20" s="6"/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>
      <c r="A21" s="6"/>
      <c r="B21" s="6"/>
      <c r="C21" s="7"/>
      <c r="D21" s="7"/>
      <c r="F21" s="6"/>
      <c r="G21" s="7"/>
      <c r="H21" s="8"/>
      <c r="I21" s="8"/>
      <c r="J21" s="1"/>
      <c r="K21" s="1"/>
      <c r="L21" s="1"/>
      <c r="M21" s="1"/>
      <c r="N21" s="1"/>
      <c r="O21" s="1"/>
      <c r="P21" s="1"/>
    </row>
    <row r="22" spans="1:16" s="2" customFormat="1">
      <c r="A22" s="6"/>
      <c r="B22" s="6"/>
      <c r="C22" s="7"/>
      <c r="D22" s="7"/>
      <c r="F22" s="6"/>
      <c r="G22" s="7"/>
      <c r="H22" s="8"/>
      <c r="I22" s="8"/>
      <c r="J22" s="1"/>
      <c r="K22" s="1"/>
      <c r="L22" s="1"/>
      <c r="M22" s="1"/>
      <c r="N22" s="1"/>
      <c r="O22" s="1"/>
      <c r="P22" s="1"/>
    </row>
    <row r="23" spans="1:16" s="2" customFormat="1">
      <c r="A23" s="275" t="s">
        <v>403</v>
      </c>
      <c r="B23" s="6"/>
      <c r="C23" s="7"/>
      <c r="D23" s="7"/>
      <c r="F23" s="6"/>
      <c r="G23" s="7"/>
      <c r="H23" s="8"/>
      <c r="I23" s="8"/>
      <c r="J23" s="1"/>
      <c r="K23" s="1"/>
      <c r="L23" s="1"/>
      <c r="M23" s="1"/>
      <c r="N23" s="1"/>
      <c r="O23" s="1"/>
      <c r="P23" s="1"/>
    </row>
    <row r="24" spans="1:16" s="2" customFormat="1">
      <c r="A24" s="6" t="s">
        <v>417</v>
      </c>
      <c r="B24" s="6"/>
      <c r="C24" s="7"/>
      <c r="D24" s="7"/>
      <c r="F24" s="6"/>
      <c r="G24" s="7"/>
      <c r="H24" s="8"/>
      <c r="I24" s="8"/>
      <c r="J24" s="1"/>
      <c r="K24" s="1"/>
      <c r="L24" s="1"/>
      <c r="M24" s="1"/>
      <c r="N24" s="1"/>
      <c r="O24" s="1"/>
      <c r="P24" s="1"/>
    </row>
    <row r="25" spans="1:16" s="2" customFormat="1">
      <c r="A25" s="6" t="s">
        <v>418</v>
      </c>
      <c r="B25" s="6"/>
      <c r="C25" s="7"/>
      <c r="D25" s="7"/>
      <c r="F25" s="6"/>
      <c r="G25" s="7"/>
      <c r="H25" s="8"/>
      <c r="I25" s="8"/>
      <c r="J25" s="1"/>
      <c r="K25" s="1"/>
      <c r="L25" s="1"/>
      <c r="M25" s="1"/>
      <c r="N25" s="1"/>
      <c r="O25" s="1"/>
      <c r="P25" s="1"/>
    </row>
    <row r="26" spans="1:16" s="2" customFormat="1">
      <c r="A26" s="6" t="s">
        <v>419</v>
      </c>
      <c r="B26" s="6"/>
      <c r="C26" s="7"/>
      <c r="D26" s="7"/>
      <c r="F26" s="6"/>
      <c r="G26" s="7"/>
      <c r="H26" s="8"/>
      <c r="I26" s="8"/>
      <c r="J26" s="1"/>
      <c r="K26" s="1"/>
      <c r="L26" s="1"/>
      <c r="M26" s="1"/>
      <c r="N26" s="1"/>
      <c r="O26" s="1"/>
      <c r="P26" s="1"/>
    </row>
    <row r="27" spans="1:16" s="2" customFormat="1">
      <c r="A27" s="6" t="s">
        <v>420</v>
      </c>
      <c r="B27" s="6"/>
      <c r="C27" s="7"/>
      <c r="D27" s="7"/>
      <c r="F27" s="6"/>
      <c r="G27" s="7"/>
      <c r="H27" s="8"/>
      <c r="I27" s="8"/>
      <c r="J27" s="1"/>
      <c r="K27" s="1"/>
      <c r="L27" s="1"/>
      <c r="M27" s="1"/>
      <c r="N27" s="1"/>
      <c r="O27" s="1"/>
      <c r="P27" s="1"/>
    </row>
    <row r="28" spans="1:16" s="2" customFormat="1">
      <c r="A28" s="6" t="s">
        <v>421</v>
      </c>
      <c r="B28" s="6"/>
      <c r="C28" s="7"/>
      <c r="D28" s="7"/>
      <c r="F28" s="6"/>
      <c r="G28" s="7"/>
      <c r="H28" s="8"/>
      <c r="I28" s="8"/>
      <c r="J28" s="1"/>
      <c r="K28" s="1"/>
      <c r="L28" s="1"/>
      <c r="M28" s="1"/>
      <c r="N28" s="1"/>
      <c r="O28" s="1"/>
      <c r="P28" s="1"/>
    </row>
    <row r="29" spans="1:16" s="2" customFormat="1">
      <c r="A29" s="6" t="s">
        <v>422</v>
      </c>
      <c r="B29" s="6"/>
      <c r="C29" s="7"/>
      <c r="D29" s="7"/>
      <c r="F29" s="6"/>
      <c r="G29" s="7"/>
      <c r="H29" s="8"/>
      <c r="I29" s="8"/>
      <c r="J29" s="1"/>
      <c r="K29" s="1"/>
      <c r="L29" s="1"/>
      <c r="M29" s="1"/>
      <c r="N29" s="1"/>
      <c r="O29" s="1"/>
      <c r="P29" s="1"/>
    </row>
    <row r="30" spans="1:16" s="2" customFormat="1">
      <c r="A30" s="6" t="s">
        <v>423</v>
      </c>
      <c r="B30" s="6"/>
      <c r="C30" s="7"/>
      <c r="D30" s="7"/>
      <c r="F30" s="6"/>
      <c r="G30" s="7"/>
      <c r="H30" s="8"/>
      <c r="I30" s="8"/>
      <c r="J30" s="1"/>
      <c r="K30" s="1"/>
      <c r="L30" s="1"/>
      <c r="M30" s="1"/>
      <c r="N30" s="1"/>
      <c r="O30" s="1"/>
      <c r="P30" s="1"/>
    </row>
    <row r="31" spans="1:16" s="2" customFormat="1">
      <c r="A31" s="6" t="s">
        <v>424</v>
      </c>
      <c r="B31" s="6"/>
      <c r="C31" s="7"/>
      <c r="D31" s="9"/>
      <c r="F31" s="6"/>
      <c r="G31" s="7"/>
      <c r="H31" s="8"/>
      <c r="I31" s="8"/>
      <c r="J31" s="1"/>
      <c r="K31" s="1"/>
      <c r="L31" s="1"/>
      <c r="M31" s="1"/>
      <c r="N31" s="1"/>
      <c r="O31" s="1"/>
      <c r="P31" s="1"/>
    </row>
    <row r="32" spans="1:16" s="2" customFormat="1">
      <c r="B32" s="6"/>
      <c r="C32" s="7"/>
      <c r="D32" s="7"/>
      <c r="E32" s="7"/>
      <c r="F32" s="7"/>
      <c r="G32" s="7"/>
      <c r="H32" s="8"/>
      <c r="I32" s="8"/>
      <c r="J32" s="1"/>
      <c r="K32" s="1"/>
      <c r="L32" s="1"/>
      <c r="M32" s="1"/>
      <c r="N32" s="1"/>
      <c r="O32" s="1"/>
      <c r="P32" s="1"/>
    </row>
    <row r="33" spans="1:16" s="2" customFormat="1" ht="12"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A35" s="1"/>
      <c r="J35" s="1"/>
    </row>
    <row r="36" spans="1:16">
      <c r="J36" s="1"/>
    </row>
    <row r="38" spans="1:16">
      <c r="J38" s="5"/>
    </row>
    <row r="39" spans="1:16">
      <c r="J39" s="5"/>
    </row>
  </sheetData>
  <phoneticPr fontId="42" type="noConversion"/>
  <pageMargins left="0.70866141732283472" right="0.70866141732283472" top="1.968503937007874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H57"/>
  <sheetViews>
    <sheetView view="pageBreakPreview" topLeftCell="A6" zoomScaleNormal="100" zoomScaleSheetLayoutView="100" workbookViewId="0">
      <selection activeCell="C38" sqref="C38"/>
    </sheetView>
  </sheetViews>
  <sheetFormatPr defaultRowHeight="14.25"/>
  <cols>
    <col min="1" max="1" width="8.625" style="73" customWidth="1"/>
    <col min="2" max="2" width="11.625" style="73" customWidth="1"/>
    <col min="3" max="5" width="20.625" style="282" customWidth="1"/>
    <col min="6" max="6" width="13.625" style="97" customWidth="1"/>
    <col min="7" max="7" width="11.125" style="126" customWidth="1"/>
    <col min="8" max="9" width="11.125" style="284" customWidth="1"/>
    <col min="10" max="10" width="11.5" style="126" customWidth="1"/>
    <col min="11" max="11" width="11.375" style="126" customWidth="1"/>
    <col min="12" max="12" width="12.375" style="73" customWidth="1"/>
    <col min="13" max="13" width="10.625" style="282" customWidth="1"/>
    <col min="14" max="14" width="11.625" style="282" customWidth="1"/>
    <col min="15" max="15" width="11.625" style="283" customWidth="1"/>
    <col min="16" max="16" width="10.625" style="126" customWidth="1"/>
    <col min="17" max="17" width="12.625" style="285" customWidth="1"/>
    <col min="18" max="18" width="12.25" style="285" customWidth="1"/>
    <col min="19" max="19" width="12.625" style="180" customWidth="1"/>
    <col min="20" max="20" width="12.625" style="97" customWidth="1"/>
    <col min="21" max="22" width="11.125" style="126" customWidth="1"/>
    <col min="23" max="23" width="12.625" style="265" customWidth="1"/>
    <col min="24" max="25" width="11.625" style="282" customWidth="1"/>
    <col min="26" max="26" width="11.625" style="283" customWidth="1"/>
    <col min="27" max="27" width="11.625" style="126" customWidth="1"/>
    <col min="28" max="29" width="11.625" style="285" customWidth="1"/>
    <col min="30" max="31" width="11.625" style="126" customWidth="1"/>
    <col min="32" max="32" width="11.625" style="265" customWidth="1"/>
    <col min="33" max="33" width="12.625" style="180" customWidth="1"/>
    <col min="34" max="34" width="11.125" style="180" customWidth="1"/>
    <col min="35" max="16384" width="9" style="73"/>
  </cols>
  <sheetData>
    <row r="1" spans="1:34" s="189" customFormat="1" ht="14.1" customHeight="1">
      <c r="C1" s="190"/>
      <c r="D1" s="190"/>
      <c r="E1" s="191" t="s">
        <v>602</v>
      </c>
      <c r="F1" s="192" t="s">
        <v>603</v>
      </c>
      <c r="G1" s="190"/>
      <c r="H1" s="190"/>
      <c r="I1" s="190"/>
      <c r="J1" s="190"/>
      <c r="K1" s="190"/>
      <c r="L1" s="185"/>
      <c r="M1" s="191"/>
      <c r="N1" s="190"/>
      <c r="O1" s="190"/>
      <c r="P1" s="190"/>
      <c r="Q1" s="190"/>
      <c r="R1" s="190"/>
      <c r="S1" s="191" t="s">
        <v>604</v>
      </c>
      <c r="T1" s="192" t="s">
        <v>605</v>
      </c>
      <c r="U1" s="190"/>
      <c r="V1" s="190"/>
      <c r="X1" s="190"/>
      <c r="Y1" s="190"/>
      <c r="Z1" s="190"/>
      <c r="AA1" s="190"/>
      <c r="AB1" s="190"/>
      <c r="AC1" s="190"/>
      <c r="AD1" s="190"/>
      <c r="AE1" s="190"/>
      <c r="AG1" s="191" t="s">
        <v>606</v>
      </c>
    </row>
    <row r="2" spans="1:34" s="156" customFormat="1" ht="14.1" customHeight="1">
      <c r="C2" s="157"/>
      <c r="D2" s="157"/>
      <c r="E2" s="157"/>
      <c r="F2" s="70"/>
      <c r="G2" s="157"/>
      <c r="H2" s="157"/>
      <c r="I2" s="157"/>
      <c r="J2" s="157"/>
      <c r="K2" s="157"/>
      <c r="L2" s="158"/>
      <c r="M2" s="72"/>
      <c r="N2" s="157"/>
      <c r="O2" s="157"/>
      <c r="P2" s="157"/>
      <c r="Q2" s="159"/>
      <c r="R2" s="159"/>
      <c r="S2" s="72"/>
      <c r="T2" s="70"/>
      <c r="U2" s="157"/>
      <c r="V2" s="157"/>
      <c r="X2" s="157"/>
      <c r="Y2" s="157"/>
      <c r="Z2" s="157"/>
      <c r="AA2" s="157"/>
      <c r="AB2" s="159"/>
      <c r="AC2" s="159"/>
      <c r="AD2" s="157"/>
      <c r="AE2" s="157"/>
      <c r="AG2" s="72"/>
    </row>
    <row r="3" spans="1:34" s="75" customFormat="1" ht="20.100000000000001" customHeight="1">
      <c r="A3" s="482" t="s">
        <v>595</v>
      </c>
      <c r="B3" s="482"/>
      <c r="C3" s="482"/>
      <c r="D3" s="482"/>
      <c r="E3" s="482"/>
      <c r="F3" s="482" t="s">
        <v>596</v>
      </c>
      <c r="G3" s="482"/>
      <c r="H3" s="482"/>
      <c r="I3" s="482"/>
      <c r="J3" s="482"/>
      <c r="K3" s="482"/>
      <c r="L3" s="482"/>
      <c r="M3" s="483" t="s">
        <v>362</v>
      </c>
      <c r="N3" s="483"/>
      <c r="O3" s="483"/>
      <c r="P3" s="483"/>
      <c r="Q3" s="483"/>
      <c r="R3" s="483"/>
      <c r="S3" s="483"/>
      <c r="T3" s="482" t="s">
        <v>597</v>
      </c>
      <c r="U3" s="482"/>
      <c r="V3" s="482"/>
      <c r="W3" s="482"/>
      <c r="X3" s="482"/>
      <c r="Y3" s="482"/>
      <c r="Z3" s="482"/>
      <c r="AA3" s="483" t="s">
        <v>362</v>
      </c>
      <c r="AB3" s="483"/>
      <c r="AC3" s="483"/>
      <c r="AD3" s="483"/>
      <c r="AE3" s="483"/>
      <c r="AF3" s="483"/>
      <c r="AG3" s="483"/>
      <c r="AH3" s="484"/>
    </row>
    <row r="4" spans="1:34" s="75" customFormat="1" ht="24" customHeight="1">
      <c r="A4" s="485" t="s">
        <v>361</v>
      </c>
      <c r="B4" s="485"/>
      <c r="C4" s="485"/>
      <c r="D4" s="485"/>
      <c r="E4" s="485"/>
      <c r="AH4" s="484"/>
    </row>
    <row r="5" spans="1:34" s="75" customFormat="1" ht="15" hidden="1" customHeight="1">
      <c r="F5" s="259"/>
      <c r="G5" s="259"/>
      <c r="H5" s="281"/>
      <c r="I5" s="281"/>
      <c r="J5" s="259"/>
      <c r="K5" s="281"/>
      <c r="L5" s="281"/>
      <c r="M5" s="259"/>
      <c r="N5" s="259"/>
      <c r="O5" s="259"/>
      <c r="P5" s="281"/>
      <c r="Q5" s="281"/>
      <c r="R5" s="281"/>
      <c r="S5" s="281"/>
      <c r="T5" s="259"/>
      <c r="U5" s="259"/>
      <c r="V5" s="281"/>
      <c r="W5" s="281"/>
      <c r="X5" s="259"/>
      <c r="Y5" s="259"/>
      <c r="Z5" s="259"/>
      <c r="AA5" s="281"/>
      <c r="AB5" s="281"/>
      <c r="AC5" s="281"/>
      <c r="AD5" s="259"/>
      <c r="AE5" s="281"/>
      <c r="AF5" s="281"/>
      <c r="AG5" s="281"/>
      <c r="AH5" s="484"/>
    </row>
    <row r="6" spans="1:34" s="75" customFormat="1" ht="18" customHeight="1" thickBot="1">
      <c r="A6" s="486" t="s">
        <v>279</v>
      </c>
      <c r="B6" s="486"/>
      <c r="C6" s="77"/>
      <c r="D6" s="77"/>
      <c r="E6" s="74" t="s">
        <v>281</v>
      </c>
      <c r="F6" s="77" t="s">
        <v>280</v>
      </c>
      <c r="G6" s="77"/>
      <c r="H6" s="77"/>
      <c r="I6" s="77"/>
      <c r="J6" s="77"/>
      <c r="K6" s="77"/>
      <c r="L6" s="77"/>
      <c r="M6" s="77"/>
      <c r="N6" s="77"/>
      <c r="O6" s="77"/>
      <c r="P6" s="77"/>
      <c r="Q6" s="161"/>
      <c r="R6" s="161"/>
      <c r="S6" s="74" t="s">
        <v>281</v>
      </c>
      <c r="T6" s="77" t="s">
        <v>8</v>
      </c>
      <c r="U6" s="77"/>
      <c r="V6" s="77"/>
      <c r="W6" s="77"/>
      <c r="X6" s="77"/>
      <c r="Y6" s="77"/>
      <c r="Z6" s="77"/>
      <c r="AA6" s="160"/>
      <c r="AB6" s="162"/>
      <c r="AC6" s="161"/>
      <c r="AD6" s="77"/>
      <c r="AE6" s="77"/>
      <c r="AF6" s="77"/>
      <c r="AG6" s="74" t="s">
        <v>282</v>
      </c>
      <c r="AH6" s="484"/>
    </row>
    <row r="7" spans="1:34" s="75" customFormat="1" ht="27.75" customHeight="1">
      <c r="A7" s="487" t="s">
        <v>283</v>
      </c>
      <c r="B7" s="488"/>
      <c r="C7" s="493" t="s">
        <v>324</v>
      </c>
      <c r="D7" s="494"/>
      <c r="E7" s="495"/>
      <c r="F7" s="517" t="s">
        <v>284</v>
      </c>
      <c r="G7" s="520" t="s">
        <v>324</v>
      </c>
      <c r="H7" s="521"/>
      <c r="I7" s="521"/>
      <c r="J7" s="521"/>
      <c r="K7" s="521"/>
      <c r="L7" s="521"/>
      <c r="M7" s="521" t="s">
        <v>248</v>
      </c>
      <c r="N7" s="521"/>
      <c r="O7" s="521"/>
      <c r="P7" s="521"/>
      <c r="Q7" s="521"/>
      <c r="R7" s="521"/>
      <c r="S7" s="522" t="s">
        <v>117</v>
      </c>
      <c r="T7" s="517" t="s">
        <v>53</v>
      </c>
      <c r="U7" s="521" t="s">
        <v>248</v>
      </c>
      <c r="V7" s="521"/>
      <c r="W7" s="523"/>
      <c r="X7" s="495" t="s">
        <v>54</v>
      </c>
      <c r="Y7" s="521"/>
      <c r="Z7" s="521"/>
      <c r="AA7" s="521" t="s">
        <v>54</v>
      </c>
      <c r="AB7" s="521"/>
      <c r="AC7" s="521"/>
      <c r="AD7" s="521"/>
      <c r="AE7" s="521"/>
      <c r="AF7" s="530"/>
      <c r="AG7" s="502" t="s">
        <v>55</v>
      </c>
      <c r="AH7" s="484"/>
    </row>
    <row r="8" spans="1:34" s="76" customFormat="1" ht="16.149999999999999" customHeight="1">
      <c r="A8" s="489"/>
      <c r="B8" s="490"/>
      <c r="C8" s="505" t="s">
        <v>112</v>
      </c>
      <c r="D8" s="499" t="s">
        <v>369</v>
      </c>
      <c r="E8" s="507" t="s">
        <v>363</v>
      </c>
      <c r="F8" s="518"/>
      <c r="G8" s="505" t="s">
        <v>285</v>
      </c>
      <c r="H8" s="512" t="s">
        <v>56</v>
      </c>
      <c r="I8" s="513"/>
      <c r="J8" s="499" t="s">
        <v>365</v>
      </c>
      <c r="K8" s="499" t="s">
        <v>57</v>
      </c>
      <c r="L8" s="524" t="s">
        <v>581</v>
      </c>
      <c r="M8" s="527" t="s">
        <v>325</v>
      </c>
      <c r="N8" s="496" t="s">
        <v>286</v>
      </c>
      <c r="O8" s="499" t="s">
        <v>364</v>
      </c>
      <c r="P8" s="499" t="s">
        <v>285</v>
      </c>
      <c r="Q8" s="529" t="s">
        <v>245</v>
      </c>
      <c r="R8" s="513"/>
      <c r="S8" s="503"/>
      <c r="T8" s="518"/>
      <c r="U8" s="527" t="s">
        <v>366</v>
      </c>
      <c r="V8" s="499" t="s">
        <v>57</v>
      </c>
      <c r="W8" s="524" t="s">
        <v>581</v>
      </c>
      <c r="X8" s="499" t="s">
        <v>325</v>
      </c>
      <c r="Y8" s="496" t="s">
        <v>286</v>
      </c>
      <c r="Z8" s="507" t="s">
        <v>364</v>
      </c>
      <c r="AA8" s="527" t="s">
        <v>285</v>
      </c>
      <c r="AB8" s="512" t="s">
        <v>56</v>
      </c>
      <c r="AC8" s="513"/>
      <c r="AD8" s="496" t="s">
        <v>367</v>
      </c>
      <c r="AE8" s="499" t="s">
        <v>57</v>
      </c>
      <c r="AF8" s="524" t="s">
        <v>581</v>
      </c>
      <c r="AG8" s="503"/>
      <c r="AH8" s="163"/>
    </row>
    <row r="9" spans="1:34" s="76" customFormat="1" ht="16.149999999999999" customHeight="1">
      <c r="A9" s="489"/>
      <c r="B9" s="490"/>
      <c r="C9" s="505"/>
      <c r="D9" s="500"/>
      <c r="E9" s="508"/>
      <c r="F9" s="518"/>
      <c r="G9" s="510"/>
      <c r="H9" s="514"/>
      <c r="I9" s="515"/>
      <c r="J9" s="499"/>
      <c r="K9" s="499"/>
      <c r="L9" s="525"/>
      <c r="M9" s="527"/>
      <c r="N9" s="497"/>
      <c r="O9" s="500"/>
      <c r="P9" s="500"/>
      <c r="Q9" s="514"/>
      <c r="R9" s="515"/>
      <c r="S9" s="503"/>
      <c r="T9" s="518"/>
      <c r="U9" s="527"/>
      <c r="V9" s="499"/>
      <c r="W9" s="525"/>
      <c r="X9" s="499"/>
      <c r="Y9" s="497"/>
      <c r="Z9" s="508"/>
      <c r="AA9" s="533"/>
      <c r="AB9" s="514"/>
      <c r="AC9" s="515"/>
      <c r="AD9" s="496"/>
      <c r="AE9" s="499"/>
      <c r="AF9" s="525"/>
      <c r="AG9" s="503"/>
      <c r="AH9" s="163"/>
    </row>
    <row r="10" spans="1:34" s="76" customFormat="1" ht="16.149999999999999" customHeight="1">
      <c r="A10" s="489"/>
      <c r="B10" s="490"/>
      <c r="C10" s="505"/>
      <c r="D10" s="500"/>
      <c r="E10" s="508"/>
      <c r="F10" s="518"/>
      <c r="G10" s="510"/>
      <c r="H10" s="531" t="s">
        <v>404</v>
      </c>
      <c r="I10" s="531" t="s">
        <v>368</v>
      </c>
      <c r="J10" s="499"/>
      <c r="K10" s="499"/>
      <c r="L10" s="525"/>
      <c r="M10" s="527"/>
      <c r="N10" s="497"/>
      <c r="O10" s="500"/>
      <c r="P10" s="500"/>
      <c r="Q10" s="531" t="s">
        <v>405</v>
      </c>
      <c r="R10" s="531" t="s">
        <v>368</v>
      </c>
      <c r="S10" s="503"/>
      <c r="T10" s="518"/>
      <c r="U10" s="527"/>
      <c r="V10" s="499"/>
      <c r="W10" s="525"/>
      <c r="X10" s="499"/>
      <c r="Y10" s="497"/>
      <c r="Z10" s="508"/>
      <c r="AA10" s="533"/>
      <c r="AB10" s="531" t="s">
        <v>406</v>
      </c>
      <c r="AC10" s="531" t="s">
        <v>368</v>
      </c>
      <c r="AD10" s="496"/>
      <c r="AE10" s="499"/>
      <c r="AF10" s="525"/>
      <c r="AG10" s="503"/>
      <c r="AH10" s="163"/>
    </row>
    <row r="11" spans="1:34" s="76" customFormat="1" ht="16.149999999999999" customHeight="1">
      <c r="A11" s="491"/>
      <c r="B11" s="492"/>
      <c r="C11" s="506"/>
      <c r="D11" s="501"/>
      <c r="E11" s="509"/>
      <c r="F11" s="519"/>
      <c r="G11" s="511"/>
      <c r="H11" s="532"/>
      <c r="I11" s="532"/>
      <c r="J11" s="516"/>
      <c r="K11" s="516"/>
      <c r="L11" s="526"/>
      <c r="M11" s="528"/>
      <c r="N11" s="498"/>
      <c r="O11" s="501"/>
      <c r="P11" s="501"/>
      <c r="Q11" s="532"/>
      <c r="R11" s="532"/>
      <c r="S11" s="504"/>
      <c r="T11" s="519"/>
      <c r="U11" s="528"/>
      <c r="V11" s="516"/>
      <c r="W11" s="526"/>
      <c r="X11" s="516"/>
      <c r="Y11" s="498"/>
      <c r="Z11" s="509"/>
      <c r="AA11" s="534"/>
      <c r="AB11" s="532"/>
      <c r="AC11" s="532"/>
      <c r="AD11" s="535"/>
      <c r="AE11" s="516"/>
      <c r="AF11" s="526"/>
      <c r="AG11" s="504"/>
      <c r="AH11" s="163"/>
    </row>
    <row r="12" spans="1:34" s="20" customFormat="1" ht="18" customHeight="1">
      <c r="A12" s="536" t="s">
        <v>251</v>
      </c>
      <c r="B12" s="537"/>
      <c r="C12" s="286">
        <v>5224</v>
      </c>
      <c r="D12" s="23">
        <v>255130</v>
      </c>
      <c r="E12" s="23">
        <v>9702317</v>
      </c>
      <c r="F12" s="164" t="s">
        <v>251</v>
      </c>
      <c r="G12" s="23">
        <v>155875365</v>
      </c>
      <c r="H12" s="23">
        <v>7570926</v>
      </c>
      <c r="I12" s="23">
        <v>7911459</v>
      </c>
      <c r="J12" s="23">
        <v>105192742</v>
      </c>
      <c r="K12" s="23">
        <v>51023156</v>
      </c>
      <c r="L12" s="23">
        <v>44955316</v>
      </c>
      <c r="M12" s="23">
        <v>41</v>
      </c>
      <c r="N12" s="23">
        <v>884</v>
      </c>
      <c r="O12" s="23">
        <v>31497</v>
      </c>
      <c r="P12" s="23">
        <v>249758</v>
      </c>
      <c r="Q12" s="23">
        <v>7971</v>
      </c>
      <c r="R12" s="23">
        <v>7598</v>
      </c>
      <c r="S12" s="165" t="s">
        <v>251</v>
      </c>
      <c r="T12" s="166" t="s">
        <v>251</v>
      </c>
      <c r="U12" s="23">
        <v>71980</v>
      </c>
      <c r="V12" s="23">
        <v>177405</v>
      </c>
      <c r="W12" s="23">
        <v>116933</v>
      </c>
      <c r="X12" s="23">
        <v>5183</v>
      </c>
      <c r="Y12" s="23">
        <v>254246</v>
      </c>
      <c r="Z12" s="23">
        <v>9670820</v>
      </c>
      <c r="AA12" s="23">
        <v>155625607</v>
      </c>
      <c r="AB12" s="23">
        <v>7562955</v>
      </c>
      <c r="AC12" s="23">
        <v>7903861</v>
      </c>
      <c r="AD12" s="23">
        <v>105120762</v>
      </c>
      <c r="AE12" s="23">
        <v>50845751</v>
      </c>
      <c r="AF12" s="23">
        <v>44838383</v>
      </c>
      <c r="AG12" s="165" t="s">
        <v>251</v>
      </c>
    </row>
    <row r="13" spans="1:34" s="20" customFormat="1" ht="18" customHeight="1">
      <c r="A13" s="536" t="s">
        <v>252</v>
      </c>
      <c r="B13" s="537"/>
      <c r="C13" s="286">
        <v>5280</v>
      </c>
      <c r="D13" s="23">
        <v>256055</v>
      </c>
      <c r="E13" s="23">
        <v>10580975</v>
      </c>
      <c r="F13" s="164" t="s">
        <v>252</v>
      </c>
      <c r="G13" s="23">
        <v>147670008</v>
      </c>
      <c r="H13" s="23">
        <v>7913615</v>
      </c>
      <c r="I13" s="23">
        <v>7637896</v>
      </c>
      <c r="J13" s="23">
        <v>99599702</v>
      </c>
      <c r="K13" s="23">
        <v>47794587</v>
      </c>
      <c r="L13" s="23">
        <v>43563020</v>
      </c>
      <c r="M13" s="23">
        <v>42</v>
      </c>
      <c r="N13" s="23">
        <v>946</v>
      </c>
      <c r="O13" s="23">
        <v>35375</v>
      </c>
      <c r="P13" s="23">
        <v>272604</v>
      </c>
      <c r="Q13" s="23">
        <v>8328</v>
      </c>
      <c r="R13" s="23">
        <v>5644</v>
      </c>
      <c r="S13" s="165" t="s">
        <v>252</v>
      </c>
      <c r="T13" s="166" t="s">
        <v>252</v>
      </c>
      <c r="U13" s="23">
        <v>71936</v>
      </c>
      <c r="V13" s="23">
        <v>197984</v>
      </c>
      <c r="W13" s="23">
        <v>126666</v>
      </c>
      <c r="X13" s="23">
        <v>5238</v>
      </c>
      <c r="Y13" s="23">
        <v>255109</v>
      </c>
      <c r="Z13" s="23">
        <v>10545600</v>
      </c>
      <c r="AA13" s="23">
        <v>147397404</v>
      </c>
      <c r="AB13" s="23">
        <v>7905287</v>
      </c>
      <c r="AC13" s="23">
        <v>7632252</v>
      </c>
      <c r="AD13" s="23">
        <v>99527766</v>
      </c>
      <c r="AE13" s="23">
        <v>47596603</v>
      </c>
      <c r="AF13" s="23">
        <v>43436354</v>
      </c>
      <c r="AG13" s="165" t="s">
        <v>252</v>
      </c>
    </row>
    <row r="14" spans="1:34" s="20" customFormat="1" ht="18" customHeight="1">
      <c r="A14" s="536" t="s">
        <v>270</v>
      </c>
      <c r="B14" s="537"/>
      <c r="C14" s="286">
        <v>5292</v>
      </c>
      <c r="D14" s="23">
        <v>259115</v>
      </c>
      <c r="E14" s="23">
        <v>11095062</v>
      </c>
      <c r="F14" s="164" t="s">
        <v>270</v>
      </c>
      <c r="G14" s="23">
        <v>142251311</v>
      </c>
      <c r="H14" s="23">
        <v>7546368</v>
      </c>
      <c r="I14" s="23">
        <v>8336223</v>
      </c>
      <c r="J14" s="23">
        <v>93453830</v>
      </c>
      <c r="K14" s="23">
        <v>49587336</v>
      </c>
      <c r="L14" s="23">
        <v>44416730</v>
      </c>
      <c r="M14" s="23">
        <v>40</v>
      </c>
      <c r="N14" s="23">
        <v>914</v>
      </c>
      <c r="O14" s="23">
        <v>37537</v>
      </c>
      <c r="P14" s="23">
        <v>261267</v>
      </c>
      <c r="Q14" s="23">
        <v>6780</v>
      </c>
      <c r="R14" s="23">
        <v>5507</v>
      </c>
      <c r="S14" s="165" t="s">
        <v>270</v>
      </c>
      <c r="T14" s="166" t="s">
        <v>270</v>
      </c>
      <c r="U14" s="23">
        <v>68160</v>
      </c>
      <c r="V14" s="23">
        <v>191834</v>
      </c>
      <c r="W14" s="23">
        <v>140403</v>
      </c>
      <c r="X14" s="23">
        <v>5252</v>
      </c>
      <c r="Y14" s="23">
        <v>258201</v>
      </c>
      <c r="Z14" s="23">
        <v>11057525</v>
      </c>
      <c r="AA14" s="23">
        <v>141990044</v>
      </c>
      <c r="AB14" s="23">
        <v>7539588</v>
      </c>
      <c r="AC14" s="23">
        <v>8330716</v>
      </c>
      <c r="AD14" s="23">
        <v>93385670</v>
      </c>
      <c r="AE14" s="23">
        <v>49395502</v>
      </c>
      <c r="AF14" s="23">
        <v>44276327</v>
      </c>
      <c r="AG14" s="165" t="s">
        <v>270</v>
      </c>
    </row>
    <row r="15" spans="1:34" s="20" customFormat="1" ht="18" customHeight="1">
      <c r="A15" s="536" t="s">
        <v>370</v>
      </c>
      <c r="B15" s="540"/>
      <c r="C15" s="286">
        <v>5113</v>
      </c>
      <c r="D15" s="23">
        <v>251794</v>
      </c>
      <c r="E15" s="23">
        <v>11366281</v>
      </c>
      <c r="F15" s="220" t="s">
        <v>370</v>
      </c>
      <c r="G15" s="23">
        <v>142960476</v>
      </c>
      <c r="H15" s="23">
        <v>7805371</v>
      </c>
      <c r="I15" s="23">
        <v>9174608</v>
      </c>
      <c r="J15" s="23">
        <v>97135322</v>
      </c>
      <c r="K15" s="23">
        <v>47153831</v>
      </c>
      <c r="L15" s="23">
        <v>45150189</v>
      </c>
      <c r="M15" s="23">
        <v>43</v>
      </c>
      <c r="N15" s="23">
        <v>872</v>
      </c>
      <c r="O15" s="23">
        <v>37803</v>
      </c>
      <c r="P15" s="23">
        <v>230702</v>
      </c>
      <c r="Q15" s="23">
        <v>4695</v>
      </c>
      <c r="R15" s="23">
        <v>6140</v>
      </c>
      <c r="S15" s="165" t="s">
        <v>370</v>
      </c>
      <c r="T15" s="221" t="s">
        <v>370</v>
      </c>
      <c r="U15" s="23">
        <v>54212</v>
      </c>
      <c r="V15" s="23">
        <v>177935</v>
      </c>
      <c r="W15" s="23">
        <v>115774</v>
      </c>
      <c r="X15" s="23">
        <v>5070</v>
      </c>
      <c r="Y15" s="23">
        <v>250922</v>
      </c>
      <c r="Z15" s="23">
        <v>11328478</v>
      </c>
      <c r="AA15" s="23">
        <v>142729774</v>
      </c>
      <c r="AB15" s="23">
        <v>7800676</v>
      </c>
      <c r="AC15" s="23">
        <v>9168468</v>
      </c>
      <c r="AD15" s="23">
        <v>97081110</v>
      </c>
      <c r="AE15" s="23">
        <v>46975896</v>
      </c>
      <c r="AF15" s="23">
        <v>45034415</v>
      </c>
      <c r="AG15" s="165" t="s">
        <v>370</v>
      </c>
    </row>
    <row r="16" spans="1:34" s="20" customFormat="1" ht="18" customHeight="1">
      <c r="A16" s="538" t="s">
        <v>622</v>
      </c>
      <c r="B16" s="539"/>
      <c r="C16" s="132">
        <v>5188</v>
      </c>
      <c r="D16" s="132">
        <v>249333</v>
      </c>
      <c r="E16" s="132">
        <v>11680968</v>
      </c>
      <c r="F16" s="223" t="s">
        <v>622</v>
      </c>
      <c r="G16" s="132">
        <v>141820455</v>
      </c>
      <c r="H16" s="132">
        <v>9605150</v>
      </c>
      <c r="I16" s="132">
        <v>10373142</v>
      </c>
      <c r="J16" s="132">
        <v>95853219</v>
      </c>
      <c r="K16" s="132">
        <v>46735228</v>
      </c>
      <c r="L16" s="132">
        <v>47032265</v>
      </c>
      <c r="M16" s="287">
        <f>SUM(M17:M40)</f>
        <v>40</v>
      </c>
      <c r="N16" s="132">
        <v>868</v>
      </c>
      <c r="O16" s="132">
        <v>37728</v>
      </c>
      <c r="P16" s="132">
        <v>203944</v>
      </c>
      <c r="Q16" s="132">
        <v>6485</v>
      </c>
      <c r="R16" s="132">
        <v>8629</v>
      </c>
      <c r="S16" s="222" t="s">
        <v>622</v>
      </c>
      <c r="T16" s="223" t="s">
        <v>622</v>
      </c>
      <c r="U16" s="132">
        <v>49015</v>
      </c>
      <c r="V16" s="132">
        <v>157073</v>
      </c>
      <c r="W16" s="132">
        <v>108448</v>
      </c>
      <c r="X16" s="287">
        <v>5148</v>
      </c>
      <c r="Y16" s="132">
        <v>248465</v>
      </c>
      <c r="Z16" s="132">
        <v>11643240</v>
      </c>
      <c r="AA16" s="132">
        <v>141616511</v>
      </c>
      <c r="AB16" s="132">
        <v>9598665</v>
      </c>
      <c r="AC16" s="132">
        <v>10364513</v>
      </c>
      <c r="AD16" s="132">
        <v>95804204</v>
      </c>
      <c r="AE16" s="132">
        <v>46578155</v>
      </c>
      <c r="AF16" s="132">
        <v>46923817</v>
      </c>
      <c r="AG16" s="222" t="s">
        <v>622</v>
      </c>
    </row>
    <row r="17" spans="1:33" s="20" customFormat="1" ht="11.25" customHeight="1">
      <c r="A17" s="21"/>
      <c r="B17" s="22"/>
      <c r="C17" s="288"/>
      <c r="D17" s="23"/>
      <c r="E17" s="23"/>
      <c r="F17" s="24"/>
      <c r="G17" s="23"/>
      <c r="J17" s="23"/>
      <c r="K17" s="23"/>
      <c r="L17" s="23"/>
      <c r="M17" s="23"/>
      <c r="N17" s="23"/>
      <c r="O17" s="289"/>
      <c r="P17" s="23"/>
      <c r="Q17" s="23"/>
      <c r="R17" s="23"/>
      <c r="S17" s="25"/>
      <c r="T17" s="280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6"/>
    </row>
    <row r="18" spans="1:33" s="278" customFormat="1" ht="15.2" customHeight="1">
      <c r="A18" s="27" t="s">
        <v>86</v>
      </c>
      <c r="B18" s="28" t="s">
        <v>110</v>
      </c>
      <c r="C18" s="290">
        <v>480</v>
      </c>
      <c r="D18" s="290">
        <v>33633</v>
      </c>
      <c r="E18" s="290">
        <v>2057018</v>
      </c>
      <c r="F18" s="24" t="s">
        <v>218</v>
      </c>
      <c r="G18" s="290">
        <v>30018067</v>
      </c>
      <c r="H18" s="267">
        <v>2562044</v>
      </c>
      <c r="I18" s="267">
        <v>2915165</v>
      </c>
      <c r="J18" s="293">
        <v>21733218</v>
      </c>
      <c r="K18" s="293">
        <v>8637970</v>
      </c>
      <c r="L18" s="293">
        <v>13599059</v>
      </c>
      <c r="M18" s="225">
        <v>2</v>
      </c>
      <c r="N18" s="225" t="s">
        <v>425</v>
      </c>
      <c r="O18" s="225" t="s">
        <v>425</v>
      </c>
      <c r="P18" s="225" t="s">
        <v>425</v>
      </c>
      <c r="Q18" s="225" t="s">
        <v>425</v>
      </c>
      <c r="R18" s="225" t="s">
        <v>425</v>
      </c>
      <c r="S18" s="294" t="s">
        <v>110</v>
      </c>
      <c r="T18" s="167" t="s">
        <v>218</v>
      </c>
      <c r="U18" s="225" t="s">
        <v>425</v>
      </c>
      <c r="V18" s="225" t="s">
        <v>425</v>
      </c>
      <c r="W18" s="257" t="s">
        <v>425</v>
      </c>
      <c r="X18" s="225">
        <v>478</v>
      </c>
      <c r="Y18" s="225">
        <v>33607</v>
      </c>
      <c r="Z18" s="225">
        <v>2055947</v>
      </c>
      <c r="AA18" s="225">
        <v>30013353</v>
      </c>
      <c r="AB18" s="257">
        <v>2561757</v>
      </c>
      <c r="AC18" s="258">
        <v>2914720</v>
      </c>
      <c r="AD18" s="225">
        <v>21730875</v>
      </c>
      <c r="AE18" s="225">
        <v>8635441</v>
      </c>
      <c r="AF18" s="225">
        <v>13594118</v>
      </c>
      <c r="AG18" s="294" t="s">
        <v>110</v>
      </c>
    </row>
    <row r="19" spans="1:33" s="216" customFormat="1" ht="15.2" customHeight="1">
      <c r="A19" s="27" t="s">
        <v>9</v>
      </c>
      <c r="B19" s="28" t="s">
        <v>10</v>
      </c>
      <c r="C19" s="290">
        <f t="shared" ref="C19:C40" si="0">SUM(M19+X19)</f>
        <v>839</v>
      </c>
      <c r="D19" s="290">
        <v>34154</v>
      </c>
      <c r="E19" s="290">
        <v>1485107</v>
      </c>
      <c r="F19" s="24" t="s">
        <v>219</v>
      </c>
      <c r="G19" s="290">
        <v>14106676</v>
      </c>
      <c r="H19" s="267">
        <v>677825</v>
      </c>
      <c r="I19" s="267">
        <v>694664</v>
      </c>
      <c r="J19" s="293">
        <v>10115325</v>
      </c>
      <c r="K19" s="293">
        <v>4008190</v>
      </c>
      <c r="L19" s="293">
        <v>5330092</v>
      </c>
      <c r="M19" s="225">
        <v>1</v>
      </c>
      <c r="N19" s="225" t="s">
        <v>425</v>
      </c>
      <c r="O19" s="225" t="s">
        <v>425</v>
      </c>
      <c r="P19" s="225" t="s">
        <v>425</v>
      </c>
      <c r="Q19" s="225" t="s">
        <v>576</v>
      </c>
      <c r="R19" s="225" t="s">
        <v>425</v>
      </c>
      <c r="S19" s="29" t="s">
        <v>88</v>
      </c>
      <c r="T19" s="167" t="s">
        <v>219</v>
      </c>
      <c r="U19" s="225" t="s">
        <v>425</v>
      </c>
      <c r="V19" s="225" t="s">
        <v>425</v>
      </c>
      <c r="W19" s="257" t="s">
        <v>425</v>
      </c>
      <c r="X19" s="225">
        <v>838</v>
      </c>
      <c r="Y19" s="225">
        <v>34127</v>
      </c>
      <c r="Z19" s="225">
        <v>1483259</v>
      </c>
      <c r="AA19" s="267">
        <v>14099505</v>
      </c>
      <c r="AB19" s="257">
        <v>677825</v>
      </c>
      <c r="AC19" s="258">
        <v>694664</v>
      </c>
      <c r="AD19" s="262">
        <v>10113447</v>
      </c>
      <c r="AE19" s="262">
        <v>4002897</v>
      </c>
      <c r="AF19" s="262">
        <v>5320372</v>
      </c>
      <c r="AG19" s="29" t="s">
        <v>287</v>
      </c>
    </row>
    <row r="20" spans="1:33" s="216" customFormat="1" ht="15.2" customHeight="1">
      <c r="A20" s="27" t="s">
        <v>11</v>
      </c>
      <c r="B20" s="28" t="s">
        <v>12</v>
      </c>
      <c r="C20" s="290">
        <f t="shared" si="0"/>
        <v>246</v>
      </c>
      <c r="D20" s="290">
        <v>12747</v>
      </c>
      <c r="E20" s="290">
        <v>502148</v>
      </c>
      <c r="F20" s="24" t="s">
        <v>220</v>
      </c>
      <c r="G20" s="290">
        <v>5885319</v>
      </c>
      <c r="H20" s="267">
        <v>784685</v>
      </c>
      <c r="I20" s="267">
        <v>796043</v>
      </c>
      <c r="J20" s="293">
        <v>4145213</v>
      </c>
      <c r="K20" s="293">
        <v>1751464</v>
      </c>
      <c r="L20" s="293">
        <v>2567635</v>
      </c>
      <c r="M20" s="225">
        <v>2</v>
      </c>
      <c r="N20" s="225" t="s">
        <v>425</v>
      </c>
      <c r="O20" s="225" t="s">
        <v>425</v>
      </c>
      <c r="P20" s="225" t="s">
        <v>425</v>
      </c>
      <c r="Q20" s="225" t="s">
        <v>425</v>
      </c>
      <c r="R20" s="225" t="s">
        <v>425</v>
      </c>
      <c r="S20" s="29" t="s">
        <v>89</v>
      </c>
      <c r="T20" s="167" t="s">
        <v>220</v>
      </c>
      <c r="U20" s="225" t="s">
        <v>425</v>
      </c>
      <c r="V20" s="225" t="s">
        <v>425</v>
      </c>
      <c r="W20" s="257" t="s">
        <v>425</v>
      </c>
      <c r="X20" s="225">
        <v>244</v>
      </c>
      <c r="Y20" s="225">
        <v>12691</v>
      </c>
      <c r="Z20" s="225">
        <v>499931</v>
      </c>
      <c r="AA20" s="267">
        <v>5870493</v>
      </c>
      <c r="AB20" s="257">
        <v>783652</v>
      </c>
      <c r="AC20" s="258">
        <v>794750</v>
      </c>
      <c r="AD20" s="262">
        <v>4141165</v>
      </c>
      <c r="AE20" s="262">
        <v>1740426</v>
      </c>
      <c r="AF20" s="262">
        <v>2556011</v>
      </c>
      <c r="AG20" s="29" t="s">
        <v>288</v>
      </c>
    </row>
    <row r="21" spans="1:33" s="216" customFormat="1" ht="15.2" customHeight="1">
      <c r="A21" s="27" t="s">
        <v>13</v>
      </c>
      <c r="B21" s="28" t="s">
        <v>14</v>
      </c>
      <c r="C21" s="290">
        <f t="shared" si="0"/>
        <v>88</v>
      </c>
      <c r="D21" s="290">
        <f t="shared" ref="D21:D39" si="1">SUM(N21+Y21)</f>
        <v>2512</v>
      </c>
      <c r="E21" s="290">
        <f t="shared" ref="E21:E39" si="2">SUM(O21+Z21)</f>
        <v>66605</v>
      </c>
      <c r="F21" s="24" t="s">
        <v>221</v>
      </c>
      <c r="G21" s="290">
        <v>729412</v>
      </c>
      <c r="H21" s="267">
        <v>23021</v>
      </c>
      <c r="I21" s="267">
        <v>57623</v>
      </c>
      <c r="J21" s="293">
        <v>467663</v>
      </c>
      <c r="K21" s="293">
        <v>296351</v>
      </c>
      <c r="L21" s="293">
        <v>515349</v>
      </c>
      <c r="M21" s="225">
        <v>4</v>
      </c>
      <c r="N21" s="225">
        <v>56</v>
      </c>
      <c r="O21" s="225">
        <v>1837</v>
      </c>
      <c r="P21" s="225">
        <v>9800</v>
      </c>
      <c r="Q21" s="269">
        <v>273</v>
      </c>
      <c r="R21" s="225">
        <v>386</v>
      </c>
      <c r="S21" s="29" t="s">
        <v>90</v>
      </c>
      <c r="T21" s="167" t="s">
        <v>221</v>
      </c>
      <c r="U21" s="225">
        <v>2142</v>
      </c>
      <c r="V21" s="225">
        <v>7771</v>
      </c>
      <c r="W21" s="257">
        <v>1918</v>
      </c>
      <c r="X21" s="225">
        <v>84</v>
      </c>
      <c r="Y21" s="225">
        <v>2456</v>
      </c>
      <c r="Z21" s="225">
        <v>64768</v>
      </c>
      <c r="AA21" s="225">
        <v>719612</v>
      </c>
      <c r="AB21" s="257">
        <v>22748</v>
      </c>
      <c r="AC21" s="258">
        <v>57237</v>
      </c>
      <c r="AD21" s="225">
        <v>465521</v>
      </c>
      <c r="AE21" s="225">
        <v>288580</v>
      </c>
      <c r="AF21" s="225">
        <v>513431</v>
      </c>
      <c r="AG21" s="29" t="s">
        <v>289</v>
      </c>
    </row>
    <row r="22" spans="1:33" s="216" customFormat="1" ht="15.2" customHeight="1">
      <c r="A22" s="27" t="s">
        <v>15</v>
      </c>
      <c r="B22" s="28" t="s">
        <v>16</v>
      </c>
      <c r="C22" s="290">
        <f t="shared" si="0"/>
        <v>1013</v>
      </c>
      <c r="D22" s="290">
        <v>79826</v>
      </c>
      <c r="E22" s="290">
        <v>4279293</v>
      </c>
      <c r="F22" s="24" t="s">
        <v>222</v>
      </c>
      <c r="G22" s="290">
        <v>59662462</v>
      </c>
      <c r="H22" s="267">
        <v>3298116</v>
      </c>
      <c r="I22" s="267">
        <v>3470911</v>
      </c>
      <c r="J22" s="293">
        <v>38647623</v>
      </c>
      <c r="K22" s="293">
        <v>21187634</v>
      </c>
      <c r="L22" s="293">
        <v>12904893</v>
      </c>
      <c r="M22" s="225">
        <v>2</v>
      </c>
      <c r="N22" s="225" t="s">
        <v>425</v>
      </c>
      <c r="O22" s="225" t="s">
        <v>425</v>
      </c>
      <c r="P22" s="225" t="s">
        <v>425</v>
      </c>
      <c r="Q22" s="225" t="s">
        <v>576</v>
      </c>
      <c r="R22" s="225" t="s">
        <v>576</v>
      </c>
      <c r="S22" s="29" t="s">
        <v>91</v>
      </c>
      <c r="T22" s="167" t="s">
        <v>222</v>
      </c>
      <c r="U22" s="225" t="s">
        <v>425</v>
      </c>
      <c r="V22" s="225" t="s">
        <v>425</v>
      </c>
      <c r="W22" s="257" t="s">
        <v>576</v>
      </c>
      <c r="X22" s="225">
        <v>1011</v>
      </c>
      <c r="Y22" s="225">
        <v>79794</v>
      </c>
      <c r="Z22" s="225">
        <v>4277831</v>
      </c>
      <c r="AA22" s="267">
        <v>59655896</v>
      </c>
      <c r="AB22" s="257">
        <v>3297763</v>
      </c>
      <c r="AC22" s="258">
        <v>3470783</v>
      </c>
      <c r="AD22" s="262">
        <v>38646826</v>
      </c>
      <c r="AE22" s="262">
        <v>21182090</v>
      </c>
      <c r="AF22" s="262">
        <v>12899847</v>
      </c>
      <c r="AG22" s="29" t="s">
        <v>290</v>
      </c>
    </row>
    <row r="23" spans="1:33" s="216" customFormat="1" ht="15.2" customHeight="1">
      <c r="A23" s="27" t="s">
        <v>17</v>
      </c>
      <c r="B23" s="28" t="s">
        <v>18</v>
      </c>
      <c r="C23" s="290">
        <f t="shared" si="0"/>
        <v>116</v>
      </c>
      <c r="D23" s="290">
        <f t="shared" si="1"/>
        <v>4591</v>
      </c>
      <c r="E23" s="290">
        <f t="shared" si="2"/>
        <v>192834</v>
      </c>
      <c r="F23" s="24" t="s">
        <v>223</v>
      </c>
      <c r="G23" s="290">
        <v>3591152</v>
      </c>
      <c r="H23" s="267">
        <v>269654</v>
      </c>
      <c r="I23" s="267">
        <v>344050</v>
      </c>
      <c r="J23" s="293">
        <v>2233533</v>
      </c>
      <c r="K23" s="293">
        <v>1432015</v>
      </c>
      <c r="L23" s="293">
        <v>1290544</v>
      </c>
      <c r="M23" s="225">
        <v>6</v>
      </c>
      <c r="N23" s="225">
        <v>121</v>
      </c>
      <c r="O23" s="225">
        <v>4189</v>
      </c>
      <c r="P23" s="225">
        <v>22794</v>
      </c>
      <c r="Q23" s="270">
        <v>18</v>
      </c>
      <c r="R23" s="225">
        <v>168</v>
      </c>
      <c r="S23" s="29" t="s">
        <v>92</v>
      </c>
      <c r="T23" s="167" t="s">
        <v>223</v>
      </c>
      <c r="U23" s="225">
        <v>5329</v>
      </c>
      <c r="V23" s="264">
        <v>17615</v>
      </c>
      <c r="W23" s="264">
        <v>10383</v>
      </c>
      <c r="X23" s="225">
        <v>110</v>
      </c>
      <c r="Y23" s="225">
        <v>4470</v>
      </c>
      <c r="Z23" s="225">
        <v>188645</v>
      </c>
      <c r="AA23" s="225">
        <v>3568358</v>
      </c>
      <c r="AB23" s="257">
        <v>269636</v>
      </c>
      <c r="AC23" s="258">
        <v>343882</v>
      </c>
      <c r="AD23" s="225">
        <v>2228204</v>
      </c>
      <c r="AE23" s="225">
        <v>1415400</v>
      </c>
      <c r="AF23" s="225">
        <v>1280161</v>
      </c>
      <c r="AG23" s="29" t="s">
        <v>291</v>
      </c>
    </row>
    <row r="24" spans="1:33" s="216" customFormat="1" ht="15.2" customHeight="1">
      <c r="A24" s="27" t="s">
        <v>19</v>
      </c>
      <c r="B24" s="28" t="s">
        <v>20</v>
      </c>
      <c r="C24" s="290">
        <f t="shared" si="0"/>
        <v>368</v>
      </c>
      <c r="D24" s="290">
        <v>13293</v>
      </c>
      <c r="E24" s="290">
        <v>573610</v>
      </c>
      <c r="F24" s="24" t="s">
        <v>224</v>
      </c>
      <c r="G24" s="290">
        <v>5066272</v>
      </c>
      <c r="H24" s="267">
        <v>249764</v>
      </c>
      <c r="I24" s="267">
        <v>279635</v>
      </c>
      <c r="J24" s="293">
        <v>3382203</v>
      </c>
      <c r="K24" s="293">
        <v>1713940</v>
      </c>
      <c r="L24" s="293">
        <v>1990361</v>
      </c>
      <c r="M24" s="225">
        <v>1</v>
      </c>
      <c r="N24" s="225" t="s">
        <v>425</v>
      </c>
      <c r="O24" s="225" t="s">
        <v>425</v>
      </c>
      <c r="P24" s="225" t="s">
        <v>425</v>
      </c>
      <c r="Q24" s="225" t="s">
        <v>425</v>
      </c>
      <c r="R24" s="225" t="s">
        <v>425</v>
      </c>
      <c r="S24" s="29" t="s">
        <v>93</v>
      </c>
      <c r="T24" s="167" t="s">
        <v>224</v>
      </c>
      <c r="U24" s="225" t="s">
        <v>425</v>
      </c>
      <c r="V24" s="225" t="s">
        <v>425</v>
      </c>
      <c r="W24" s="225" t="s">
        <v>425</v>
      </c>
      <c r="X24" s="225">
        <v>367</v>
      </c>
      <c r="Y24" s="225">
        <v>13263</v>
      </c>
      <c r="Z24" s="225">
        <v>571391</v>
      </c>
      <c r="AA24" s="225">
        <v>5054428</v>
      </c>
      <c r="AB24" s="257">
        <v>249731</v>
      </c>
      <c r="AC24" s="258">
        <v>279635</v>
      </c>
      <c r="AD24" s="225">
        <v>3380760</v>
      </c>
      <c r="AE24" s="225">
        <v>1703572</v>
      </c>
      <c r="AF24" s="225">
        <v>1989250</v>
      </c>
      <c r="AG24" s="29" t="s">
        <v>292</v>
      </c>
    </row>
    <row r="25" spans="1:33" s="216" customFormat="1" ht="15.2" customHeight="1">
      <c r="A25" s="27" t="s">
        <v>21</v>
      </c>
      <c r="B25" s="28" t="s">
        <v>22</v>
      </c>
      <c r="C25" s="290">
        <f t="shared" si="0"/>
        <v>65</v>
      </c>
      <c r="D25" s="290">
        <v>2800</v>
      </c>
      <c r="E25" s="290">
        <v>82750</v>
      </c>
      <c r="F25" s="24" t="s">
        <v>214</v>
      </c>
      <c r="G25" s="290">
        <v>799057</v>
      </c>
      <c r="H25" s="267">
        <v>49546</v>
      </c>
      <c r="I25" s="267">
        <v>49662</v>
      </c>
      <c r="J25" s="293">
        <v>541925</v>
      </c>
      <c r="K25" s="293">
        <v>257248</v>
      </c>
      <c r="L25" s="293">
        <v>258490</v>
      </c>
      <c r="M25" s="225">
        <v>1</v>
      </c>
      <c r="N25" s="225" t="s">
        <v>425</v>
      </c>
      <c r="O25" s="225" t="s">
        <v>425</v>
      </c>
      <c r="P25" s="225" t="s">
        <v>425</v>
      </c>
      <c r="Q25" s="225" t="s">
        <v>425</v>
      </c>
      <c r="R25" s="225" t="s">
        <v>425</v>
      </c>
      <c r="S25" s="246" t="s">
        <v>94</v>
      </c>
      <c r="T25" s="167" t="s">
        <v>214</v>
      </c>
      <c r="U25" s="225" t="s">
        <v>425</v>
      </c>
      <c r="V25" s="225" t="s">
        <v>425</v>
      </c>
      <c r="W25" s="225" t="s">
        <v>425</v>
      </c>
      <c r="X25" s="225">
        <v>64</v>
      </c>
      <c r="Y25" s="225">
        <v>2783</v>
      </c>
      <c r="Z25" s="225">
        <v>82168</v>
      </c>
      <c r="AA25" s="225">
        <v>796309</v>
      </c>
      <c r="AB25" s="257">
        <v>495456</v>
      </c>
      <c r="AC25" s="258">
        <v>49662</v>
      </c>
      <c r="AD25" s="225">
        <v>540708</v>
      </c>
      <c r="AE25" s="225">
        <v>255717</v>
      </c>
      <c r="AF25" s="225">
        <v>257986</v>
      </c>
      <c r="AG25" s="29" t="s">
        <v>293</v>
      </c>
    </row>
    <row r="26" spans="1:33" s="216" customFormat="1" ht="15.2" customHeight="1">
      <c r="A26" s="27" t="s">
        <v>23</v>
      </c>
      <c r="B26" s="28" t="s">
        <v>24</v>
      </c>
      <c r="C26" s="290">
        <f t="shared" si="0"/>
        <v>67</v>
      </c>
      <c r="D26" s="290">
        <v>2336</v>
      </c>
      <c r="E26" s="290">
        <v>80579</v>
      </c>
      <c r="F26" s="24" t="s">
        <v>225</v>
      </c>
      <c r="G26" s="290">
        <v>747662</v>
      </c>
      <c r="H26" s="267">
        <v>66396</v>
      </c>
      <c r="I26" s="267">
        <v>62277</v>
      </c>
      <c r="J26" s="293">
        <v>484258</v>
      </c>
      <c r="K26" s="293">
        <v>259285</v>
      </c>
      <c r="L26" s="293">
        <v>399334</v>
      </c>
      <c r="M26" s="225">
        <v>2</v>
      </c>
      <c r="N26" s="225" t="s">
        <v>425</v>
      </c>
      <c r="O26" s="225" t="s">
        <v>425</v>
      </c>
      <c r="P26" s="225" t="s">
        <v>425</v>
      </c>
      <c r="Q26" s="225" t="s">
        <v>425</v>
      </c>
      <c r="R26" s="225" t="s">
        <v>425</v>
      </c>
      <c r="S26" s="29" t="s">
        <v>95</v>
      </c>
      <c r="T26" s="167" t="s">
        <v>225</v>
      </c>
      <c r="U26" s="225" t="s">
        <v>425</v>
      </c>
      <c r="V26" s="225" t="s">
        <v>425</v>
      </c>
      <c r="W26" s="225" t="s">
        <v>425</v>
      </c>
      <c r="X26" s="225">
        <v>65</v>
      </c>
      <c r="Y26" s="225">
        <v>2288</v>
      </c>
      <c r="Z26" s="225">
        <v>78816</v>
      </c>
      <c r="AA26" s="225">
        <v>735461</v>
      </c>
      <c r="AB26" s="257">
        <v>65685</v>
      </c>
      <c r="AC26" s="258">
        <v>61062</v>
      </c>
      <c r="AD26" s="225">
        <v>482545</v>
      </c>
      <c r="AE26" s="225">
        <v>248293</v>
      </c>
      <c r="AF26" s="225">
        <v>396336</v>
      </c>
      <c r="AG26" s="29" t="s">
        <v>294</v>
      </c>
    </row>
    <row r="27" spans="1:33" s="216" customFormat="1" ht="15.2" customHeight="1">
      <c r="A27" s="27" t="s">
        <v>25</v>
      </c>
      <c r="B27" s="28" t="s">
        <v>26</v>
      </c>
      <c r="C27" s="290">
        <v>692</v>
      </c>
      <c r="D27" s="290">
        <v>27428</v>
      </c>
      <c r="E27" s="290">
        <v>1059518</v>
      </c>
      <c r="F27" s="24" t="s">
        <v>579</v>
      </c>
      <c r="G27" s="290">
        <v>9082642</v>
      </c>
      <c r="H27" s="267">
        <v>664490</v>
      </c>
      <c r="I27" s="267">
        <v>689452</v>
      </c>
      <c r="J27" s="293">
        <v>5847416</v>
      </c>
      <c r="K27" s="293">
        <v>3260188</v>
      </c>
      <c r="L27" s="293">
        <v>3428368</v>
      </c>
      <c r="M27" s="225">
        <v>5</v>
      </c>
      <c r="N27" s="225">
        <v>104</v>
      </c>
      <c r="O27" s="225">
        <v>5516</v>
      </c>
      <c r="P27" s="225">
        <v>28687</v>
      </c>
      <c r="Q27" s="260">
        <v>1993</v>
      </c>
      <c r="R27" s="225">
        <v>2465</v>
      </c>
      <c r="S27" s="29" t="s">
        <v>96</v>
      </c>
      <c r="T27" s="167" t="s">
        <v>215</v>
      </c>
      <c r="U27" s="260">
        <v>6434</v>
      </c>
      <c r="V27" s="225">
        <v>22725</v>
      </c>
      <c r="W27" s="264">
        <v>25155</v>
      </c>
      <c r="X27" s="225">
        <v>687</v>
      </c>
      <c r="Y27" s="225">
        <v>27324</v>
      </c>
      <c r="Z27" s="225">
        <v>1054002</v>
      </c>
      <c r="AA27" s="225">
        <v>9053955</v>
      </c>
      <c r="AB27" s="257">
        <v>662497</v>
      </c>
      <c r="AC27" s="258">
        <v>686987</v>
      </c>
      <c r="AD27" s="225">
        <v>5840982</v>
      </c>
      <c r="AE27" s="225">
        <v>3237463</v>
      </c>
      <c r="AF27" s="225">
        <v>3403213</v>
      </c>
      <c r="AG27" s="29" t="s">
        <v>96</v>
      </c>
    </row>
    <row r="28" spans="1:33" s="216" customFormat="1" ht="15.2" customHeight="1">
      <c r="A28" s="27" t="s">
        <v>27</v>
      </c>
      <c r="B28" s="28" t="s">
        <v>28</v>
      </c>
      <c r="C28" s="290">
        <f t="shared" si="0"/>
        <v>46</v>
      </c>
      <c r="D28" s="290">
        <v>1457</v>
      </c>
      <c r="E28" s="290">
        <v>52165</v>
      </c>
      <c r="F28" s="24" t="s">
        <v>226</v>
      </c>
      <c r="G28" s="290">
        <v>542658</v>
      </c>
      <c r="H28" s="267">
        <v>32126</v>
      </c>
      <c r="I28" s="267">
        <v>32925</v>
      </c>
      <c r="J28" s="293">
        <v>388174</v>
      </c>
      <c r="K28" s="293">
        <v>155283</v>
      </c>
      <c r="L28" s="293">
        <v>137146</v>
      </c>
      <c r="M28" s="225">
        <v>1</v>
      </c>
      <c r="N28" s="225" t="s">
        <v>425</v>
      </c>
      <c r="O28" s="225" t="s">
        <v>425</v>
      </c>
      <c r="P28" s="225" t="s">
        <v>425</v>
      </c>
      <c r="Q28" s="225" t="s">
        <v>425</v>
      </c>
      <c r="R28" s="225" t="s">
        <v>425</v>
      </c>
      <c r="S28" s="29" t="s">
        <v>97</v>
      </c>
      <c r="T28" s="167" t="s">
        <v>226</v>
      </c>
      <c r="U28" s="225" t="s">
        <v>425</v>
      </c>
      <c r="V28" s="225" t="s">
        <v>425</v>
      </c>
      <c r="W28" s="225" t="s">
        <v>425</v>
      </c>
      <c r="X28" s="225">
        <v>45</v>
      </c>
      <c r="Y28" s="225">
        <v>1414</v>
      </c>
      <c r="Z28" s="225">
        <v>50066</v>
      </c>
      <c r="AA28" s="225">
        <v>527427</v>
      </c>
      <c r="AB28" s="257">
        <v>31869</v>
      </c>
      <c r="AC28" s="258">
        <v>32782</v>
      </c>
      <c r="AD28" s="225">
        <v>383355</v>
      </c>
      <c r="AE28" s="225">
        <v>144985</v>
      </c>
      <c r="AF28" s="225">
        <v>126559</v>
      </c>
      <c r="AG28" s="29" t="s">
        <v>295</v>
      </c>
    </row>
    <row r="29" spans="1:33" s="216" customFormat="1" ht="15.2" customHeight="1">
      <c r="A29" s="27" t="s">
        <v>29</v>
      </c>
      <c r="B29" s="28" t="s">
        <v>30</v>
      </c>
      <c r="C29" s="290">
        <f t="shared" si="0"/>
        <v>39</v>
      </c>
      <c r="D29" s="290">
        <f t="shared" si="1"/>
        <v>969</v>
      </c>
      <c r="E29" s="290">
        <v>36527</v>
      </c>
      <c r="F29" s="24" t="s">
        <v>227</v>
      </c>
      <c r="G29" s="290">
        <v>283518</v>
      </c>
      <c r="H29" s="267">
        <v>15330</v>
      </c>
      <c r="I29" s="267">
        <v>19941</v>
      </c>
      <c r="J29" s="293">
        <v>177138</v>
      </c>
      <c r="K29" s="293">
        <v>110991</v>
      </c>
      <c r="L29" s="293">
        <v>90427</v>
      </c>
      <c r="M29" s="225">
        <v>0</v>
      </c>
      <c r="N29" s="225">
        <v>0</v>
      </c>
      <c r="O29" s="225">
        <v>0</v>
      </c>
      <c r="P29" s="225">
        <v>0</v>
      </c>
      <c r="Q29" s="225">
        <v>0</v>
      </c>
      <c r="R29" s="225">
        <v>0</v>
      </c>
      <c r="S29" s="29" t="s">
        <v>98</v>
      </c>
      <c r="T29" s="167" t="s">
        <v>227</v>
      </c>
      <c r="U29" s="225">
        <v>0</v>
      </c>
      <c r="V29" s="225">
        <v>0</v>
      </c>
      <c r="W29" s="225">
        <v>0</v>
      </c>
      <c r="X29" s="225">
        <v>39</v>
      </c>
      <c r="Y29" s="225">
        <v>969</v>
      </c>
      <c r="Z29" s="225">
        <v>36527</v>
      </c>
      <c r="AA29" s="225">
        <v>283518</v>
      </c>
      <c r="AB29" s="257">
        <v>15330</v>
      </c>
      <c r="AC29" s="258">
        <v>19941</v>
      </c>
      <c r="AD29" s="263">
        <v>177138</v>
      </c>
      <c r="AE29" s="263">
        <v>110991</v>
      </c>
      <c r="AF29" s="263">
        <v>90427</v>
      </c>
      <c r="AG29" s="29" t="s">
        <v>296</v>
      </c>
    </row>
    <row r="30" spans="1:33" s="279" customFormat="1" ht="15.2" customHeight="1">
      <c r="A30" s="27" t="s">
        <v>31</v>
      </c>
      <c r="B30" s="295" t="s">
        <v>32</v>
      </c>
      <c r="C30" s="291">
        <f t="shared" ref="C30" si="3">SUM(M30+X30)</f>
        <v>4</v>
      </c>
      <c r="D30" s="291">
        <v>61</v>
      </c>
      <c r="E30" s="291">
        <v>1495</v>
      </c>
      <c r="F30" s="296" t="s">
        <v>228</v>
      </c>
      <c r="G30" s="291">
        <v>7762</v>
      </c>
      <c r="H30" s="267">
        <v>1682</v>
      </c>
      <c r="I30" s="267">
        <v>1616</v>
      </c>
      <c r="J30" s="293">
        <v>2794</v>
      </c>
      <c r="K30" s="293">
        <v>4902</v>
      </c>
      <c r="L30" s="293">
        <v>3871</v>
      </c>
      <c r="M30" s="225">
        <v>1</v>
      </c>
      <c r="N30" s="225" t="s">
        <v>425</v>
      </c>
      <c r="O30" s="225" t="s">
        <v>425</v>
      </c>
      <c r="P30" s="225" t="s">
        <v>425</v>
      </c>
      <c r="Q30" s="225" t="s">
        <v>425</v>
      </c>
      <c r="R30" s="225" t="s">
        <v>425</v>
      </c>
      <c r="S30" s="29" t="s">
        <v>99</v>
      </c>
      <c r="T30" s="297" t="s">
        <v>228</v>
      </c>
      <c r="U30" s="225" t="s">
        <v>425</v>
      </c>
      <c r="V30" s="225" t="s">
        <v>425</v>
      </c>
      <c r="W30" s="225" t="s">
        <v>425</v>
      </c>
      <c r="X30" s="225">
        <v>3</v>
      </c>
      <c r="Y30" s="225">
        <v>46</v>
      </c>
      <c r="Z30" s="225">
        <v>1129</v>
      </c>
      <c r="AA30" s="225">
        <v>6981</v>
      </c>
      <c r="AB30" s="257">
        <v>1682</v>
      </c>
      <c r="AC30" s="258">
        <v>1616</v>
      </c>
      <c r="AD30" s="225">
        <v>2689</v>
      </c>
      <c r="AE30" s="225">
        <v>4226</v>
      </c>
      <c r="AF30" s="225">
        <v>3871</v>
      </c>
      <c r="AG30" s="29" t="s">
        <v>297</v>
      </c>
    </row>
    <row r="31" spans="1:33" s="216" customFormat="1" ht="15.2" customHeight="1">
      <c r="A31" s="27" t="s">
        <v>33</v>
      </c>
      <c r="B31" s="295" t="s">
        <v>34</v>
      </c>
      <c r="C31" s="290">
        <f t="shared" ref="C31:D31" si="4">SUM(M31+X31)</f>
        <v>7</v>
      </c>
      <c r="D31" s="290">
        <f t="shared" si="4"/>
        <v>163</v>
      </c>
      <c r="E31" s="290">
        <f>SUM(O31+Z31)</f>
        <v>3924</v>
      </c>
      <c r="F31" s="296" t="s">
        <v>229</v>
      </c>
      <c r="G31" s="290">
        <v>27780</v>
      </c>
      <c r="H31" s="267">
        <v>6653</v>
      </c>
      <c r="I31" s="267">
        <v>7075</v>
      </c>
      <c r="J31" s="293">
        <v>20331</v>
      </c>
      <c r="K31" s="293">
        <v>7871</v>
      </c>
      <c r="L31" s="293">
        <v>22870</v>
      </c>
      <c r="M31" s="225">
        <v>0</v>
      </c>
      <c r="N31" s="225">
        <v>0</v>
      </c>
      <c r="O31" s="225">
        <v>0</v>
      </c>
      <c r="P31" s="225">
        <v>0</v>
      </c>
      <c r="Q31" s="225">
        <v>0</v>
      </c>
      <c r="R31" s="225">
        <v>0</v>
      </c>
      <c r="S31" s="29" t="s">
        <v>100</v>
      </c>
      <c r="T31" s="297" t="s">
        <v>229</v>
      </c>
      <c r="U31" s="225">
        <v>0</v>
      </c>
      <c r="V31" s="225">
        <v>0</v>
      </c>
      <c r="W31" s="225">
        <v>0</v>
      </c>
      <c r="X31" s="225">
        <v>7</v>
      </c>
      <c r="Y31" s="225">
        <v>163</v>
      </c>
      <c r="Z31" s="225">
        <v>3924</v>
      </c>
      <c r="AA31" s="225">
        <v>27780</v>
      </c>
      <c r="AB31" s="257">
        <v>6653</v>
      </c>
      <c r="AC31" s="258">
        <v>7075</v>
      </c>
      <c r="AD31" s="225">
        <v>20331</v>
      </c>
      <c r="AE31" s="225">
        <v>7871</v>
      </c>
      <c r="AF31" s="225">
        <v>21185</v>
      </c>
      <c r="AG31" s="29" t="s">
        <v>298</v>
      </c>
    </row>
    <row r="32" spans="1:33" s="216" customFormat="1" ht="15.2" customHeight="1">
      <c r="A32" s="27" t="s">
        <v>35</v>
      </c>
      <c r="B32" s="28" t="s">
        <v>36</v>
      </c>
      <c r="C32" s="290">
        <f t="shared" si="0"/>
        <v>16</v>
      </c>
      <c r="D32" s="290">
        <v>464</v>
      </c>
      <c r="E32" s="290">
        <v>11397</v>
      </c>
      <c r="F32" s="24" t="s">
        <v>230</v>
      </c>
      <c r="G32" s="290">
        <v>57470</v>
      </c>
      <c r="H32" s="267">
        <v>6280</v>
      </c>
      <c r="I32" s="267">
        <v>8267</v>
      </c>
      <c r="J32" s="293">
        <v>29675</v>
      </c>
      <c r="K32" s="293">
        <v>29782</v>
      </c>
      <c r="L32" s="293">
        <v>30830</v>
      </c>
      <c r="M32" s="225">
        <v>1</v>
      </c>
      <c r="N32" s="225" t="s">
        <v>425</v>
      </c>
      <c r="O32" s="225" t="s">
        <v>425</v>
      </c>
      <c r="P32" s="225" t="s">
        <v>425</v>
      </c>
      <c r="Q32" s="225" t="s">
        <v>425</v>
      </c>
      <c r="R32" s="225" t="s">
        <v>425</v>
      </c>
      <c r="S32" s="29" t="s">
        <v>101</v>
      </c>
      <c r="T32" s="167" t="s">
        <v>230</v>
      </c>
      <c r="U32" s="225" t="s">
        <v>425</v>
      </c>
      <c r="V32" s="225" t="s">
        <v>425</v>
      </c>
      <c r="W32" s="225" t="s">
        <v>425</v>
      </c>
      <c r="X32" s="225">
        <v>15</v>
      </c>
      <c r="Y32" s="225">
        <v>438</v>
      </c>
      <c r="Z32" s="225">
        <v>10350</v>
      </c>
      <c r="AA32" s="225">
        <v>47572</v>
      </c>
      <c r="AB32" s="257">
        <v>6186</v>
      </c>
      <c r="AC32" s="258">
        <v>8184</v>
      </c>
      <c r="AD32" s="225">
        <v>26180</v>
      </c>
      <c r="AE32" s="225">
        <v>23390</v>
      </c>
      <c r="AF32" s="225">
        <v>25209</v>
      </c>
      <c r="AG32" s="29" t="s">
        <v>299</v>
      </c>
    </row>
    <row r="33" spans="1:34" s="216" customFormat="1" ht="15.2" customHeight="1">
      <c r="A33" s="27" t="s">
        <v>37</v>
      </c>
      <c r="B33" s="28" t="s">
        <v>38</v>
      </c>
      <c r="C33" s="290">
        <f>SUM(M33+X33)</f>
        <v>53</v>
      </c>
      <c r="D33" s="290">
        <v>1391</v>
      </c>
      <c r="E33" s="290">
        <v>41745</v>
      </c>
      <c r="F33" s="24" t="s">
        <v>231</v>
      </c>
      <c r="G33" s="290">
        <v>379211</v>
      </c>
      <c r="H33" s="267">
        <v>40022</v>
      </c>
      <c r="I33" s="267">
        <v>42524</v>
      </c>
      <c r="J33" s="293">
        <v>220780</v>
      </c>
      <c r="K33" s="293">
        <v>160933</v>
      </c>
      <c r="L33" s="293">
        <v>188453</v>
      </c>
      <c r="M33" s="225">
        <v>1</v>
      </c>
      <c r="N33" s="225" t="s">
        <v>425</v>
      </c>
      <c r="O33" s="225" t="s">
        <v>425</v>
      </c>
      <c r="P33" s="225" t="s">
        <v>425</v>
      </c>
      <c r="Q33" s="225" t="s">
        <v>425</v>
      </c>
      <c r="R33" s="225" t="s">
        <v>425</v>
      </c>
      <c r="S33" s="29" t="s">
        <v>102</v>
      </c>
      <c r="T33" s="167" t="s">
        <v>231</v>
      </c>
      <c r="U33" s="225" t="s">
        <v>425</v>
      </c>
      <c r="V33" s="225" t="s">
        <v>425</v>
      </c>
      <c r="W33" s="225" t="s">
        <v>425</v>
      </c>
      <c r="X33" s="225">
        <v>52</v>
      </c>
      <c r="Y33" s="225">
        <v>1374</v>
      </c>
      <c r="Z33" s="225">
        <v>40781</v>
      </c>
      <c r="AA33" s="225">
        <v>375149</v>
      </c>
      <c r="AB33" s="257">
        <v>39930</v>
      </c>
      <c r="AC33" s="258">
        <v>42322</v>
      </c>
      <c r="AD33" s="225">
        <v>220514</v>
      </c>
      <c r="AE33" s="225">
        <v>157027</v>
      </c>
      <c r="AF33" s="225">
        <v>187865</v>
      </c>
      <c r="AG33" s="29" t="s">
        <v>300</v>
      </c>
    </row>
    <row r="34" spans="1:34" s="216" customFormat="1" ht="14.25" customHeight="1">
      <c r="A34" s="27" t="s">
        <v>39</v>
      </c>
      <c r="B34" s="28" t="s">
        <v>40</v>
      </c>
      <c r="C34" s="290">
        <f t="shared" si="0"/>
        <v>228</v>
      </c>
      <c r="D34" s="290">
        <v>5968</v>
      </c>
      <c r="E34" s="290">
        <v>226112</v>
      </c>
      <c r="F34" s="24" t="s">
        <v>232</v>
      </c>
      <c r="G34" s="290">
        <v>1827953</v>
      </c>
      <c r="H34" s="267">
        <v>119501</v>
      </c>
      <c r="I34" s="267">
        <v>149751</v>
      </c>
      <c r="J34" s="293">
        <v>1205760</v>
      </c>
      <c r="K34" s="293">
        <v>652443</v>
      </c>
      <c r="L34" s="293">
        <v>689081</v>
      </c>
      <c r="M34" s="225">
        <v>2</v>
      </c>
      <c r="N34" s="225" t="s">
        <v>425</v>
      </c>
      <c r="O34" s="225" t="s">
        <v>425</v>
      </c>
      <c r="P34" s="225" t="s">
        <v>425</v>
      </c>
      <c r="Q34" s="225" t="s">
        <v>425</v>
      </c>
      <c r="R34" s="225" t="s">
        <v>425</v>
      </c>
      <c r="S34" s="29" t="s">
        <v>103</v>
      </c>
      <c r="T34" s="167" t="s">
        <v>232</v>
      </c>
      <c r="U34" s="225" t="s">
        <v>425</v>
      </c>
      <c r="V34" s="225" t="s">
        <v>425</v>
      </c>
      <c r="W34" s="225" t="s">
        <v>425</v>
      </c>
      <c r="X34" s="225">
        <v>226</v>
      </c>
      <c r="Y34" s="225">
        <v>5933</v>
      </c>
      <c r="Z34" s="225">
        <v>224426</v>
      </c>
      <c r="AA34" s="225">
        <v>1820471</v>
      </c>
      <c r="AB34" s="257">
        <v>119111</v>
      </c>
      <c r="AC34" s="258">
        <v>149380</v>
      </c>
      <c r="AD34" s="225">
        <v>1203643</v>
      </c>
      <c r="AE34" s="225">
        <v>647097</v>
      </c>
      <c r="AF34" s="225">
        <v>684469</v>
      </c>
      <c r="AG34" s="29" t="s">
        <v>301</v>
      </c>
    </row>
    <row r="35" spans="1:34" s="216" customFormat="1" ht="15.2" customHeight="1">
      <c r="A35" s="27" t="s">
        <v>41</v>
      </c>
      <c r="B35" s="28" t="s">
        <v>42</v>
      </c>
      <c r="C35" s="290">
        <f t="shared" si="0"/>
        <v>168</v>
      </c>
      <c r="D35" s="290">
        <v>4933</v>
      </c>
      <c r="E35" s="290">
        <v>191462</v>
      </c>
      <c r="F35" s="24" t="s">
        <v>233</v>
      </c>
      <c r="G35" s="290">
        <v>1925987</v>
      </c>
      <c r="H35" s="267">
        <v>106669</v>
      </c>
      <c r="I35" s="267">
        <v>111222</v>
      </c>
      <c r="J35" s="293">
        <v>1322713</v>
      </c>
      <c r="K35" s="293">
        <v>607827</v>
      </c>
      <c r="L35" s="293">
        <v>835967</v>
      </c>
      <c r="M35" s="225">
        <v>1</v>
      </c>
      <c r="N35" s="225" t="s">
        <v>425</v>
      </c>
      <c r="O35" s="225" t="s">
        <v>425</v>
      </c>
      <c r="P35" s="225" t="s">
        <v>425</v>
      </c>
      <c r="Q35" s="225" t="s">
        <v>576</v>
      </c>
      <c r="R35" s="225" t="s">
        <v>425</v>
      </c>
      <c r="S35" s="29" t="s">
        <v>104</v>
      </c>
      <c r="T35" s="167" t="s">
        <v>233</v>
      </c>
      <c r="U35" s="225" t="s">
        <v>425</v>
      </c>
      <c r="V35" s="225" t="s">
        <v>425</v>
      </c>
      <c r="W35" s="225" t="s">
        <v>425</v>
      </c>
      <c r="X35" s="225">
        <v>167</v>
      </c>
      <c r="Y35" s="225">
        <v>4889</v>
      </c>
      <c r="Z35" s="225">
        <v>189482</v>
      </c>
      <c r="AA35" s="225">
        <v>1916634</v>
      </c>
      <c r="AB35" s="257">
        <v>106334</v>
      </c>
      <c r="AC35" s="258">
        <v>110532</v>
      </c>
      <c r="AD35" s="225">
        <v>1320022</v>
      </c>
      <c r="AE35" s="225">
        <v>600810</v>
      </c>
      <c r="AF35" s="225">
        <v>833038</v>
      </c>
      <c r="AG35" s="29" t="s">
        <v>302</v>
      </c>
    </row>
    <row r="36" spans="1:34" s="216" customFormat="1" ht="15.2" customHeight="1">
      <c r="A36" s="27" t="s">
        <v>43</v>
      </c>
      <c r="B36" s="28" t="s">
        <v>44</v>
      </c>
      <c r="C36" s="290">
        <f t="shared" si="0"/>
        <v>591</v>
      </c>
      <c r="D36" s="290">
        <v>17791</v>
      </c>
      <c r="E36" s="290">
        <v>651197</v>
      </c>
      <c r="F36" s="24" t="s">
        <v>234</v>
      </c>
      <c r="G36" s="290">
        <v>5413469</v>
      </c>
      <c r="H36" s="267">
        <v>442554</v>
      </c>
      <c r="I36" s="267">
        <v>481192</v>
      </c>
      <c r="J36" s="293">
        <v>3422282</v>
      </c>
      <c r="K36" s="293">
        <v>2029825</v>
      </c>
      <c r="L36" s="293">
        <v>2352119</v>
      </c>
      <c r="M36" s="225">
        <v>2</v>
      </c>
      <c r="N36" s="225" t="s">
        <v>425</v>
      </c>
      <c r="O36" s="225" t="s">
        <v>425</v>
      </c>
      <c r="P36" s="225" t="s">
        <v>425</v>
      </c>
      <c r="Q36" s="225" t="s">
        <v>425</v>
      </c>
      <c r="R36" s="225" t="s">
        <v>425</v>
      </c>
      <c r="S36" s="29" t="s">
        <v>105</v>
      </c>
      <c r="T36" s="167" t="s">
        <v>234</v>
      </c>
      <c r="U36" s="225" t="s">
        <v>425</v>
      </c>
      <c r="V36" s="225" t="s">
        <v>425</v>
      </c>
      <c r="W36" s="225" t="s">
        <v>425</v>
      </c>
      <c r="X36" s="225">
        <v>589</v>
      </c>
      <c r="Y36" s="290">
        <v>17755</v>
      </c>
      <c r="Z36" s="290">
        <v>649291</v>
      </c>
      <c r="AA36" s="263">
        <v>5404676</v>
      </c>
      <c r="AB36" s="257">
        <v>442372</v>
      </c>
      <c r="AC36" s="258">
        <v>480677</v>
      </c>
      <c r="AD36" s="263">
        <v>3420384</v>
      </c>
      <c r="AE36" s="263">
        <v>2022597</v>
      </c>
      <c r="AF36" s="263">
        <v>2346437</v>
      </c>
      <c r="AG36" s="29" t="s">
        <v>303</v>
      </c>
    </row>
    <row r="37" spans="1:34" s="104" customFormat="1" ht="15.2" customHeight="1">
      <c r="A37" s="27" t="s">
        <v>45</v>
      </c>
      <c r="B37" s="28" t="s">
        <v>46</v>
      </c>
      <c r="C37" s="290">
        <f t="shared" si="0"/>
        <v>13</v>
      </c>
      <c r="D37" s="290">
        <f>SUM(N37+Y37)</f>
        <v>450</v>
      </c>
      <c r="E37" s="290">
        <f t="shared" si="2"/>
        <v>16752</v>
      </c>
      <c r="F37" s="24" t="s">
        <v>235</v>
      </c>
      <c r="G37" s="290">
        <v>133718</v>
      </c>
      <c r="H37" s="267">
        <v>8129</v>
      </c>
      <c r="I37" s="267">
        <v>7559</v>
      </c>
      <c r="J37" s="293">
        <v>87720</v>
      </c>
      <c r="K37" s="293">
        <v>45428</v>
      </c>
      <c r="L37" s="293">
        <v>68000</v>
      </c>
      <c r="M37" s="225">
        <v>0</v>
      </c>
      <c r="N37" s="225">
        <v>0</v>
      </c>
      <c r="O37" s="225">
        <v>0</v>
      </c>
      <c r="P37" s="225">
        <v>0</v>
      </c>
      <c r="Q37" s="225">
        <v>0</v>
      </c>
      <c r="R37" s="225">
        <v>0</v>
      </c>
      <c r="S37" s="29" t="s">
        <v>106</v>
      </c>
      <c r="T37" s="167" t="s">
        <v>235</v>
      </c>
      <c r="U37" s="225">
        <v>0</v>
      </c>
      <c r="V37" s="225">
        <v>0</v>
      </c>
      <c r="W37" s="225">
        <v>0</v>
      </c>
      <c r="X37" s="225">
        <v>13</v>
      </c>
      <c r="Y37" s="225">
        <v>450</v>
      </c>
      <c r="Z37" s="225">
        <v>16752</v>
      </c>
      <c r="AA37" s="225">
        <v>133718</v>
      </c>
      <c r="AB37" s="257">
        <v>8129</v>
      </c>
      <c r="AC37" s="258">
        <v>7559</v>
      </c>
      <c r="AD37" s="225">
        <v>87720</v>
      </c>
      <c r="AE37" s="225">
        <v>45428</v>
      </c>
      <c r="AF37" s="225">
        <v>68000</v>
      </c>
      <c r="AG37" s="29" t="s">
        <v>304</v>
      </c>
    </row>
    <row r="38" spans="1:34" s="104" customFormat="1" ht="15.2" customHeight="1">
      <c r="A38" s="27" t="s">
        <v>47</v>
      </c>
      <c r="B38" s="28" t="s">
        <v>48</v>
      </c>
      <c r="C38" s="290">
        <f t="shared" si="0"/>
        <v>24</v>
      </c>
      <c r="D38" s="290">
        <v>1679</v>
      </c>
      <c r="E38" s="290">
        <v>49861</v>
      </c>
      <c r="F38" s="24" t="s">
        <v>236</v>
      </c>
      <c r="G38" s="290">
        <v>1441336</v>
      </c>
      <c r="H38" s="267">
        <v>176932</v>
      </c>
      <c r="I38" s="267">
        <v>146795</v>
      </c>
      <c r="J38" s="293">
        <v>1334543</v>
      </c>
      <c r="K38" s="293">
        <v>76656</v>
      </c>
      <c r="L38" s="293">
        <v>287727</v>
      </c>
      <c r="M38" s="225">
        <v>1</v>
      </c>
      <c r="N38" s="225" t="s">
        <v>425</v>
      </c>
      <c r="O38" s="225" t="s">
        <v>425</v>
      </c>
      <c r="P38" s="225" t="s">
        <v>425</v>
      </c>
      <c r="Q38" s="225" t="s">
        <v>425</v>
      </c>
      <c r="R38" s="225" t="s">
        <v>425</v>
      </c>
      <c r="S38" s="29" t="s">
        <v>107</v>
      </c>
      <c r="T38" s="167" t="s">
        <v>236</v>
      </c>
      <c r="U38" s="225" t="s">
        <v>425</v>
      </c>
      <c r="V38" s="225" t="s">
        <v>425</v>
      </c>
      <c r="W38" s="225" t="s">
        <v>425</v>
      </c>
      <c r="X38" s="225">
        <v>23</v>
      </c>
      <c r="Y38" s="225">
        <v>1627</v>
      </c>
      <c r="Z38" s="225">
        <v>47709</v>
      </c>
      <c r="AA38" s="268">
        <v>1424883</v>
      </c>
      <c r="AB38" s="257">
        <v>176852</v>
      </c>
      <c r="AC38" s="258">
        <v>146742</v>
      </c>
      <c r="AD38" s="263">
        <v>1329918</v>
      </c>
      <c r="AE38" s="263">
        <v>64855</v>
      </c>
      <c r="AF38" s="263">
        <v>285951</v>
      </c>
      <c r="AG38" s="29" t="s">
        <v>174</v>
      </c>
    </row>
    <row r="39" spans="1:34" s="75" customFormat="1" ht="15.2" customHeight="1">
      <c r="A39" s="27" t="s">
        <v>49</v>
      </c>
      <c r="B39" s="28" t="s">
        <v>50</v>
      </c>
      <c r="C39" s="290">
        <f t="shared" si="0"/>
        <v>23</v>
      </c>
      <c r="D39" s="290">
        <f t="shared" si="1"/>
        <v>644</v>
      </c>
      <c r="E39" s="290">
        <f t="shared" si="2"/>
        <v>17116</v>
      </c>
      <c r="F39" s="24" t="s">
        <v>237</v>
      </c>
      <c r="G39" s="290">
        <v>81987</v>
      </c>
      <c r="H39" s="267">
        <v>2787</v>
      </c>
      <c r="I39" s="267">
        <v>3525</v>
      </c>
      <c r="J39" s="293">
        <v>39637</v>
      </c>
      <c r="K39" s="293">
        <v>43088</v>
      </c>
      <c r="L39" s="293">
        <v>30781</v>
      </c>
      <c r="M39" s="225">
        <v>4</v>
      </c>
      <c r="N39" s="225">
        <v>83</v>
      </c>
      <c r="O39" s="225">
        <v>2824</v>
      </c>
      <c r="P39" s="225">
        <v>10540</v>
      </c>
      <c r="Q39" s="225">
        <v>354</v>
      </c>
      <c r="R39" s="225">
        <v>472</v>
      </c>
      <c r="S39" s="29" t="s">
        <v>108</v>
      </c>
      <c r="T39" s="167" t="s">
        <v>237</v>
      </c>
      <c r="U39" s="225">
        <v>1655</v>
      </c>
      <c r="V39" s="264">
        <v>9003</v>
      </c>
      <c r="W39" s="264">
        <v>3253</v>
      </c>
      <c r="X39" s="225">
        <v>19</v>
      </c>
      <c r="Y39" s="225">
        <v>561</v>
      </c>
      <c r="Z39" s="225">
        <v>14292</v>
      </c>
      <c r="AA39" s="225">
        <v>71447</v>
      </c>
      <c r="AB39" s="257">
        <v>2433</v>
      </c>
      <c r="AC39" s="258">
        <v>3053</v>
      </c>
      <c r="AD39" s="225">
        <v>37982</v>
      </c>
      <c r="AE39" s="225">
        <v>34085</v>
      </c>
      <c r="AF39" s="225">
        <v>27528</v>
      </c>
      <c r="AG39" s="29" t="s">
        <v>305</v>
      </c>
    </row>
    <row r="40" spans="1:34" s="20" customFormat="1" ht="15.2" customHeight="1" thickBot="1">
      <c r="A40" s="213" t="s">
        <v>51</v>
      </c>
      <c r="B40" s="31" t="s">
        <v>52</v>
      </c>
      <c r="C40" s="290">
        <f t="shared" si="0"/>
        <v>2</v>
      </c>
      <c r="D40" s="267" t="s">
        <v>425</v>
      </c>
      <c r="E40" s="267" t="s">
        <v>576</v>
      </c>
      <c r="F40" s="168" t="s">
        <v>238</v>
      </c>
      <c r="G40" s="267" t="s">
        <v>425</v>
      </c>
      <c r="H40" s="267" t="s">
        <v>580</v>
      </c>
      <c r="I40" s="267" t="s">
        <v>425</v>
      </c>
      <c r="J40" s="267" t="s">
        <v>425</v>
      </c>
      <c r="K40" s="267" t="s">
        <v>425</v>
      </c>
      <c r="L40" s="256" t="s">
        <v>425</v>
      </c>
      <c r="M40" s="226">
        <v>0</v>
      </c>
      <c r="N40" s="226">
        <v>0</v>
      </c>
      <c r="O40" s="226">
        <v>0</v>
      </c>
      <c r="P40" s="226">
        <v>0</v>
      </c>
      <c r="Q40" s="226">
        <v>0</v>
      </c>
      <c r="R40" s="226">
        <v>0</v>
      </c>
      <c r="S40" s="32" t="s">
        <v>109</v>
      </c>
      <c r="T40" s="169" t="s">
        <v>238</v>
      </c>
      <c r="U40" s="225">
        <v>0</v>
      </c>
      <c r="V40" s="225">
        <v>0</v>
      </c>
      <c r="W40" s="225">
        <v>0</v>
      </c>
      <c r="X40" s="225">
        <v>2</v>
      </c>
      <c r="Y40" s="226" t="s">
        <v>425</v>
      </c>
      <c r="Z40" s="225" t="s">
        <v>425</v>
      </c>
      <c r="AA40" s="226" t="s">
        <v>425</v>
      </c>
      <c r="AB40" s="225" t="s">
        <v>425</v>
      </c>
      <c r="AC40" s="225" t="s">
        <v>425</v>
      </c>
      <c r="AD40" s="226" t="s">
        <v>425</v>
      </c>
      <c r="AE40" s="226" t="s">
        <v>425</v>
      </c>
      <c r="AF40" s="226" t="s">
        <v>425</v>
      </c>
      <c r="AG40" s="32" t="s">
        <v>306</v>
      </c>
      <c r="AH40" s="170"/>
    </row>
    <row r="41" spans="1:34" s="174" customFormat="1" ht="11.1" customHeight="1">
      <c r="A41" s="181" t="s">
        <v>308</v>
      </c>
      <c r="B41" s="181"/>
      <c r="C41" s="181"/>
      <c r="D41" s="181"/>
      <c r="E41" s="181"/>
      <c r="F41" s="181" t="s">
        <v>308</v>
      </c>
      <c r="G41" s="183"/>
      <c r="H41" s="183"/>
      <c r="I41" s="183"/>
      <c r="J41" s="171"/>
      <c r="K41" s="171"/>
      <c r="L41" s="171"/>
      <c r="M41" s="171"/>
      <c r="N41" s="171"/>
      <c r="O41" s="171"/>
      <c r="P41" s="172"/>
      <c r="Q41" s="172"/>
      <c r="R41" s="172"/>
      <c r="S41" s="173" t="s">
        <v>309</v>
      </c>
      <c r="T41" s="181" t="s">
        <v>308</v>
      </c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71"/>
      <c r="AF41" s="171"/>
      <c r="AG41" s="173" t="s">
        <v>309</v>
      </c>
    </row>
    <row r="42" spans="1:34" s="174" customFormat="1" ht="11.1" customHeight="1">
      <c r="A42" s="175" t="s">
        <v>310</v>
      </c>
      <c r="B42" s="176"/>
      <c r="C42" s="177"/>
      <c r="D42" s="176"/>
      <c r="E42" s="292"/>
      <c r="F42" s="175" t="s">
        <v>311</v>
      </c>
      <c r="G42" s="177"/>
      <c r="H42" s="177"/>
      <c r="I42" s="177"/>
      <c r="J42" s="178"/>
      <c r="K42" s="178"/>
      <c r="L42" s="178"/>
      <c r="M42" s="178"/>
      <c r="N42" s="178"/>
      <c r="O42" s="178"/>
      <c r="P42" s="481" t="s">
        <v>312</v>
      </c>
      <c r="Q42" s="481"/>
      <c r="R42" s="481"/>
      <c r="S42" s="481"/>
      <c r="T42" s="175" t="s">
        <v>311</v>
      </c>
      <c r="U42" s="178"/>
      <c r="V42" s="178"/>
      <c r="W42" s="178"/>
      <c r="X42" s="178"/>
      <c r="Y42" s="178"/>
      <c r="Z42" s="178"/>
      <c r="AA42" s="178"/>
      <c r="AB42" s="178"/>
      <c r="AC42" s="178"/>
      <c r="AD42" s="178"/>
      <c r="AE42" s="178"/>
      <c r="AF42" s="178"/>
      <c r="AG42" s="36" t="s">
        <v>313</v>
      </c>
    </row>
    <row r="43" spans="1:34" s="174" customFormat="1" ht="11.1" customHeight="1">
      <c r="A43" s="175" t="s">
        <v>357</v>
      </c>
      <c r="B43" s="176"/>
      <c r="C43" s="177"/>
      <c r="D43" s="176"/>
      <c r="E43" s="292"/>
      <c r="F43" s="175" t="s">
        <v>358</v>
      </c>
      <c r="G43" s="177"/>
      <c r="H43" s="177"/>
      <c r="I43" s="177"/>
      <c r="J43" s="178"/>
      <c r="K43" s="178"/>
      <c r="L43" s="178"/>
      <c r="M43" s="178"/>
      <c r="N43" s="178"/>
      <c r="O43" s="178"/>
      <c r="P43" s="481"/>
      <c r="Q43" s="481"/>
      <c r="R43" s="481"/>
      <c r="S43" s="481"/>
      <c r="T43" s="175" t="s">
        <v>358</v>
      </c>
      <c r="U43" s="178"/>
      <c r="V43" s="178"/>
      <c r="W43" s="178"/>
      <c r="X43" s="178"/>
      <c r="Y43" s="178"/>
      <c r="Z43" s="178"/>
      <c r="AA43" s="178"/>
      <c r="AB43" s="178"/>
      <c r="AC43" s="178"/>
      <c r="AD43" s="178"/>
      <c r="AE43" s="178"/>
      <c r="AF43" s="178"/>
      <c r="AG43" s="36"/>
    </row>
    <row r="44" spans="1:34" ht="11.1" customHeight="1">
      <c r="A44" s="175" t="s">
        <v>680</v>
      </c>
      <c r="C44" s="126"/>
      <c r="D44" s="126"/>
      <c r="E44" s="126"/>
      <c r="F44" s="175" t="s">
        <v>680</v>
      </c>
      <c r="H44" s="126"/>
      <c r="I44" s="126"/>
      <c r="M44" s="126"/>
      <c r="N44" s="126"/>
      <c r="O44" s="126"/>
      <c r="Q44" s="179"/>
      <c r="R44" s="179"/>
      <c r="T44" s="175" t="s">
        <v>359</v>
      </c>
      <c r="W44" s="73"/>
      <c r="X44" s="126"/>
      <c r="Y44" s="126"/>
      <c r="Z44" s="126"/>
      <c r="AB44" s="179"/>
      <c r="AC44" s="179"/>
      <c r="AF44" s="73"/>
    </row>
    <row r="45" spans="1:34" s="174" customFormat="1" ht="11.1" customHeight="1">
      <c r="A45" s="175" t="s">
        <v>619</v>
      </c>
      <c r="B45" s="176"/>
      <c r="C45" s="177"/>
      <c r="D45" s="176"/>
      <c r="E45" s="292"/>
      <c r="F45" s="175" t="s">
        <v>620</v>
      </c>
      <c r="G45" s="177"/>
      <c r="H45" s="177"/>
      <c r="I45" s="177"/>
      <c r="J45" s="178"/>
      <c r="K45" s="178"/>
      <c r="L45" s="178"/>
      <c r="M45" s="178"/>
      <c r="N45" s="178"/>
      <c r="O45" s="178"/>
      <c r="P45" s="481"/>
      <c r="Q45" s="481"/>
      <c r="R45" s="481"/>
      <c r="S45" s="481"/>
      <c r="T45" s="175" t="s">
        <v>621</v>
      </c>
      <c r="U45" s="178"/>
      <c r="V45" s="178"/>
      <c r="W45" s="178"/>
      <c r="X45" s="178"/>
      <c r="Y45" s="178"/>
      <c r="Z45" s="178"/>
      <c r="AA45" s="178"/>
      <c r="AB45" s="178"/>
      <c r="AC45" s="178"/>
      <c r="AD45" s="178"/>
      <c r="AE45" s="178"/>
      <c r="AF45" s="178"/>
      <c r="AG45" s="36"/>
    </row>
    <row r="46" spans="1:34">
      <c r="U46" s="261"/>
      <c r="V46" s="261"/>
      <c r="W46" s="266"/>
    </row>
    <row r="47" spans="1:34">
      <c r="U47" s="261"/>
      <c r="V47" s="261"/>
      <c r="W47" s="266"/>
    </row>
    <row r="48" spans="1:34">
      <c r="U48" s="261"/>
      <c r="V48" s="261"/>
      <c r="W48" s="266"/>
    </row>
    <row r="49" spans="21:23">
      <c r="U49" s="261"/>
      <c r="V49" s="261"/>
      <c r="W49" s="266"/>
    </row>
    <row r="50" spans="21:23">
      <c r="U50" s="261"/>
      <c r="V50" s="261"/>
      <c r="W50" s="266"/>
    </row>
    <row r="51" spans="21:23">
      <c r="U51" s="261"/>
      <c r="V51" s="261"/>
      <c r="W51" s="266"/>
    </row>
    <row r="52" spans="21:23">
      <c r="U52" s="261"/>
      <c r="V52" s="261"/>
      <c r="W52" s="266"/>
    </row>
    <row r="53" spans="21:23">
      <c r="U53" s="261"/>
      <c r="V53" s="261"/>
      <c r="W53" s="266"/>
    </row>
    <row r="54" spans="21:23">
      <c r="U54" s="261"/>
      <c r="V54" s="261"/>
      <c r="W54" s="266"/>
    </row>
    <row r="55" spans="21:23">
      <c r="U55" s="261"/>
      <c r="V55" s="261"/>
      <c r="W55" s="266"/>
    </row>
    <row r="56" spans="21:23">
      <c r="U56" s="261"/>
      <c r="V56" s="261"/>
      <c r="W56" s="266"/>
    </row>
    <row r="57" spans="21:23">
      <c r="U57" s="261"/>
      <c r="V57" s="261"/>
      <c r="W57" s="266"/>
    </row>
  </sheetData>
  <sheetProtection selectLockedCells="1" selectUnlockedCells="1"/>
  <mergeCells count="57">
    <mergeCell ref="P43:S43"/>
    <mergeCell ref="A12:B12"/>
    <mergeCell ref="A13:B13"/>
    <mergeCell ref="A14:B14"/>
    <mergeCell ref="A16:B16"/>
    <mergeCell ref="P42:S42"/>
    <mergeCell ref="A15:B15"/>
    <mergeCell ref="X8:X11"/>
    <mergeCell ref="X7:Z7"/>
    <mergeCell ref="AA7:AF7"/>
    <mergeCell ref="AF8:AF11"/>
    <mergeCell ref="H10:H11"/>
    <mergeCell ref="I10:I11"/>
    <mergeCell ref="Q10:Q11"/>
    <mergeCell ref="R10:R11"/>
    <mergeCell ref="AB10:AB11"/>
    <mergeCell ref="AC10:AC11"/>
    <mergeCell ref="Y8:Y11"/>
    <mergeCell ref="Z8:Z11"/>
    <mergeCell ref="AA8:AA11"/>
    <mergeCell ref="AB8:AC9"/>
    <mergeCell ref="AD8:AD11"/>
    <mergeCell ref="AE8:AE11"/>
    <mergeCell ref="M7:R7"/>
    <mergeCell ref="S7:S11"/>
    <mergeCell ref="T7:T11"/>
    <mergeCell ref="U7:W7"/>
    <mergeCell ref="L8:L11"/>
    <mergeCell ref="M8:M11"/>
    <mergeCell ref="V8:V11"/>
    <mergeCell ref="W8:W11"/>
    <mergeCell ref="P8:P11"/>
    <mergeCell ref="Q8:R9"/>
    <mergeCell ref="U8:U11"/>
    <mergeCell ref="E8:E11"/>
    <mergeCell ref="G8:G11"/>
    <mergeCell ref="H8:I9"/>
    <mergeCell ref="J8:J11"/>
    <mergeCell ref="K8:K11"/>
    <mergeCell ref="F7:F11"/>
    <mergeCell ref="G7:L7"/>
    <mergeCell ref="P45:S45"/>
    <mergeCell ref="T3:Z3"/>
    <mergeCell ref="AA3:AG3"/>
    <mergeCell ref="AH3:AH7"/>
    <mergeCell ref="A4:E4"/>
    <mergeCell ref="A6:B6"/>
    <mergeCell ref="A7:B11"/>
    <mergeCell ref="C7:E7"/>
    <mergeCell ref="N8:N11"/>
    <mergeCell ref="O8:O11"/>
    <mergeCell ref="A3:E3"/>
    <mergeCell ref="F3:L3"/>
    <mergeCell ref="M3:S3"/>
    <mergeCell ref="AG7:AG11"/>
    <mergeCell ref="C8:C11"/>
    <mergeCell ref="D8:D11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4" manualBreakCount="4">
    <brk id="5" max="44" man="1"/>
    <brk id="12" max="44" man="1"/>
    <brk id="19" max="44" man="1"/>
    <brk id="26" max="44" man="1"/>
  </colBreaks>
  <ignoredErrors>
    <ignoredError sqref="E21:E39 D21:D39 C19:C31 C33:C40" unlockedFormula="1"/>
    <ignoredError sqref="C32" formula="1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H30"/>
  <sheetViews>
    <sheetView view="pageBreakPreview" zoomScaleNormal="100" zoomScaleSheetLayoutView="100" workbookViewId="0">
      <selection activeCell="C22" sqref="C22"/>
    </sheetView>
  </sheetViews>
  <sheetFormatPr defaultRowHeight="14.25"/>
  <cols>
    <col min="1" max="1" width="15.625" style="38" customWidth="1"/>
    <col min="2" max="2" width="16.875" style="39" customWidth="1"/>
    <col min="3" max="5" width="16.625" style="39" customWidth="1"/>
    <col min="6" max="6" width="21.125" style="98" customWidth="1"/>
    <col min="7" max="7" width="21.125" style="39" customWidth="1"/>
    <col min="8" max="8" width="21.25" style="39" customWidth="1"/>
    <col min="9" max="9" width="18.875" style="38" customWidth="1"/>
    <col min="10" max="16384" width="9" style="39"/>
  </cols>
  <sheetData>
    <row r="1" spans="1:23" s="197" customFormat="1" ht="14.1" customHeight="1">
      <c r="A1" s="193" t="s">
        <v>607</v>
      </c>
      <c r="B1" s="194"/>
      <c r="C1" s="194"/>
      <c r="D1" s="194"/>
      <c r="E1" s="194"/>
      <c r="F1" s="298"/>
      <c r="G1" s="194"/>
      <c r="H1" s="194"/>
      <c r="I1" s="195" t="s">
        <v>608</v>
      </c>
    </row>
    <row r="2" spans="1:23" s="37" customFormat="1" ht="14.1" customHeight="1">
      <c r="A2" s="12"/>
      <c r="B2" s="39"/>
      <c r="C2" s="39"/>
      <c r="D2" s="39"/>
      <c r="E2" s="39"/>
      <c r="F2" s="98"/>
      <c r="G2" s="39"/>
      <c r="H2" s="39"/>
      <c r="I2" s="13"/>
    </row>
    <row r="3" spans="1:23" s="41" customFormat="1" ht="20.100000000000001" customHeight="1">
      <c r="A3" s="482" t="s">
        <v>598</v>
      </c>
      <c r="B3" s="482"/>
      <c r="C3" s="482"/>
      <c r="D3" s="482"/>
      <c r="E3" s="482"/>
      <c r="F3" s="547" t="s">
        <v>677</v>
      </c>
      <c r="G3" s="547"/>
      <c r="H3" s="547"/>
      <c r="I3" s="547"/>
    </row>
    <row r="4" spans="1:23" s="42" customFormat="1" ht="24" customHeight="1">
      <c r="A4" s="15"/>
      <c r="B4" s="15"/>
      <c r="C4" s="15"/>
      <c r="D4" s="15"/>
      <c r="E4" s="212"/>
      <c r="F4" s="548"/>
      <c r="G4" s="548"/>
      <c r="H4" s="548"/>
      <c r="I4" s="548"/>
    </row>
    <row r="5" spans="1:23" s="16" customFormat="1" ht="18" customHeight="1" thickBot="1">
      <c r="A5" s="16" t="s">
        <v>8</v>
      </c>
      <c r="F5" s="77"/>
      <c r="I5" s="18" t="s">
        <v>175</v>
      </c>
    </row>
    <row r="6" spans="1:23" s="14" customFormat="1" ht="13.5" customHeight="1">
      <c r="A6" s="544" t="s">
        <v>176</v>
      </c>
      <c r="B6" s="493" t="s">
        <v>64</v>
      </c>
      <c r="C6" s="523" t="s">
        <v>315</v>
      </c>
      <c r="D6" s="494" t="s">
        <v>371</v>
      </c>
      <c r="E6" s="552" t="s">
        <v>65</v>
      </c>
      <c r="F6" s="523" t="s">
        <v>372</v>
      </c>
      <c r="G6" s="494" t="s">
        <v>66</v>
      </c>
      <c r="H6" s="541" t="s">
        <v>373</v>
      </c>
      <c r="I6" s="549" t="s">
        <v>314</v>
      </c>
    </row>
    <row r="7" spans="1:23" s="14" customFormat="1" ht="13.5" customHeight="1">
      <c r="A7" s="545"/>
      <c r="B7" s="505"/>
      <c r="C7" s="527"/>
      <c r="D7" s="499"/>
      <c r="E7" s="553"/>
      <c r="F7" s="527"/>
      <c r="G7" s="499"/>
      <c r="H7" s="542"/>
      <c r="I7" s="550"/>
      <c r="W7" s="127" t="s">
        <v>246</v>
      </c>
    </row>
    <row r="8" spans="1:23" s="14" customFormat="1" ht="13.5" customHeight="1">
      <c r="A8" s="545"/>
      <c r="B8" s="505"/>
      <c r="C8" s="527"/>
      <c r="D8" s="499"/>
      <c r="E8" s="553"/>
      <c r="F8" s="527"/>
      <c r="G8" s="499"/>
      <c r="H8" s="542"/>
      <c r="I8" s="550"/>
    </row>
    <row r="9" spans="1:23" s="14" customFormat="1" ht="13.5" customHeight="1">
      <c r="A9" s="545"/>
      <c r="B9" s="505"/>
      <c r="C9" s="527"/>
      <c r="D9" s="499"/>
      <c r="E9" s="553"/>
      <c r="F9" s="527"/>
      <c r="G9" s="499"/>
      <c r="H9" s="542"/>
      <c r="I9" s="550"/>
    </row>
    <row r="10" spans="1:23" s="14" customFormat="1" ht="13.5" customHeight="1">
      <c r="A10" s="545"/>
      <c r="B10" s="505"/>
      <c r="C10" s="527"/>
      <c r="D10" s="499"/>
      <c r="E10" s="553"/>
      <c r="F10" s="527"/>
      <c r="G10" s="499"/>
      <c r="H10" s="542"/>
      <c r="I10" s="550"/>
    </row>
    <row r="11" spans="1:23" s="14" customFormat="1" ht="13.5" customHeight="1">
      <c r="A11" s="546"/>
      <c r="B11" s="506"/>
      <c r="C11" s="528"/>
      <c r="D11" s="516"/>
      <c r="E11" s="554"/>
      <c r="F11" s="528"/>
      <c r="G11" s="516"/>
      <c r="H11" s="543"/>
      <c r="I11" s="551"/>
    </row>
    <row r="12" spans="1:23" s="19" customFormat="1" ht="36.950000000000003" customHeight="1">
      <c r="A12" s="128" t="s">
        <v>251</v>
      </c>
      <c r="B12" s="129">
        <v>5224</v>
      </c>
      <c r="C12" s="129">
        <v>255130</v>
      </c>
      <c r="D12" s="129">
        <v>9702317</v>
      </c>
      <c r="E12" s="129">
        <v>155875365</v>
      </c>
      <c r="F12" s="299">
        <v>105192742</v>
      </c>
      <c r="G12" s="129">
        <v>51023156</v>
      </c>
      <c r="H12" s="129">
        <v>44955316</v>
      </c>
      <c r="I12" s="130" t="s">
        <v>251</v>
      </c>
    </row>
    <row r="13" spans="1:23" s="19" customFormat="1" ht="36.950000000000003" customHeight="1">
      <c r="A13" s="128" t="s">
        <v>252</v>
      </c>
      <c r="B13" s="129">
        <v>5280</v>
      </c>
      <c r="C13" s="129">
        <v>256055</v>
      </c>
      <c r="D13" s="129">
        <v>10580975</v>
      </c>
      <c r="E13" s="129">
        <v>147670008</v>
      </c>
      <c r="F13" s="299">
        <v>99599702</v>
      </c>
      <c r="G13" s="129">
        <v>47794587</v>
      </c>
      <c r="H13" s="129">
        <v>43563020</v>
      </c>
      <c r="I13" s="130" t="s">
        <v>252</v>
      </c>
    </row>
    <row r="14" spans="1:23" s="19" customFormat="1" ht="36.950000000000003" customHeight="1">
      <c r="A14" s="128" t="s">
        <v>270</v>
      </c>
      <c r="B14" s="129">
        <v>5292</v>
      </c>
      <c r="C14" s="129">
        <v>259115</v>
      </c>
      <c r="D14" s="129">
        <v>11095062</v>
      </c>
      <c r="E14" s="129">
        <v>142251311</v>
      </c>
      <c r="F14" s="299">
        <v>93453830</v>
      </c>
      <c r="G14" s="129">
        <v>49587336</v>
      </c>
      <c r="H14" s="129">
        <v>44416730</v>
      </c>
      <c r="I14" s="130" t="s">
        <v>270</v>
      </c>
    </row>
    <row r="15" spans="1:23" s="19" customFormat="1" ht="36.950000000000003" customHeight="1">
      <c r="A15" s="227" t="s">
        <v>370</v>
      </c>
      <c r="B15" s="129">
        <v>5113</v>
      </c>
      <c r="C15" s="129">
        <v>251794</v>
      </c>
      <c r="D15" s="129">
        <v>11366281</v>
      </c>
      <c r="E15" s="129">
        <v>142960476</v>
      </c>
      <c r="F15" s="299">
        <v>97135322</v>
      </c>
      <c r="G15" s="129">
        <v>47153831</v>
      </c>
      <c r="H15" s="129">
        <v>45150189</v>
      </c>
      <c r="I15" s="130">
        <v>2017</v>
      </c>
    </row>
    <row r="16" spans="1:23" s="19" customFormat="1" ht="36.950000000000003" customHeight="1">
      <c r="A16" s="131">
        <v>2018</v>
      </c>
      <c r="B16" s="132">
        <f t="shared" ref="B16:H16" si="0">SUM(B18:B24)</f>
        <v>5188</v>
      </c>
      <c r="C16" s="132">
        <f t="shared" si="0"/>
        <v>249333</v>
      </c>
      <c r="D16" s="132">
        <f t="shared" si="0"/>
        <v>11680968</v>
      </c>
      <c r="E16" s="132">
        <f t="shared" si="0"/>
        <v>141820455</v>
      </c>
      <c r="F16" s="132">
        <f t="shared" si="0"/>
        <v>95853219</v>
      </c>
      <c r="G16" s="132">
        <f t="shared" si="0"/>
        <v>46735228</v>
      </c>
      <c r="H16" s="132">
        <f t="shared" si="0"/>
        <v>47032265</v>
      </c>
      <c r="I16" s="133">
        <v>2018</v>
      </c>
    </row>
    <row r="17" spans="1:34" s="14" customFormat="1" ht="24" customHeight="1">
      <c r="A17" s="131"/>
      <c r="B17" s="134"/>
      <c r="C17" s="134"/>
      <c r="D17" s="134"/>
      <c r="E17" s="134"/>
      <c r="F17" s="300"/>
      <c r="G17" s="134"/>
      <c r="H17" s="135"/>
      <c r="I17" s="136"/>
    </row>
    <row r="18" spans="1:34" s="14" customFormat="1" ht="36" customHeight="1">
      <c r="A18" s="137" t="s">
        <v>58</v>
      </c>
      <c r="B18" s="224">
        <v>2325</v>
      </c>
      <c r="C18" s="224">
        <v>31589</v>
      </c>
      <c r="D18" s="224">
        <v>1072406</v>
      </c>
      <c r="E18" s="224">
        <v>8152206</v>
      </c>
      <c r="F18" s="224">
        <v>5208267</v>
      </c>
      <c r="G18" s="224">
        <v>2985762</v>
      </c>
      <c r="H18" s="228">
        <v>4111506</v>
      </c>
      <c r="I18" s="138" t="s">
        <v>119</v>
      </c>
    </row>
    <row r="19" spans="1:34" s="14" customFormat="1" ht="36" customHeight="1">
      <c r="A19" s="102" t="s">
        <v>59</v>
      </c>
      <c r="B19" s="224">
        <v>1979</v>
      </c>
      <c r="C19" s="224">
        <v>60015</v>
      </c>
      <c r="D19" s="224">
        <v>2187673</v>
      </c>
      <c r="E19" s="224">
        <v>18804016</v>
      </c>
      <c r="F19" s="224">
        <v>12504644</v>
      </c>
      <c r="G19" s="224">
        <v>6416622</v>
      </c>
      <c r="H19" s="228">
        <v>7836680</v>
      </c>
      <c r="I19" s="139" t="s">
        <v>120</v>
      </c>
    </row>
    <row r="20" spans="1:34" s="14" customFormat="1" ht="36" customHeight="1">
      <c r="A20" s="102" t="s">
        <v>60</v>
      </c>
      <c r="B20" s="224">
        <v>515</v>
      </c>
      <c r="C20" s="224">
        <v>35112</v>
      </c>
      <c r="D20" s="224">
        <v>1411526</v>
      </c>
      <c r="E20" s="224">
        <v>11560344</v>
      </c>
      <c r="F20" s="224">
        <v>7522449</v>
      </c>
      <c r="G20" s="224">
        <v>4070904</v>
      </c>
      <c r="H20" s="228">
        <v>4182015</v>
      </c>
      <c r="I20" s="139" t="s">
        <v>121</v>
      </c>
    </row>
    <row r="21" spans="1:34" s="14" customFormat="1" ht="36" customHeight="1">
      <c r="A21" s="102" t="s">
        <v>61</v>
      </c>
      <c r="B21" s="224">
        <v>222</v>
      </c>
      <c r="C21" s="224">
        <v>31137</v>
      </c>
      <c r="D21" s="224">
        <v>1402655</v>
      </c>
      <c r="E21" s="224">
        <v>14013657</v>
      </c>
      <c r="F21" s="224">
        <v>9609431</v>
      </c>
      <c r="G21" s="224">
        <v>4512667</v>
      </c>
      <c r="H21" s="228">
        <v>5048726</v>
      </c>
      <c r="I21" s="139" t="s">
        <v>122</v>
      </c>
    </row>
    <row r="22" spans="1:34" s="14" customFormat="1" ht="36" customHeight="1">
      <c r="A22" s="102" t="s">
        <v>62</v>
      </c>
      <c r="B22" s="224">
        <v>65</v>
      </c>
      <c r="C22" s="224">
        <v>16056</v>
      </c>
      <c r="D22" s="224">
        <v>798138</v>
      </c>
      <c r="E22" s="224">
        <v>8142836</v>
      </c>
      <c r="F22" s="224">
        <v>5615773</v>
      </c>
      <c r="G22" s="224">
        <v>2604986</v>
      </c>
      <c r="H22" s="228">
        <v>2905763</v>
      </c>
      <c r="I22" s="139" t="s">
        <v>123</v>
      </c>
    </row>
    <row r="23" spans="1:34" s="14" customFormat="1" ht="36" customHeight="1">
      <c r="A23" s="102" t="s">
        <v>63</v>
      </c>
      <c r="B23" s="224">
        <v>36</v>
      </c>
      <c r="C23" s="224">
        <v>13856</v>
      </c>
      <c r="D23" s="224">
        <v>759612</v>
      </c>
      <c r="E23" s="224">
        <v>8688048</v>
      </c>
      <c r="F23" s="224">
        <v>5318202</v>
      </c>
      <c r="G23" s="224">
        <v>3438750</v>
      </c>
      <c r="H23" s="228">
        <v>3047828</v>
      </c>
      <c r="I23" s="139" t="s">
        <v>124</v>
      </c>
    </row>
    <row r="24" spans="1:34" s="141" customFormat="1" ht="36" customHeight="1" thickBot="1">
      <c r="A24" s="103" t="s">
        <v>125</v>
      </c>
      <c r="B24" s="229">
        <v>46</v>
      </c>
      <c r="C24" s="229">
        <v>61568</v>
      </c>
      <c r="D24" s="229">
        <v>4048958</v>
      </c>
      <c r="E24" s="229">
        <v>72459348</v>
      </c>
      <c r="F24" s="301">
        <v>50074453</v>
      </c>
      <c r="G24" s="229">
        <v>22705537</v>
      </c>
      <c r="H24" s="230">
        <v>19899747</v>
      </c>
      <c r="I24" s="140" t="s">
        <v>126</v>
      </c>
    </row>
    <row r="25" spans="1:34" s="30" customFormat="1" ht="11.1" customHeight="1">
      <c r="A25" s="181" t="s">
        <v>307</v>
      </c>
      <c r="B25" s="142"/>
      <c r="C25" s="142"/>
      <c r="D25" s="143"/>
      <c r="E25" s="143"/>
      <c r="F25" s="302"/>
      <c r="G25" s="143"/>
      <c r="H25" s="143"/>
      <c r="I25" s="144" t="s">
        <v>127</v>
      </c>
    </row>
    <row r="26" spans="1:34" s="34" customFormat="1" ht="11.1" customHeight="1">
      <c r="A26" s="175" t="s">
        <v>173</v>
      </c>
      <c r="B26" s="145"/>
      <c r="C26" s="145"/>
      <c r="D26" s="146"/>
      <c r="E26" s="146"/>
      <c r="F26" s="104"/>
      <c r="G26" s="30"/>
      <c r="H26" s="30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47"/>
      <c r="T26" s="124"/>
      <c r="U26" s="124"/>
      <c r="V26" s="124"/>
      <c r="W26" s="124"/>
      <c r="X26" s="124"/>
      <c r="Y26" s="124"/>
      <c r="Z26" s="124"/>
      <c r="AA26" s="124"/>
      <c r="AB26" s="124"/>
      <c r="AC26" s="124"/>
      <c r="AD26" s="124"/>
      <c r="AE26" s="124"/>
      <c r="AF26" s="124"/>
      <c r="AG26" s="124"/>
      <c r="AH26" s="69"/>
    </row>
    <row r="27" spans="1:34" s="34" customFormat="1" ht="11.1" customHeight="1">
      <c r="A27" s="175" t="s">
        <v>623</v>
      </c>
      <c r="B27" s="184"/>
      <c r="C27" s="184"/>
      <c r="D27" s="184"/>
      <c r="E27" s="124"/>
      <c r="F27" s="124"/>
      <c r="G27" s="124"/>
      <c r="H27" s="124"/>
      <c r="I27" s="69"/>
      <c r="J27" s="124"/>
      <c r="K27" s="124"/>
      <c r="L27" s="124"/>
      <c r="M27" s="124"/>
      <c r="N27" s="124"/>
      <c r="O27" s="124"/>
      <c r="P27" s="124"/>
      <c r="Q27" s="124"/>
      <c r="R27" s="124"/>
      <c r="S27" s="147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4"/>
      <c r="AE27" s="124"/>
      <c r="AF27" s="124"/>
      <c r="AG27" s="124"/>
      <c r="AH27" s="69"/>
    </row>
    <row r="28" spans="1:34" s="34" customFormat="1" ht="11.1" customHeight="1">
      <c r="A28" s="175" t="s">
        <v>624</v>
      </c>
      <c r="B28" s="184"/>
      <c r="C28" s="184"/>
      <c r="D28" s="184"/>
      <c r="E28" s="124"/>
      <c r="F28" s="124"/>
      <c r="G28" s="124"/>
      <c r="H28" s="124"/>
      <c r="I28" s="69"/>
      <c r="J28" s="124"/>
      <c r="K28" s="124"/>
      <c r="L28" s="124"/>
      <c r="M28" s="124"/>
      <c r="N28" s="124"/>
      <c r="O28" s="124"/>
      <c r="P28" s="124"/>
      <c r="Q28" s="124"/>
      <c r="R28" s="124"/>
      <c r="S28" s="147"/>
      <c r="T28" s="124"/>
      <c r="U28" s="124"/>
      <c r="V28" s="124"/>
      <c r="W28" s="124"/>
      <c r="X28" s="124"/>
      <c r="Y28" s="124"/>
      <c r="Z28" s="124"/>
      <c r="AA28" s="124"/>
      <c r="AB28" s="124"/>
      <c r="AC28" s="124"/>
      <c r="AD28" s="124"/>
      <c r="AE28" s="124"/>
      <c r="AF28" s="124"/>
      <c r="AG28" s="124"/>
      <c r="AH28" s="69"/>
    </row>
    <row r="29" spans="1:34" s="34" customFormat="1" ht="10.5">
      <c r="A29" s="175" t="s">
        <v>681</v>
      </c>
      <c r="D29" s="69"/>
      <c r="E29" s="69"/>
      <c r="F29" s="325"/>
      <c r="G29" s="69"/>
      <c r="H29" s="69"/>
      <c r="I29" s="69"/>
    </row>
    <row r="30" spans="1:34" s="34" customFormat="1" ht="11.1" customHeight="1">
      <c r="A30" s="175"/>
      <c r="B30" s="145"/>
      <c r="C30" s="145"/>
      <c r="D30" s="146"/>
      <c r="E30" s="146"/>
      <c r="F30" s="104"/>
      <c r="G30" s="30"/>
      <c r="H30" s="30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47"/>
      <c r="T30" s="124"/>
      <c r="U30" s="124"/>
      <c r="V30" s="124"/>
      <c r="W30" s="124"/>
      <c r="X30" s="124"/>
      <c r="Y30" s="124"/>
      <c r="Z30" s="124"/>
      <c r="AA30" s="124"/>
      <c r="AB30" s="124"/>
      <c r="AC30" s="124"/>
      <c r="AD30" s="124"/>
      <c r="AE30" s="124"/>
      <c r="AF30" s="124"/>
      <c r="AG30" s="124"/>
      <c r="AH30" s="69"/>
    </row>
  </sheetData>
  <sheetProtection selectLockedCells="1"/>
  <mergeCells count="12">
    <mergeCell ref="H6:H11"/>
    <mergeCell ref="D6:D11"/>
    <mergeCell ref="A6:A11"/>
    <mergeCell ref="F3:I3"/>
    <mergeCell ref="A3:E3"/>
    <mergeCell ref="F4:I4"/>
    <mergeCell ref="B6:B11"/>
    <mergeCell ref="C6:C11"/>
    <mergeCell ref="I6:I11"/>
    <mergeCell ref="G6:G11"/>
    <mergeCell ref="E6:E11"/>
    <mergeCell ref="F6:F11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5" max="27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134"/>
  <sheetViews>
    <sheetView view="pageBreakPreview" zoomScaleNormal="100" zoomScaleSheetLayoutView="100" workbookViewId="0">
      <selection activeCell="D14" sqref="D14"/>
    </sheetView>
  </sheetViews>
  <sheetFormatPr defaultRowHeight="14.25"/>
  <cols>
    <col min="1" max="1" width="27.625" style="97" customWidth="1"/>
    <col min="2" max="2" width="9.875" style="126" customWidth="1"/>
    <col min="3" max="4" width="11.375" style="126" customWidth="1"/>
    <col min="5" max="5" width="11.125" style="126" customWidth="1"/>
    <col min="6" max="6" width="11.125" style="73" customWidth="1"/>
    <col min="7" max="7" width="11.625" style="73" customWidth="1"/>
    <col min="8" max="8" width="14.125" style="73" customWidth="1"/>
    <col min="9" max="9" width="56.625" style="97" customWidth="1"/>
    <col min="10" max="16384" width="9" style="73"/>
  </cols>
  <sheetData>
    <row r="1" spans="1:10" s="189" customFormat="1" ht="14.1" customHeight="1">
      <c r="A1" s="192" t="s">
        <v>609</v>
      </c>
      <c r="B1" s="192"/>
      <c r="C1" s="192"/>
      <c r="D1" s="192"/>
      <c r="E1" s="192"/>
      <c r="F1" s="192"/>
      <c r="G1" s="192"/>
      <c r="H1" s="192"/>
      <c r="I1" s="191" t="s">
        <v>610</v>
      </c>
    </row>
    <row r="2" spans="1:10" ht="14.1" customHeight="1">
      <c r="A2" s="70"/>
      <c r="B2" s="71"/>
      <c r="C2" s="71"/>
      <c r="D2" s="71"/>
      <c r="E2" s="71"/>
      <c r="F2" s="71"/>
      <c r="G2" s="71"/>
      <c r="H2" s="71"/>
      <c r="I2" s="72"/>
    </row>
    <row r="3" spans="1:10" s="85" customFormat="1" ht="20.100000000000001" customHeight="1">
      <c r="A3" s="560" t="s">
        <v>599</v>
      </c>
      <c r="B3" s="560"/>
      <c r="C3" s="560"/>
      <c r="D3" s="560"/>
      <c r="E3" s="560"/>
      <c r="F3" s="560"/>
      <c r="G3" s="547" t="s">
        <v>678</v>
      </c>
      <c r="H3" s="547"/>
      <c r="I3" s="547"/>
      <c r="J3" s="397"/>
    </row>
    <row r="4" spans="1:10" s="85" customFormat="1" ht="24" customHeight="1">
      <c r="E4" s="211"/>
      <c r="F4" s="561"/>
      <c r="G4" s="561"/>
      <c r="H4" s="561"/>
      <c r="I4" s="561"/>
    </row>
    <row r="5" spans="1:10" s="77" customFormat="1" ht="18" customHeight="1" thickBot="1">
      <c r="A5" s="77" t="s">
        <v>8</v>
      </c>
      <c r="I5" s="74" t="s">
        <v>129</v>
      </c>
    </row>
    <row r="6" spans="1:10" s="75" customFormat="1" ht="12" customHeight="1">
      <c r="A6" s="487" t="s">
        <v>317</v>
      </c>
      <c r="B6" s="493" t="s">
        <v>130</v>
      </c>
      <c r="C6" s="523" t="s">
        <v>318</v>
      </c>
      <c r="D6" s="494" t="s">
        <v>319</v>
      </c>
      <c r="E6" s="564" t="s">
        <v>131</v>
      </c>
      <c r="F6" s="495" t="s">
        <v>132</v>
      </c>
      <c r="G6" s="523" t="s">
        <v>133</v>
      </c>
      <c r="H6" s="555" t="s">
        <v>134</v>
      </c>
      <c r="I6" s="549" t="s">
        <v>135</v>
      </c>
    </row>
    <row r="7" spans="1:10" s="75" customFormat="1" ht="12" customHeight="1">
      <c r="A7" s="562"/>
      <c r="B7" s="505"/>
      <c r="C7" s="527"/>
      <c r="D7" s="499"/>
      <c r="E7" s="565"/>
      <c r="F7" s="507"/>
      <c r="G7" s="527"/>
      <c r="H7" s="556"/>
      <c r="I7" s="558"/>
    </row>
    <row r="8" spans="1:10" s="75" customFormat="1" ht="12" customHeight="1">
      <c r="A8" s="562"/>
      <c r="B8" s="505"/>
      <c r="C8" s="527"/>
      <c r="D8" s="499"/>
      <c r="E8" s="565"/>
      <c r="F8" s="507"/>
      <c r="G8" s="527"/>
      <c r="H8" s="556"/>
      <c r="I8" s="558"/>
    </row>
    <row r="9" spans="1:10" s="75" customFormat="1" ht="12" customHeight="1">
      <c r="A9" s="562"/>
      <c r="B9" s="505"/>
      <c r="C9" s="527"/>
      <c r="D9" s="499"/>
      <c r="E9" s="565"/>
      <c r="F9" s="507"/>
      <c r="G9" s="527"/>
      <c r="H9" s="556"/>
      <c r="I9" s="558"/>
    </row>
    <row r="10" spans="1:10" s="75" customFormat="1" ht="12" customHeight="1">
      <c r="A10" s="562"/>
      <c r="B10" s="505"/>
      <c r="C10" s="527"/>
      <c r="D10" s="499"/>
      <c r="E10" s="565"/>
      <c r="F10" s="507"/>
      <c r="G10" s="527"/>
      <c r="H10" s="556"/>
      <c r="I10" s="558"/>
    </row>
    <row r="11" spans="1:10" s="75" customFormat="1" ht="12" customHeight="1">
      <c r="A11" s="563"/>
      <c r="B11" s="506"/>
      <c r="C11" s="528"/>
      <c r="D11" s="516"/>
      <c r="E11" s="566"/>
      <c r="F11" s="567"/>
      <c r="G11" s="528"/>
      <c r="H11" s="557"/>
      <c r="I11" s="559"/>
    </row>
    <row r="12" spans="1:10" s="76" customFormat="1" ht="15" customHeight="1">
      <c r="A12" s="105" t="s">
        <v>136</v>
      </c>
      <c r="B12" s="233">
        <f>SUM(B14+B18)</f>
        <v>5188</v>
      </c>
      <c r="C12" s="233">
        <f t="shared" ref="C12:H12" si="0">SUM(C14+C18)</f>
        <v>249333</v>
      </c>
      <c r="D12" s="233">
        <f t="shared" si="0"/>
        <v>11680968</v>
      </c>
      <c r="E12" s="233">
        <f t="shared" si="0"/>
        <v>141820455</v>
      </c>
      <c r="F12" s="233">
        <f t="shared" si="0"/>
        <v>95853219</v>
      </c>
      <c r="G12" s="233">
        <f t="shared" si="0"/>
        <v>46735228</v>
      </c>
      <c r="H12" s="303">
        <f t="shared" si="0"/>
        <v>47032265</v>
      </c>
      <c r="I12" s="106" t="s">
        <v>137</v>
      </c>
    </row>
    <row r="13" spans="1:10" s="76" customFormat="1" ht="8.65" customHeight="1">
      <c r="A13" s="105"/>
      <c r="B13" s="234"/>
      <c r="C13" s="234"/>
      <c r="D13" s="234"/>
      <c r="E13" s="234"/>
      <c r="F13" s="235"/>
      <c r="G13" s="235"/>
      <c r="H13" s="304"/>
      <c r="I13" s="107"/>
    </row>
    <row r="14" spans="1:10" s="77" customFormat="1" ht="15" customHeight="1">
      <c r="A14" s="108" t="s">
        <v>67</v>
      </c>
      <c r="B14" s="233">
        <f>SUM(B15:B16)</f>
        <v>40</v>
      </c>
      <c r="C14" s="233">
        <v>868</v>
      </c>
      <c r="D14" s="233">
        <v>37728</v>
      </c>
      <c r="E14" s="233">
        <v>203944</v>
      </c>
      <c r="F14" s="233">
        <v>49015</v>
      </c>
      <c r="G14" s="233">
        <v>157073</v>
      </c>
      <c r="H14" s="303">
        <v>108448</v>
      </c>
      <c r="I14" s="109" t="s">
        <v>138</v>
      </c>
    </row>
    <row r="15" spans="1:10" s="77" customFormat="1" ht="15" customHeight="1">
      <c r="A15" s="110" t="s">
        <v>139</v>
      </c>
      <c r="B15" s="236">
        <v>1</v>
      </c>
      <c r="C15" s="237" t="s">
        <v>425</v>
      </c>
      <c r="D15" s="237" t="s">
        <v>425</v>
      </c>
      <c r="E15" s="237" t="s">
        <v>425</v>
      </c>
      <c r="F15" s="237" t="s">
        <v>425</v>
      </c>
      <c r="G15" s="237" t="s">
        <v>425</v>
      </c>
      <c r="H15" s="305" t="s">
        <v>425</v>
      </c>
      <c r="I15" s="109"/>
    </row>
    <row r="16" spans="1:10" s="101" customFormat="1" ht="15" customHeight="1">
      <c r="A16" s="111" t="s">
        <v>140</v>
      </c>
      <c r="B16" s="238">
        <v>39</v>
      </c>
      <c r="C16" s="239">
        <v>816</v>
      </c>
      <c r="D16" s="239">
        <v>35576</v>
      </c>
      <c r="E16" s="237">
        <v>187491</v>
      </c>
      <c r="F16" s="237">
        <v>44390</v>
      </c>
      <c r="G16" s="237">
        <v>145272</v>
      </c>
      <c r="H16" s="306">
        <v>106672</v>
      </c>
      <c r="I16" s="112" t="s">
        <v>68</v>
      </c>
    </row>
    <row r="17" spans="1:9" s="101" customFormat="1" ht="9.9499999999999993" customHeight="1">
      <c r="A17" s="111"/>
      <c r="B17" s="241"/>
      <c r="C17" s="241"/>
      <c r="D17" s="241"/>
      <c r="E17" s="242"/>
      <c r="F17" s="243"/>
      <c r="G17" s="243"/>
      <c r="H17" s="307"/>
      <c r="I17" s="113"/>
    </row>
    <row r="18" spans="1:9" s="115" customFormat="1" ht="15" customHeight="1">
      <c r="A18" s="114" t="s">
        <v>141</v>
      </c>
      <c r="B18" s="303">
        <f>SUM(B19:B43)</f>
        <v>5148</v>
      </c>
      <c r="C18" s="233">
        <v>248465</v>
      </c>
      <c r="D18" s="233">
        <v>11643240</v>
      </c>
      <c r="E18" s="233">
        <v>141616511</v>
      </c>
      <c r="F18" s="233">
        <v>95804204</v>
      </c>
      <c r="G18" s="233">
        <v>46578155</v>
      </c>
      <c r="H18" s="303">
        <v>46923817</v>
      </c>
      <c r="I18" s="109" t="s">
        <v>142</v>
      </c>
    </row>
    <row r="19" spans="1:9" s="115" customFormat="1" ht="15" customHeight="1">
      <c r="A19" s="116" t="s">
        <v>143</v>
      </c>
      <c r="B19" s="244">
        <v>361</v>
      </c>
      <c r="C19" s="244">
        <v>12878</v>
      </c>
      <c r="D19" s="244">
        <v>366269</v>
      </c>
      <c r="E19" s="244">
        <v>3960225</v>
      </c>
      <c r="F19" s="244">
        <v>2730771</v>
      </c>
      <c r="G19" s="244">
        <v>1242198</v>
      </c>
      <c r="H19" s="306">
        <v>1149743</v>
      </c>
      <c r="I19" s="112" t="s">
        <v>326</v>
      </c>
    </row>
    <row r="20" spans="1:9" s="117" customFormat="1" ht="15" customHeight="1">
      <c r="A20" s="116" t="s">
        <v>144</v>
      </c>
      <c r="B20" s="244">
        <v>21</v>
      </c>
      <c r="C20" s="244">
        <v>969</v>
      </c>
      <c r="D20" s="244">
        <v>34511</v>
      </c>
      <c r="E20" s="244">
        <v>273075</v>
      </c>
      <c r="F20" s="244">
        <v>140877</v>
      </c>
      <c r="G20" s="244">
        <v>132683</v>
      </c>
      <c r="H20" s="306">
        <v>210008</v>
      </c>
      <c r="I20" s="112" t="s">
        <v>327</v>
      </c>
    </row>
    <row r="21" spans="1:9" s="115" customFormat="1" ht="15" customHeight="1">
      <c r="A21" s="116" t="s">
        <v>145</v>
      </c>
      <c r="B21" s="244">
        <v>2</v>
      </c>
      <c r="C21" s="237" t="s">
        <v>425</v>
      </c>
      <c r="D21" s="237" t="s">
        <v>425</v>
      </c>
      <c r="E21" s="237" t="s">
        <v>425</v>
      </c>
      <c r="F21" s="237" t="s">
        <v>425</v>
      </c>
      <c r="G21" s="237" t="s">
        <v>425</v>
      </c>
      <c r="H21" s="308" t="s">
        <v>425</v>
      </c>
      <c r="I21" s="112" t="s">
        <v>328</v>
      </c>
    </row>
    <row r="22" spans="1:9" s="118" customFormat="1" ht="15" customHeight="1">
      <c r="A22" s="116" t="s">
        <v>146</v>
      </c>
      <c r="B22" s="244">
        <v>426</v>
      </c>
      <c r="C22" s="244">
        <v>11565</v>
      </c>
      <c r="D22" s="244">
        <v>435537</v>
      </c>
      <c r="E22" s="244">
        <v>3497529</v>
      </c>
      <c r="F22" s="244">
        <v>2382537</v>
      </c>
      <c r="G22" s="244">
        <v>1146253</v>
      </c>
      <c r="H22" s="306">
        <v>1710866</v>
      </c>
      <c r="I22" s="112" t="s">
        <v>329</v>
      </c>
    </row>
    <row r="23" spans="1:9" s="118" customFormat="1" ht="15" customHeight="1">
      <c r="A23" s="116" t="s">
        <v>147</v>
      </c>
      <c r="B23" s="244">
        <v>21</v>
      </c>
      <c r="C23" s="244">
        <v>638</v>
      </c>
      <c r="D23" s="244">
        <v>15926</v>
      </c>
      <c r="E23" s="244">
        <v>74893</v>
      </c>
      <c r="F23" s="244">
        <v>46232</v>
      </c>
      <c r="G23" s="244">
        <v>29031</v>
      </c>
      <c r="H23" s="306">
        <v>24810</v>
      </c>
      <c r="I23" s="112" t="s">
        <v>330</v>
      </c>
    </row>
    <row r="24" spans="1:9" s="118" customFormat="1" ht="15" customHeight="1">
      <c r="A24" s="116" t="s">
        <v>148</v>
      </c>
      <c r="B24" s="244">
        <v>5</v>
      </c>
      <c r="C24" s="240">
        <v>133</v>
      </c>
      <c r="D24" s="240">
        <v>2974</v>
      </c>
      <c r="E24" s="240">
        <v>14457</v>
      </c>
      <c r="F24" s="240">
        <v>8516</v>
      </c>
      <c r="G24" s="240">
        <v>5863</v>
      </c>
      <c r="H24" s="306">
        <v>2694</v>
      </c>
      <c r="I24" s="112" t="s">
        <v>149</v>
      </c>
    </row>
    <row r="25" spans="1:9" s="118" customFormat="1" ht="15" customHeight="1">
      <c r="A25" s="116" t="s">
        <v>349</v>
      </c>
      <c r="B25" s="244">
        <v>59</v>
      </c>
      <c r="C25" s="244">
        <v>921</v>
      </c>
      <c r="D25" s="244">
        <v>30517</v>
      </c>
      <c r="E25" s="244">
        <v>256811</v>
      </c>
      <c r="F25" s="244">
        <v>170468</v>
      </c>
      <c r="G25" s="244">
        <v>88011</v>
      </c>
      <c r="H25" s="306">
        <v>97343</v>
      </c>
      <c r="I25" s="112" t="s">
        <v>150</v>
      </c>
    </row>
    <row r="26" spans="1:9" s="118" customFormat="1" ht="15" customHeight="1">
      <c r="A26" s="116" t="s">
        <v>69</v>
      </c>
      <c r="B26" s="244">
        <v>117</v>
      </c>
      <c r="C26" s="244">
        <v>3472</v>
      </c>
      <c r="D26" s="244">
        <v>145775</v>
      </c>
      <c r="E26" s="244">
        <v>1287534</v>
      </c>
      <c r="F26" s="244">
        <v>812544</v>
      </c>
      <c r="G26" s="244">
        <v>477528</v>
      </c>
      <c r="H26" s="306">
        <v>479751</v>
      </c>
      <c r="I26" s="112" t="s">
        <v>70</v>
      </c>
    </row>
    <row r="27" spans="1:9" s="118" customFormat="1" ht="15" customHeight="1">
      <c r="A27" s="116" t="s">
        <v>71</v>
      </c>
      <c r="B27" s="244">
        <v>8</v>
      </c>
      <c r="C27" s="244">
        <v>199</v>
      </c>
      <c r="D27" s="244">
        <v>6726</v>
      </c>
      <c r="E27" s="244">
        <v>26282</v>
      </c>
      <c r="F27" s="244">
        <v>12673</v>
      </c>
      <c r="G27" s="244">
        <v>13973</v>
      </c>
      <c r="H27" s="306">
        <v>9124</v>
      </c>
      <c r="I27" s="112" t="s">
        <v>151</v>
      </c>
    </row>
    <row r="28" spans="1:9" s="118" customFormat="1" ht="15" customHeight="1">
      <c r="A28" s="116" t="s">
        <v>152</v>
      </c>
      <c r="B28" s="244">
        <v>20</v>
      </c>
      <c r="C28" s="244">
        <v>408</v>
      </c>
      <c r="D28" s="244">
        <v>18127</v>
      </c>
      <c r="E28" s="244">
        <v>160427</v>
      </c>
      <c r="F28" s="244">
        <v>98444</v>
      </c>
      <c r="G28" s="244">
        <v>61386</v>
      </c>
      <c r="H28" s="306">
        <v>58510</v>
      </c>
      <c r="I28" s="112" t="s">
        <v>153</v>
      </c>
    </row>
    <row r="29" spans="1:9" s="118" customFormat="1" ht="15" customHeight="1">
      <c r="A29" s="116" t="s">
        <v>350</v>
      </c>
      <c r="B29" s="244">
        <v>256</v>
      </c>
      <c r="C29" s="244">
        <v>10710</v>
      </c>
      <c r="D29" s="244">
        <v>545443</v>
      </c>
      <c r="E29" s="244">
        <v>7480882</v>
      </c>
      <c r="F29" s="244">
        <v>5044989</v>
      </c>
      <c r="G29" s="244">
        <v>2557062</v>
      </c>
      <c r="H29" s="306">
        <v>3323532</v>
      </c>
      <c r="I29" s="112" t="s">
        <v>154</v>
      </c>
    </row>
    <row r="30" spans="1:9" s="118" customFormat="1" ht="15" customHeight="1">
      <c r="A30" s="116" t="s">
        <v>72</v>
      </c>
      <c r="B30" s="244">
        <v>17</v>
      </c>
      <c r="C30" s="244">
        <v>747</v>
      </c>
      <c r="D30" s="244">
        <v>24534</v>
      </c>
      <c r="E30" s="244">
        <v>227648</v>
      </c>
      <c r="F30" s="244">
        <v>93742</v>
      </c>
      <c r="G30" s="244">
        <v>168063</v>
      </c>
      <c r="H30" s="306">
        <v>307880</v>
      </c>
      <c r="I30" s="112" t="s">
        <v>73</v>
      </c>
    </row>
    <row r="31" spans="1:9" s="118" customFormat="1" ht="15" customHeight="1">
      <c r="A31" s="116" t="s">
        <v>74</v>
      </c>
      <c r="B31" s="244">
        <v>496</v>
      </c>
      <c r="C31" s="244">
        <v>20212</v>
      </c>
      <c r="D31" s="244">
        <v>796684</v>
      </c>
      <c r="E31" s="244">
        <v>6519631</v>
      </c>
      <c r="F31" s="244">
        <v>4358174</v>
      </c>
      <c r="G31" s="244">
        <v>2190330</v>
      </c>
      <c r="H31" s="306">
        <v>2777589</v>
      </c>
      <c r="I31" s="112" t="s">
        <v>75</v>
      </c>
    </row>
    <row r="32" spans="1:9" s="118" customFormat="1" ht="15" customHeight="1">
      <c r="A32" s="116" t="s">
        <v>76</v>
      </c>
      <c r="B32" s="244">
        <v>314</v>
      </c>
      <c r="C32" s="244">
        <v>11332</v>
      </c>
      <c r="D32" s="244">
        <v>510305</v>
      </c>
      <c r="E32" s="244">
        <v>3898517</v>
      </c>
      <c r="F32" s="244">
        <v>2094289</v>
      </c>
      <c r="G32" s="244">
        <v>1830288</v>
      </c>
      <c r="H32" s="306">
        <v>2544945</v>
      </c>
      <c r="I32" s="112" t="s">
        <v>77</v>
      </c>
    </row>
    <row r="33" spans="1:17" s="118" customFormat="1" ht="15" customHeight="1">
      <c r="A33" s="116" t="s">
        <v>155</v>
      </c>
      <c r="B33" s="244">
        <v>348</v>
      </c>
      <c r="C33" s="244">
        <v>26829</v>
      </c>
      <c r="D33" s="244">
        <v>1716657</v>
      </c>
      <c r="E33" s="244">
        <v>33854141</v>
      </c>
      <c r="F33" s="244">
        <v>26065237</v>
      </c>
      <c r="G33" s="244">
        <v>8155655</v>
      </c>
      <c r="H33" s="306">
        <v>13993452</v>
      </c>
      <c r="I33" s="112" t="s">
        <v>156</v>
      </c>
    </row>
    <row r="34" spans="1:17" s="118" customFormat="1" ht="15" customHeight="1">
      <c r="A34" s="116" t="s">
        <v>351</v>
      </c>
      <c r="B34" s="244">
        <v>654</v>
      </c>
      <c r="C34" s="244">
        <v>23659</v>
      </c>
      <c r="D34" s="244">
        <v>1043654</v>
      </c>
      <c r="E34" s="244">
        <v>8266099</v>
      </c>
      <c r="F34" s="244">
        <v>5297945</v>
      </c>
      <c r="G34" s="244">
        <v>3012037</v>
      </c>
      <c r="H34" s="306">
        <v>3549961</v>
      </c>
      <c r="I34" s="112" t="s">
        <v>78</v>
      </c>
    </row>
    <row r="35" spans="1:17" s="118" customFormat="1" ht="15" customHeight="1">
      <c r="A35" s="116" t="s">
        <v>157</v>
      </c>
      <c r="B35" s="244">
        <v>244</v>
      </c>
      <c r="C35" s="244">
        <v>40337</v>
      </c>
      <c r="D35" s="244">
        <v>2424430</v>
      </c>
      <c r="E35" s="244">
        <v>40498630</v>
      </c>
      <c r="F35" s="244">
        <v>26093447</v>
      </c>
      <c r="G35" s="244">
        <v>14554550</v>
      </c>
      <c r="H35" s="306">
        <v>5208652</v>
      </c>
      <c r="I35" s="112" t="s">
        <v>158</v>
      </c>
    </row>
    <row r="36" spans="1:17" s="118" customFormat="1" ht="15" customHeight="1">
      <c r="A36" s="116" t="s">
        <v>159</v>
      </c>
      <c r="B36" s="244">
        <v>83</v>
      </c>
      <c r="C36" s="244">
        <v>4763</v>
      </c>
      <c r="D36" s="244">
        <v>231432</v>
      </c>
      <c r="E36" s="244">
        <v>1788503</v>
      </c>
      <c r="F36" s="244">
        <v>972802</v>
      </c>
      <c r="G36" s="244">
        <v>742897</v>
      </c>
      <c r="H36" s="306">
        <v>267237</v>
      </c>
      <c r="I36" s="112" t="s">
        <v>79</v>
      </c>
    </row>
    <row r="37" spans="1:17" s="118" customFormat="1" ht="15" customHeight="1">
      <c r="A37" s="116" t="s">
        <v>160</v>
      </c>
      <c r="B37" s="244">
        <v>247</v>
      </c>
      <c r="C37" s="244">
        <v>15891</v>
      </c>
      <c r="D37" s="244">
        <v>660469</v>
      </c>
      <c r="E37" s="244">
        <v>7449761</v>
      </c>
      <c r="F37" s="244">
        <v>5241672</v>
      </c>
      <c r="G37" s="244">
        <v>2223847</v>
      </c>
      <c r="H37" s="306">
        <v>3154303</v>
      </c>
      <c r="I37" s="112" t="s">
        <v>161</v>
      </c>
    </row>
    <row r="38" spans="1:17" s="118" customFormat="1" ht="15" customHeight="1">
      <c r="A38" s="116" t="s">
        <v>162</v>
      </c>
      <c r="B38" s="244">
        <v>625</v>
      </c>
      <c r="C38" s="244">
        <v>18034</v>
      </c>
      <c r="D38" s="244">
        <v>744779</v>
      </c>
      <c r="E38" s="244">
        <v>6109968</v>
      </c>
      <c r="F38" s="244">
        <v>3922122</v>
      </c>
      <c r="G38" s="244">
        <v>2195742</v>
      </c>
      <c r="H38" s="306">
        <v>2516706</v>
      </c>
      <c r="I38" s="112" t="s">
        <v>80</v>
      </c>
    </row>
    <row r="39" spans="1:17" s="118" customFormat="1" ht="15" customHeight="1">
      <c r="A39" s="116" t="s">
        <v>163</v>
      </c>
      <c r="B39" s="244">
        <v>648</v>
      </c>
      <c r="C39" s="244">
        <v>37165</v>
      </c>
      <c r="D39" s="244">
        <v>1551062</v>
      </c>
      <c r="E39" s="244">
        <v>13796316</v>
      </c>
      <c r="F39" s="244">
        <v>9262049</v>
      </c>
      <c r="G39" s="244">
        <v>4521230</v>
      </c>
      <c r="H39" s="306">
        <v>5001930</v>
      </c>
      <c r="I39" s="112" t="s">
        <v>81</v>
      </c>
    </row>
    <row r="40" spans="1:17" s="118" customFormat="1" ht="15" customHeight="1">
      <c r="A40" s="116" t="s">
        <v>164</v>
      </c>
      <c r="B40" s="244">
        <v>57</v>
      </c>
      <c r="C40" s="244">
        <v>1493</v>
      </c>
      <c r="D40" s="244">
        <v>55659</v>
      </c>
      <c r="E40" s="244">
        <v>335501</v>
      </c>
      <c r="F40" s="244">
        <v>207753</v>
      </c>
      <c r="G40" s="244">
        <v>138139</v>
      </c>
      <c r="H40" s="306">
        <v>250911</v>
      </c>
      <c r="I40" s="112" t="s">
        <v>82</v>
      </c>
    </row>
    <row r="41" spans="1:17" s="118" customFormat="1" ht="15" customHeight="1">
      <c r="A41" s="116" t="s">
        <v>165</v>
      </c>
      <c r="B41" s="244">
        <v>31</v>
      </c>
      <c r="C41" s="244">
        <v>757</v>
      </c>
      <c r="D41" s="244">
        <v>24823</v>
      </c>
      <c r="E41" s="244">
        <v>231454</v>
      </c>
      <c r="F41" s="244">
        <v>166015</v>
      </c>
      <c r="G41" s="244">
        <v>81656</v>
      </c>
      <c r="H41" s="306">
        <v>63337</v>
      </c>
      <c r="I41" s="112" t="s">
        <v>166</v>
      </c>
    </row>
    <row r="42" spans="1:17" s="118" customFormat="1" ht="15" customHeight="1">
      <c r="A42" s="215" t="s">
        <v>167</v>
      </c>
      <c r="B42" s="244">
        <v>26</v>
      </c>
      <c r="C42" s="244">
        <v>780</v>
      </c>
      <c r="D42" s="244">
        <v>23503</v>
      </c>
      <c r="E42" s="244">
        <v>235582</v>
      </c>
      <c r="F42" s="244">
        <v>163090</v>
      </c>
      <c r="G42" s="244">
        <v>71944</v>
      </c>
      <c r="H42" s="309">
        <v>88426</v>
      </c>
      <c r="I42" s="214" t="s">
        <v>83</v>
      </c>
    </row>
    <row r="43" spans="1:17" s="118" customFormat="1" ht="15" customHeight="1" thickBot="1">
      <c r="A43" s="217" t="s">
        <v>322</v>
      </c>
      <c r="B43" s="244">
        <v>62</v>
      </c>
      <c r="C43" s="244">
        <v>4106</v>
      </c>
      <c r="D43" s="244">
        <v>201984</v>
      </c>
      <c r="E43" s="244">
        <v>422624</v>
      </c>
      <c r="F43" s="245">
        <v>103884</v>
      </c>
      <c r="G43" s="245">
        <v>318023</v>
      </c>
      <c r="H43" s="306">
        <v>37340</v>
      </c>
      <c r="I43" s="218" t="s">
        <v>323</v>
      </c>
    </row>
    <row r="44" spans="1:17" s="86" customFormat="1" ht="11.1" customHeight="1">
      <c r="A44" s="181" t="s">
        <v>308</v>
      </c>
      <c r="B44" s="119"/>
      <c r="C44" s="119"/>
      <c r="D44" s="119"/>
      <c r="E44" s="120"/>
      <c r="F44" s="119"/>
      <c r="G44" s="119"/>
      <c r="H44" s="119"/>
      <c r="I44" s="87" t="s">
        <v>127</v>
      </c>
    </row>
    <row r="45" spans="1:17" s="123" customFormat="1" ht="11.1" customHeight="1">
      <c r="A45" s="175" t="s">
        <v>310</v>
      </c>
      <c r="B45" s="121"/>
      <c r="C45" s="122"/>
      <c r="D45" s="122"/>
      <c r="I45" s="36"/>
    </row>
    <row r="46" spans="1:17" s="174" customFormat="1" ht="11.1" customHeight="1">
      <c r="A46" s="175" t="s">
        <v>625</v>
      </c>
      <c r="B46" s="184"/>
      <c r="C46" s="184"/>
      <c r="D46" s="184"/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4"/>
      <c r="P46" s="124"/>
      <c r="Q46" s="325"/>
    </row>
    <row r="47" spans="1:17" s="174" customFormat="1" ht="11.1" customHeight="1">
      <c r="A47" s="175" t="s">
        <v>626</v>
      </c>
      <c r="B47" s="184"/>
      <c r="C47" s="184"/>
      <c r="D47" s="184"/>
      <c r="E47" s="124"/>
      <c r="F47" s="124"/>
      <c r="G47" s="124"/>
      <c r="H47" s="124"/>
      <c r="I47" s="124"/>
      <c r="J47" s="124"/>
      <c r="K47" s="124"/>
      <c r="L47" s="124"/>
      <c r="M47" s="124"/>
      <c r="N47" s="124"/>
      <c r="O47" s="124"/>
      <c r="P47" s="124"/>
      <c r="Q47" s="325"/>
    </row>
    <row r="48" spans="1:17" s="272" customFormat="1" ht="11.1" customHeight="1">
      <c r="A48" s="175" t="s">
        <v>683</v>
      </c>
      <c r="B48" s="326"/>
      <c r="C48" s="179"/>
      <c r="D48" s="179"/>
      <c r="E48" s="179"/>
      <c r="I48" s="327"/>
    </row>
    <row r="49" spans="2:2" ht="18" customHeight="1">
      <c r="B49" s="125"/>
    </row>
    <row r="50" spans="2:2" ht="18" customHeight="1">
      <c r="B50" s="125"/>
    </row>
    <row r="51" spans="2:2" ht="18" customHeight="1">
      <c r="B51" s="125"/>
    </row>
    <row r="52" spans="2:2" ht="18" customHeight="1">
      <c r="B52" s="125"/>
    </row>
    <row r="53" spans="2:2" ht="18" customHeight="1">
      <c r="B53" s="125"/>
    </row>
    <row r="54" spans="2:2" ht="18" customHeight="1">
      <c r="B54" s="125"/>
    </row>
    <row r="55" spans="2:2" ht="18" customHeight="1">
      <c r="B55" s="125"/>
    </row>
    <row r="56" spans="2:2" ht="18" customHeight="1">
      <c r="B56" s="125"/>
    </row>
    <row r="57" spans="2:2" ht="18" customHeight="1">
      <c r="B57" s="125"/>
    </row>
    <row r="58" spans="2:2" ht="18" customHeight="1">
      <c r="B58" s="125"/>
    </row>
    <row r="59" spans="2:2" ht="18" customHeight="1">
      <c r="B59" s="125"/>
    </row>
    <row r="60" spans="2:2">
      <c r="B60" s="125"/>
    </row>
    <row r="61" spans="2:2">
      <c r="B61" s="125"/>
    </row>
    <row r="62" spans="2:2">
      <c r="B62" s="125"/>
    </row>
    <row r="63" spans="2:2">
      <c r="B63" s="125"/>
    </row>
    <row r="64" spans="2:2">
      <c r="B64" s="125"/>
    </row>
    <row r="65" spans="2:2">
      <c r="B65" s="125"/>
    </row>
    <row r="66" spans="2:2">
      <c r="B66" s="125"/>
    </row>
    <row r="67" spans="2:2">
      <c r="B67" s="125"/>
    </row>
    <row r="68" spans="2:2">
      <c r="B68" s="125"/>
    </row>
    <row r="69" spans="2:2">
      <c r="B69" s="125"/>
    </row>
    <row r="70" spans="2:2">
      <c r="B70" s="125"/>
    </row>
    <row r="71" spans="2:2">
      <c r="B71" s="125"/>
    </row>
    <row r="72" spans="2:2">
      <c r="B72" s="125"/>
    </row>
    <row r="73" spans="2:2">
      <c r="B73" s="125"/>
    </row>
    <row r="74" spans="2:2">
      <c r="B74" s="125"/>
    </row>
    <row r="75" spans="2:2">
      <c r="B75" s="125"/>
    </row>
    <row r="76" spans="2:2">
      <c r="B76" s="125"/>
    </row>
    <row r="77" spans="2:2">
      <c r="B77" s="125"/>
    </row>
    <row r="78" spans="2:2">
      <c r="B78" s="125"/>
    </row>
    <row r="79" spans="2:2">
      <c r="B79" s="125"/>
    </row>
    <row r="80" spans="2:2">
      <c r="B80" s="125"/>
    </row>
    <row r="81" spans="2:2">
      <c r="B81" s="125"/>
    </row>
    <row r="82" spans="2:2">
      <c r="B82" s="125"/>
    </row>
    <row r="83" spans="2:2">
      <c r="B83" s="125"/>
    </row>
    <row r="84" spans="2:2">
      <c r="B84" s="125"/>
    </row>
    <row r="85" spans="2:2">
      <c r="B85" s="125"/>
    </row>
    <row r="86" spans="2:2">
      <c r="B86" s="125"/>
    </row>
    <row r="87" spans="2:2">
      <c r="B87" s="125"/>
    </row>
    <row r="88" spans="2:2">
      <c r="B88" s="125"/>
    </row>
    <row r="89" spans="2:2">
      <c r="B89" s="125"/>
    </row>
    <row r="90" spans="2:2">
      <c r="B90" s="125"/>
    </row>
    <row r="91" spans="2:2">
      <c r="B91" s="125"/>
    </row>
    <row r="92" spans="2:2">
      <c r="B92" s="125"/>
    </row>
    <row r="93" spans="2:2">
      <c r="B93" s="125"/>
    </row>
    <row r="94" spans="2:2">
      <c r="B94" s="125"/>
    </row>
    <row r="95" spans="2:2">
      <c r="B95" s="125"/>
    </row>
    <row r="96" spans="2:2">
      <c r="B96" s="125"/>
    </row>
    <row r="97" spans="2:2">
      <c r="B97" s="125"/>
    </row>
    <row r="98" spans="2:2">
      <c r="B98" s="125"/>
    </row>
    <row r="99" spans="2:2">
      <c r="B99" s="125"/>
    </row>
    <row r="100" spans="2:2">
      <c r="B100" s="125"/>
    </row>
    <row r="101" spans="2:2">
      <c r="B101" s="125"/>
    </row>
    <row r="102" spans="2:2">
      <c r="B102" s="125"/>
    </row>
    <row r="103" spans="2:2">
      <c r="B103" s="125"/>
    </row>
    <row r="104" spans="2:2">
      <c r="B104" s="125"/>
    </row>
    <row r="105" spans="2:2">
      <c r="B105" s="125"/>
    </row>
    <row r="106" spans="2:2">
      <c r="B106" s="125"/>
    </row>
    <row r="107" spans="2:2">
      <c r="B107" s="125"/>
    </row>
    <row r="108" spans="2:2">
      <c r="B108" s="125"/>
    </row>
    <row r="109" spans="2:2">
      <c r="B109" s="125"/>
    </row>
    <row r="110" spans="2:2">
      <c r="B110" s="125"/>
    </row>
    <row r="111" spans="2:2">
      <c r="B111" s="125"/>
    </row>
    <row r="112" spans="2:2">
      <c r="B112" s="125"/>
    </row>
    <row r="113" spans="2:2">
      <c r="B113" s="125"/>
    </row>
    <row r="114" spans="2:2">
      <c r="B114" s="125"/>
    </row>
    <row r="115" spans="2:2">
      <c r="B115" s="125"/>
    </row>
    <row r="116" spans="2:2">
      <c r="B116" s="125"/>
    </row>
    <row r="117" spans="2:2">
      <c r="B117" s="125"/>
    </row>
    <row r="118" spans="2:2">
      <c r="B118" s="125"/>
    </row>
    <row r="119" spans="2:2">
      <c r="B119" s="125"/>
    </row>
    <row r="120" spans="2:2">
      <c r="B120" s="125"/>
    </row>
    <row r="121" spans="2:2">
      <c r="B121" s="125"/>
    </row>
    <row r="122" spans="2:2">
      <c r="B122" s="125"/>
    </row>
    <row r="123" spans="2:2">
      <c r="B123" s="125"/>
    </row>
    <row r="124" spans="2:2">
      <c r="B124" s="125"/>
    </row>
    <row r="125" spans="2:2">
      <c r="B125" s="125"/>
    </row>
    <row r="126" spans="2:2">
      <c r="B126" s="125"/>
    </row>
    <row r="127" spans="2:2">
      <c r="B127" s="125"/>
    </row>
    <row r="128" spans="2:2">
      <c r="B128" s="125"/>
    </row>
    <row r="129" spans="2:2">
      <c r="B129" s="125"/>
    </row>
    <row r="130" spans="2:2">
      <c r="B130" s="125"/>
    </row>
    <row r="131" spans="2:2">
      <c r="B131" s="125"/>
    </row>
    <row r="132" spans="2:2">
      <c r="B132" s="125"/>
    </row>
    <row r="133" spans="2:2">
      <c r="B133" s="125"/>
    </row>
    <row r="134" spans="2:2">
      <c r="B134" s="125"/>
    </row>
  </sheetData>
  <sheetProtection selectLockedCells="1"/>
  <mergeCells count="12">
    <mergeCell ref="H6:H11"/>
    <mergeCell ref="I6:I11"/>
    <mergeCell ref="A3:F3"/>
    <mergeCell ref="G3:I3"/>
    <mergeCell ref="F4:I4"/>
    <mergeCell ref="A6:A11"/>
    <mergeCell ref="B6:B11"/>
    <mergeCell ref="C6:C11"/>
    <mergeCell ref="D6:D11"/>
    <mergeCell ref="E6:E11"/>
    <mergeCell ref="F6:F11"/>
    <mergeCell ref="G6:G11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6" max="4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H43"/>
  <sheetViews>
    <sheetView showZeros="0" tabSelected="1" view="pageBreakPreview" topLeftCell="A7" zoomScaleNormal="100" zoomScaleSheetLayoutView="100" workbookViewId="0">
      <selection activeCell="C31" sqref="C31"/>
    </sheetView>
  </sheetViews>
  <sheetFormatPr defaultRowHeight="14.25"/>
  <cols>
    <col min="1" max="1" width="12.625" style="478" customWidth="1"/>
    <col min="2" max="2" width="11.625" style="479" customWidth="1"/>
    <col min="3" max="13" width="11.625" style="409" customWidth="1"/>
    <col min="14" max="14" width="12.625" style="409" customWidth="1"/>
    <col min="15" max="15" width="12.625" style="478" customWidth="1"/>
    <col min="16" max="17" width="11.625" style="409" customWidth="1"/>
    <col min="18" max="20" width="11.625" style="479" customWidth="1"/>
    <col min="21" max="23" width="11.625" style="409" customWidth="1"/>
    <col min="24" max="25" width="11.625" style="480" customWidth="1"/>
    <col min="26" max="27" width="11.625" style="409" customWidth="1"/>
    <col min="28" max="28" width="12.625" style="409" customWidth="1"/>
    <col min="29" max="29" width="12.625" style="478" customWidth="1"/>
    <col min="30" max="33" width="11.625" style="409" customWidth="1"/>
    <col min="34" max="36" width="11.625" style="479" customWidth="1"/>
    <col min="37" max="41" width="11.625" style="409" customWidth="1"/>
    <col min="42" max="42" width="12.625" style="409" customWidth="1"/>
    <col min="43" max="43" width="6.125" style="478" customWidth="1"/>
    <col min="44" max="44" width="9.625" style="479" customWidth="1"/>
    <col min="45" max="45" width="8.625" style="479" customWidth="1"/>
    <col min="46" max="46" width="9.125" style="479" customWidth="1"/>
    <col min="47" max="47" width="8.625" style="409" customWidth="1"/>
    <col min="48" max="48" width="10.625" style="409" customWidth="1"/>
    <col min="49" max="49" width="11.625" style="409" customWidth="1"/>
    <col min="50" max="50" width="9.125" style="409" customWidth="1"/>
    <col min="51" max="51" width="8.5" style="409" customWidth="1"/>
    <col min="52" max="53" width="9.625" style="480" customWidth="1"/>
    <col min="54" max="54" width="9.125" style="409" customWidth="1"/>
    <col min="55" max="55" width="7.625" style="409" customWidth="1"/>
    <col min="56" max="56" width="9.125" style="409" customWidth="1"/>
    <col min="57" max="57" width="7.625" style="409" customWidth="1"/>
    <col min="58" max="59" width="9.625" style="409" customWidth="1"/>
    <col min="60" max="60" width="10.375" style="409" customWidth="1"/>
    <col min="61" max="16384" width="9" style="409"/>
  </cols>
  <sheetData>
    <row r="1" spans="1:60" s="404" customFormat="1" ht="14.1" customHeight="1">
      <c r="A1" s="400" t="s">
        <v>611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2" t="s">
        <v>612</v>
      </c>
      <c r="O1" s="400" t="s">
        <v>613</v>
      </c>
      <c r="P1" s="401"/>
      <c r="Q1" s="401"/>
      <c r="R1" s="401"/>
      <c r="S1" s="401"/>
      <c r="T1" s="401"/>
      <c r="U1" s="403"/>
      <c r="V1" s="401"/>
      <c r="W1" s="401"/>
      <c r="X1" s="401"/>
      <c r="Y1" s="401"/>
      <c r="Z1" s="401"/>
      <c r="AA1" s="401"/>
      <c r="AB1" s="402" t="s">
        <v>614</v>
      </c>
      <c r="AC1" s="400" t="s">
        <v>615</v>
      </c>
      <c r="AD1" s="401"/>
      <c r="AE1" s="401"/>
      <c r="AF1" s="401"/>
      <c r="AG1" s="401"/>
      <c r="AH1" s="401"/>
      <c r="AI1" s="401"/>
      <c r="AJ1" s="401"/>
      <c r="AK1" s="401"/>
      <c r="AL1" s="401"/>
      <c r="AM1" s="401"/>
      <c r="AN1" s="401"/>
      <c r="AO1" s="401"/>
      <c r="AP1" s="402" t="s">
        <v>616</v>
      </c>
      <c r="AQ1" s="400" t="s">
        <v>617</v>
      </c>
      <c r="AR1" s="401"/>
      <c r="AS1" s="401"/>
      <c r="AT1" s="401"/>
      <c r="AU1" s="401"/>
      <c r="AV1" s="401"/>
      <c r="AW1" s="401"/>
      <c r="AX1" s="401"/>
      <c r="AY1" s="401"/>
      <c r="AZ1" s="401"/>
      <c r="BA1" s="401"/>
      <c r="BB1" s="401"/>
      <c r="BC1" s="401"/>
      <c r="BD1" s="401"/>
      <c r="BE1" s="402"/>
      <c r="BF1" s="401"/>
      <c r="BG1" s="402"/>
      <c r="BH1" s="402" t="s">
        <v>618</v>
      </c>
    </row>
    <row r="2" spans="1:60" ht="14.1" customHeight="1">
      <c r="A2" s="405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7"/>
      <c r="O2" s="405"/>
      <c r="P2" s="406"/>
      <c r="Q2" s="406"/>
      <c r="R2" s="406"/>
      <c r="S2" s="406"/>
      <c r="T2" s="406"/>
      <c r="U2" s="408"/>
      <c r="V2" s="406"/>
      <c r="W2" s="406"/>
      <c r="X2" s="406"/>
      <c r="Y2" s="406"/>
      <c r="Z2" s="406"/>
      <c r="AA2" s="406"/>
      <c r="AB2" s="407"/>
      <c r="AC2" s="405"/>
      <c r="AD2" s="406"/>
      <c r="AE2" s="406"/>
      <c r="AF2" s="406"/>
      <c r="AG2" s="406"/>
      <c r="AH2" s="406"/>
      <c r="AI2" s="406"/>
      <c r="AJ2" s="406"/>
      <c r="AK2" s="406"/>
      <c r="AL2" s="406"/>
      <c r="AM2" s="406"/>
      <c r="AN2" s="406"/>
      <c r="AO2" s="406"/>
      <c r="AP2" s="407"/>
      <c r="AQ2" s="405"/>
      <c r="AR2" s="406"/>
      <c r="AS2" s="406"/>
      <c r="AT2" s="406"/>
      <c r="AU2" s="406"/>
      <c r="AV2" s="406"/>
      <c r="AW2" s="406"/>
      <c r="AX2" s="406"/>
      <c r="AY2" s="406"/>
      <c r="AZ2" s="406"/>
      <c r="BA2" s="406"/>
      <c r="BB2" s="406"/>
      <c r="BC2" s="406"/>
      <c r="BD2" s="406"/>
      <c r="BE2" s="407"/>
      <c r="BF2" s="406"/>
      <c r="BG2" s="407"/>
      <c r="BH2" s="407"/>
    </row>
    <row r="3" spans="1:60" s="410" customFormat="1" ht="20.100000000000001" customHeight="1">
      <c r="A3" s="571" t="s">
        <v>600</v>
      </c>
      <c r="B3" s="571"/>
      <c r="C3" s="571"/>
      <c r="D3" s="571"/>
      <c r="E3" s="571"/>
      <c r="F3" s="571"/>
      <c r="G3" s="571"/>
      <c r="H3" s="600" t="s">
        <v>374</v>
      </c>
      <c r="I3" s="600"/>
      <c r="J3" s="600"/>
      <c r="K3" s="600"/>
      <c r="L3" s="600"/>
      <c r="M3" s="600"/>
      <c r="N3" s="600"/>
      <c r="O3" s="571" t="s">
        <v>601</v>
      </c>
      <c r="P3" s="571"/>
      <c r="Q3" s="571"/>
      <c r="R3" s="571"/>
      <c r="S3" s="571"/>
      <c r="T3" s="571"/>
      <c r="U3" s="571"/>
      <c r="V3" s="570" t="s">
        <v>375</v>
      </c>
      <c r="W3" s="570"/>
      <c r="X3" s="570"/>
      <c r="Y3" s="570"/>
      <c r="Z3" s="570"/>
      <c r="AA3" s="570"/>
      <c r="AB3" s="570"/>
      <c r="AC3" s="571" t="s">
        <v>601</v>
      </c>
      <c r="AD3" s="571"/>
      <c r="AE3" s="571"/>
      <c r="AF3" s="571"/>
      <c r="AG3" s="571"/>
      <c r="AH3" s="571"/>
      <c r="AI3" s="571"/>
      <c r="AJ3" s="570" t="s">
        <v>376</v>
      </c>
      <c r="AK3" s="570"/>
      <c r="AL3" s="570"/>
      <c r="AM3" s="570"/>
      <c r="AN3" s="570"/>
      <c r="AO3" s="570"/>
      <c r="AP3" s="570"/>
      <c r="AQ3" s="571" t="s">
        <v>601</v>
      </c>
      <c r="AR3" s="571"/>
      <c r="AS3" s="571"/>
      <c r="AT3" s="571"/>
      <c r="AU3" s="571"/>
      <c r="AV3" s="571"/>
      <c r="AW3" s="571"/>
      <c r="AX3" s="571"/>
      <c r="AY3" s="571"/>
      <c r="AZ3" s="570" t="s">
        <v>376</v>
      </c>
      <c r="BA3" s="570"/>
      <c r="BB3" s="570"/>
      <c r="BC3" s="570"/>
      <c r="BD3" s="570"/>
      <c r="BE3" s="570"/>
      <c r="BF3" s="570"/>
      <c r="BG3" s="570"/>
      <c r="BH3" s="570"/>
    </row>
    <row r="4" spans="1:60" s="412" customFormat="1" ht="24" customHeight="1">
      <c r="A4" s="411"/>
      <c r="B4" s="411"/>
      <c r="H4" s="600"/>
      <c r="I4" s="600"/>
      <c r="J4" s="600"/>
      <c r="K4" s="600"/>
      <c r="L4" s="600"/>
      <c r="M4" s="600"/>
      <c r="N4" s="600"/>
      <c r="O4" s="411"/>
      <c r="P4" s="584"/>
      <c r="Q4" s="584"/>
      <c r="R4" s="584"/>
      <c r="S4" s="584"/>
      <c r="T4" s="584"/>
      <c r="U4" s="584"/>
      <c r="V4" s="570"/>
      <c r="W4" s="570"/>
      <c r="X4" s="570"/>
      <c r="Y4" s="570"/>
      <c r="Z4" s="570"/>
      <c r="AA4" s="570"/>
      <c r="AB4" s="570"/>
      <c r="AC4" s="411"/>
      <c r="AD4" s="584"/>
      <c r="AE4" s="584"/>
      <c r="AF4" s="584"/>
      <c r="AG4" s="584"/>
      <c r="AH4" s="584"/>
      <c r="AI4" s="584"/>
      <c r="AJ4" s="570"/>
      <c r="AK4" s="570"/>
      <c r="AL4" s="570"/>
      <c r="AM4" s="570"/>
      <c r="AN4" s="570"/>
      <c r="AO4" s="570"/>
      <c r="AP4" s="570"/>
      <c r="AQ4" s="411"/>
      <c r="AR4" s="584"/>
      <c r="AS4" s="584"/>
      <c r="AT4" s="584"/>
      <c r="AU4" s="584"/>
      <c r="AV4" s="584"/>
      <c r="AW4" s="584"/>
      <c r="AX4" s="413"/>
      <c r="AY4" s="413"/>
      <c r="AZ4" s="570"/>
      <c r="BA4" s="570"/>
      <c r="BB4" s="570"/>
      <c r="BC4" s="570"/>
      <c r="BD4" s="570"/>
      <c r="BE4" s="570"/>
      <c r="BF4" s="570"/>
      <c r="BG4" s="570"/>
      <c r="BH4" s="570"/>
    </row>
    <row r="5" spans="1:60" s="216" customFormat="1" ht="18" customHeight="1" thickBot="1">
      <c r="A5" s="414" t="s">
        <v>84</v>
      </c>
      <c r="G5" s="415"/>
      <c r="H5" s="414"/>
      <c r="N5" s="415" t="s">
        <v>85</v>
      </c>
      <c r="O5" s="414" t="s">
        <v>84</v>
      </c>
      <c r="U5" s="415"/>
      <c r="AA5" s="415"/>
      <c r="AB5" s="415" t="s">
        <v>85</v>
      </c>
      <c r="AC5" s="414" t="s">
        <v>84</v>
      </c>
      <c r="AI5" s="415"/>
      <c r="AO5" s="415"/>
      <c r="AP5" s="415" t="s">
        <v>85</v>
      </c>
      <c r="AQ5" s="414" t="s">
        <v>84</v>
      </c>
      <c r="AW5" s="415"/>
      <c r="BE5" s="415"/>
      <c r="BG5" s="415"/>
      <c r="BH5" s="415" t="s">
        <v>85</v>
      </c>
    </row>
    <row r="6" spans="1:60" s="416" customFormat="1" ht="20.25" customHeight="1">
      <c r="A6" s="592" t="s">
        <v>176</v>
      </c>
      <c r="B6" s="601" t="s">
        <v>169</v>
      </c>
      <c r="C6" s="585"/>
      <c r="D6" s="572" t="s">
        <v>378</v>
      </c>
      <c r="E6" s="585"/>
      <c r="F6" s="572" t="s">
        <v>379</v>
      </c>
      <c r="G6" s="573"/>
      <c r="H6" s="573" t="s">
        <v>380</v>
      </c>
      <c r="I6" s="585"/>
      <c r="J6" s="572" t="s">
        <v>381</v>
      </c>
      <c r="K6" s="631"/>
      <c r="L6" s="572" t="s">
        <v>582</v>
      </c>
      <c r="M6" s="585"/>
      <c r="N6" s="589" t="s">
        <v>170</v>
      </c>
      <c r="O6" s="592" t="s">
        <v>168</v>
      </c>
      <c r="P6" s="573" t="s">
        <v>407</v>
      </c>
      <c r="Q6" s="585"/>
      <c r="R6" s="634" t="s">
        <v>382</v>
      </c>
      <c r="S6" s="626"/>
      <c r="T6" s="573" t="s">
        <v>383</v>
      </c>
      <c r="U6" s="573"/>
      <c r="V6" s="573" t="s">
        <v>384</v>
      </c>
      <c r="W6" s="585"/>
      <c r="X6" s="608" t="s">
        <v>385</v>
      </c>
      <c r="Y6" s="609"/>
      <c r="Z6" s="614" t="s">
        <v>386</v>
      </c>
      <c r="AA6" s="615"/>
      <c r="AB6" s="589" t="s">
        <v>170</v>
      </c>
      <c r="AC6" s="592" t="s">
        <v>168</v>
      </c>
      <c r="AD6" s="572" t="s">
        <v>387</v>
      </c>
      <c r="AE6" s="585"/>
      <c r="AF6" s="572" t="s">
        <v>388</v>
      </c>
      <c r="AG6" s="585"/>
      <c r="AH6" s="572" t="s">
        <v>389</v>
      </c>
      <c r="AI6" s="573"/>
      <c r="AJ6" s="625" t="s">
        <v>390</v>
      </c>
      <c r="AK6" s="626"/>
      <c r="AL6" s="573" t="s">
        <v>627</v>
      </c>
      <c r="AM6" s="585"/>
      <c r="AN6" s="572" t="s">
        <v>391</v>
      </c>
      <c r="AO6" s="620"/>
      <c r="AP6" s="589" t="s">
        <v>170</v>
      </c>
      <c r="AQ6" s="592" t="s">
        <v>168</v>
      </c>
      <c r="AR6" s="595" t="s">
        <v>392</v>
      </c>
      <c r="AS6" s="596"/>
      <c r="AT6" s="596" t="s">
        <v>393</v>
      </c>
      <c r="AU6" s="596"/>
      <c r="AV6" s="596" t="s">
        <v>394</v>
      </c>
      <c r="AW6" s="596"/>
      <c r="AX6" s="596" t="s">
        <v>395</v>
      </c>
      <c r="AY6" s="598"/>
      <c r="AZ6" s="573" t="s">
        <v>396</v>
      </c>
      <c r="BA6" s="585"/>
      <c r="BB6" s="572" t="s">
        <v>397</v>
      </c>
      <c r="BC6" s="585"/>
      <c r="BD6" s="572" t="s">
        <v>398</v>
      </c>
      <c r="BE6" s="573"/>
      <c r="BF6" s="572" t="s">
        <v>399</v>
      </c>
      <c r="BG6" s="573"/>
      <c r="BH6" s="589" t="s">
        <v>170</v>
      </c>
    </row>
    <row r="7" spans="1:60" s="416" customFormat="1" ht="18" customHeight="1">
      <c r="A7" s="593"/>
      <c r="B7" s="602"/>
      <c r="C7" s="586"/>
      <c r="D7" s="574"/>
      <c r="E7" s="586"/>
      <c r="F7" s="574"/>
      <c r="G7" s="575"/>
      <c r="H7" s="575"/>
      <c r="I7" s="586"/>
      <c r="J7" s="574"/>
      <c r="K7" s="632"/>
      <c r="L7" s="574"/>
      <c r="M7" s="586"/>
      <c r="N7" s="590"/>
      <c r="O7" s="593"/>
      <c r="P7" s="575"/>
      <c r="Q7" s="586"/>
      <c r="R7" s="635"/>
      <c r="S7" s="628"/>
      <c r="T7" s="575"/>
      <c r="U7" s="575"/>
      <c r="V7" s="575"/>
      <c r="W7" s="586"/>
      <c r="X7" s="610"/>
      <c r="Y7" s="611"/>
      <c r="Z7" s="616"/>
      <c r="AA7" s="617"/>
      <c r="AB7" s="590"/>
      <c r="AC7" s="593"/>
      <c r="AD7" s="574"/>
      <c r="AE7" s="586"/>
      <c r="AF7" s="574"/>
      <c r="AG7" s="586"/>
      <c r="AH7" s="574"/>
      <c r="AI7" s="575"/>
      <c r="AJ7" s="627"/>
      <c r="AK7" s="628"/>
      <c r="AL7" s="575"/>
      <c r="AM7" s="586"/>
      <c r="AN7" s="621"/>
      <c r="AO7" s="622"/>
      <c r="AP7" s="590"/>
      <c r="AQ7" s="593"/>
      <c r="AR7" s="597"/>
      <c r="AS7" s="582"/>
      <c r="AT7" s="582"/>
      <c r="AU7" s="582"/>
      <c r="AV7" s="582"/>
      <c r="AW7" s="582"/>
      <c r="AX7" s="582"/>
      <c r="AY7" s="599"/>
      <c r="AZ7" s="575"/>
      <c r="BA7" s="586"/>
      <c r="BB7" s="574"/>
      <c r="BC7" s="586"/>
      <c r="BD7" s="574"/>
      <c r="BE7" s="575"/>
      <c r="BF7" s="574"/>
      <c r="BG7" s="575"/>
      <c r="BH7" s="590"/>
    </row>
    <row r="8" spans="1:60" s="416" customFormat="1" ht="65.25" customHeight="1">
      <c r="A8" s="593"/>
      <c r="B8" s="603"/>
      <c r="C8" s="588"/>
      <c r="D8" s="576"/>
      <c r="E8" s="588"/>
      <c r="F8" s="576"/>
      <c r="G8" s="577"/>
      <c r="H8" s="577"/>
      <c r="I8" s="588"/>
      <c r="J8" s="576"/>
      <c r="K8" s="633"/>
      <c r="L8" s="576"/>
      <c r="M8" s="588"/>
      <c r="N8" s="590"/>
      <c r="O8" s="593"/>
      <c r="P8" s="577"/>
      <c r="Q8" s="588"/>
      <c r="R8" s="636"/>
      <c r="S8" s="630"/>
      <c r="T8" s="577"/>
      <c r="U8" s="577"/>
      <c r="V8" s="577"/>
      <c r="W8" s="588"/>
      <c r="X8" s="612"/>
      <c r="Y8" s="613"/>
      <c r="Z8" s="618"/>
      <c r="AA8" s="619"/>
      <c r="AB8" s="590"/>
      <c r="AC8" s="593"/>
      <c r="AD8" s="576"/>
      <c r="AE8" s="588"/>
      <c r="AF8" s="576"/>
      <c r="AG8" s="588"/>
      <c r="AH8" s="576"/>
      <c r="AI8" s="577"/>
      <c r="AJ8" s="629"/>
      <c r="AK8" s="630"/>
      <c r="AL8" s="577"/>
      <c r="AM8" s="588"/>
      <c r="AN8" s="623"/>
      <c r="AO8" s="624"/>
      <c r="AP8" s="590"/>
      <c r="AQ8" s="593"/>
      <c r="AR8" s="597"/>
      <c r="AS8" s="582"/>
      <c r="AT8" s="582"/>
      <c r="AU8" s="582"/>
      <c r="AV8" s="582"/>
      <c r="AW8" s="582"/>
      <c r="AX8" s="582"/>
      <c r="AY8" s="599"/>
      <c r="AZ8" s="587"/>
      <c r="BA8" s="588"/>
      <c r="BB8" s="576"/>
      <c r="BC8" s="588"/>
      <c r="BD8" s="576"/>
      <c r="BE8" s="577"/>
      <c r="BF8" s="576"/>
      <c r="BG8" s="577"/>
      <c r="BH8" s="590"/>
    </row>
    <row r="9" spans="1:60" s="416" customFormat="1" ht="15" customHeight="1">
      <c r="A9" s="593"/>
      <c r="B9" s="604" t="s">
        <v>684</v>
      </c>
      <c r="C9" s="606" t="s">
        <v>171</v>
      </c>
      <c r="D9" s="578" t="s">
        <v>684</v>
      </c>
      <c r="E9" s="578" t="s">
        <v>171</v>
      </c>
      <c r="F9" s="578" t="s">
        <v>684</v>
      </c>
      <c r="G9" s="580" t="s">
        <v>171</v>
      </c>
      <c r="H9" s="606" t="s">
        <v>684</v>
      </c>
      <c r="I9" s="578" t="s">
        <v>171</v>
      </c>
      <c r="J9" s="580" t="s">
        <v>684</v>
      </c>
      <c r="K9" s="578" t="s">
        <v>171</v>
      </c>
      <c r="L9" s="606" t="s">
        <v>684</v>
      </c>
      <c r="M9" s="578" t="s">
        <v>171</v>
      </c>
      <c r="N9" s="590"/>
      <c r="O9" s="593"/>
      <c r="P9" s="606" t="s">
        <v>684</v>
      </c>
      <c r="Q9" s="578" t="s">
        <v>171</v>
      </c>
      <c r="R9" s="578" t="s">
        <v>684</v>
      </c>
      <c r="S9" s="578" t="s">
        <v>171</v>
      </c>
      <c r="T9" s="606" t="s">
        <v>684</v>
      </c>
      <c r="U9" s="580" t="s">
        <v>171</v>
      </c>
      <c r="V9" s="606" t="s">
        <v>684</v>
      </c>
      <c r="W9" s="578" t="s">
        <v>171</v>
      </c>
      <c r="X9" s="578" t="s">
        <v>684</v>
      </c>
      <c r="Y9" s="578" t="s">
        <v>171</v>
      </c>
      <c r="Z9" s="578" t="s">
        <v>684</v>
      </c>
      <c r="AA9" s="606" t="s">
        <v>171</v>
      </c>
      <c r="AB9" s="590"/>
      <c r="AC9" s="593"/>
      <c r="AD9" s="578" t="s">
        <v>684</v>
      </c>
      <c r="AE9" s="578" t="s">
        <v>171</v>
      </c>
      <c r="AF9" s="578" t="s">
        <v>684</v>
      </c>
      <c r="AG9" s="578" t="s">
        <v>171</v>
      </c>
      <c r="AH9" s="578" t="s">
        <v>684</v>
      </c>
      <c r="AI9" s="580" t="s">
        <v>171</v>
      </c>
      <c r="AJ9" s="606" t="s">
        <v>684</v>
      </c>
      <c r="AK9" s="578" t="s">
        <v>171</v>
      </c>
      <c r="AL9" s="606" t="s">
        <v>684</v>
      </c>
      <c r="AM9" s="578" t="s">
        <v>171</v>
      </c>
      <c r="AN9" s="578" t="s">
        <v>684</v>
      </c>
      <c r="AO9" s="606" t="s">
        <v>171</v>
      </c>
      <c r="AP9" s="590"/>
      <c r="AQ9" s="593"/>
      <c r="AR9" s="597" t="s">
        <v>684</v>
      </c>
      <c r="AS9" s="582" t="s">
        <v>171</v>
      </c>
      <c r="AT9" s="582" t="s">
        <v>685</v>
      </c>
      <c r="AU9" s="582" t="s">
        <v>171</v>
      </c>
      <c r="AV9" s="582" t="s">
        <v>684</v>
      </c>
      <c r="AW9" s="582" t="s">
        <v>171</v>
      </c>
      <c r="AX9" s="582" t="s">
        <v>684</v>
      </c>
      <c r="AY9" s="599" t="s">
        <v>171</v>
      </c>
      <c r="AZ9" s="606" t="s">
        <v>684</v>
      </c>
      <c r="BA9" s="578" t="s">
        <v>171</v>
      </c>
      <c r="BB9" s="578" t="s">
        <v>684</v>
      </c>
      <c r="BC9" s="578" t="s">
        <v>171</v>
      </c>
      <c r="BD9" s="578" t="s">
        <v>684</v>
      </c>
      <c r="BE9" s="580" t="s">
        <v>171</v>
      </c>
      <c r="BF9" s="578" t="s">
        <v>684</v>
      </c>
      <c r="BG9" s="580" t="s">
        <v>171</v>
      </c>
      <c r="BH9" s="590"/>
    </row>
    <row r="10" spans="1:60" s="416" customFormat="1" ht="15" customHeight="1">
      <c r="A10" s="594"/>
      <c r="B10" s="605"/>
      <c r="C10" s="607"/>
      <c r="D10" s="579"/>
      <c r="E10" s="579"/>
      <c r="F10" s="579"/>
      <c r="G10" s="581"/>
      <c r="H10" s="607"/>
      <c r="I10" s="579"/>
      <c r="J10" s="581"/>
      <c r="K10" s="579"/>
      <c r="L10" s="607"/>
      <c r="M10" s="579"/>
      <c r="N10" s="591"/>
      <c r="O10" s="594"/>
      <c r="P10" s="607"/>
      <c r="Q10" s="579"/>
      <c r="R10" s="579"/>
      <c r="S10" s="579"/>
      <c r="T10" s="607"/>
      <c r="U10" s="581"/>
      <c r="V10" s="607"/>
      <c r="W10" s="579"/>
      <c r="X10" s="579"/>
      <c r="Y10" s="579"/>
      <c r="Z10" s="579"/>
      <c r="AA10" s="607"/>
      <c r="AB10" s="591"/>
      <c r="AC10" s="594"/>
      <c r="AD10" s="579"/>
      <c r="AE10" s="579"/>
      <c r="AF10" s="579"/>
      <c r="AG10" s="579"/>
      <c r="AH10" s="579"/>
      <c r="AI10" s="581"/>
      <c r="AJ10" s="607"/>
      <c r="AK10" s="579"/>
      <c r="AL10" s="607"/>
      <c r="AM10" s="579"/>
      <c r="AN10" s="579"/>
      <c r="AO10" s="607"/>
      <c r="AP10" s="591"/>
      <c r="AQ10" s="594"/>
      <c r="AR10" s="637"/>
      <c r="AS10" s="583"/>
      <c r="AT10" s="583"/>
      <c r="AU10" s="583"/>
      <c r="AV10" s="583"/>
      <c r="AW10" s="583"/>
      <c r="AX10" s="583"/>
      <c r="AY10" s="638"/>
      <c r="AZ10" s="607"/>
      <c r="BA10" s="579"/>
      <c r="BB10" s="579"/>
      <c r="BC10" s="579"/>
      <c r="BD10" s="579"/>
      <c r="BE10" s="581"/>
      <c r="BF10" s="579"/>
      <c r="BG10" s="581"/>
      <c r="BH10" s="591"/>
    </row>
    <row r="11" spans="1:60" s="420" customFormat="1" ht="14.45" customHeight="1">
      <c r="A11" s="417" t="s">
        <v>251</v>
      </c>
      <c r="B11" s="418">
        <v>5183</v>
      </c>
      <c r="C11" s="418">
        <v>254246</v>
      </c>
      <c r="D11" s="418">
        <v>300</v>
      </c>
      <c r="E11" s="418">
        <v>11710</v>
      </c>
      <c r="F11" s="418">
        <v>20</v>
      </c>
      <c r="G11" s="418">
        <v>843</v>
      </c>
      <c r="H11" s="418">
        <v>2</v>
      </c>
      <c r="I11" s="418">
        <v>0</v>
      </c>
      <c r="J11" s="418">
        <v>502</v>
      </c>
      <c r="K11" s="418">
        <v>13556</v>
      </c>
      <c r="L11" s="418">
        <v>23</v>
      </c>
      <c r="M11" s="418">
        <v>829</v>
      </c>
      <c r="N11" s="419" t="s">
        <v>251</v>
      </c>
      <c r="O11" s="417" t="s">
        <v>251</v>
      </c>
      <c r="P11" s="418">
        <v>6</v>
      </c>
      <c r="Q11" s="418">
        <v>126</v>
      </c>
      <c r="R11" s="418">
        <v>59</v>
      </c>
      <c r="S11" s="418">
        <v>986</v>
      </c>
      <c r="T11" s="418">
        <v>123</v>
      </c>
      <c r="U11" s="418">
        <v>3820</v>
      </c>
      <c r="V11" s="418">
        <v>13</v>
      </c>
      <c r="W11" s="418">
        <v>269</v>
      </c>
      <c r="X11" s="418">
        <v>20</v>
      </c>
      <c r="Y11" s="418">
        <v>399</v>
      </c>
      <c r="Z11" s="418">
        <v>235</v>
      </c>
      <c r="AA11" s="418">
        <v>9623</v>
      </c>
      <c r="AB11" s="419" t="s">
        <v>251</v>
      </c>
      <c r="AC11" s="417" t="s">
        <v>251</v>
      </c>
      <c r="AD11" s="418">
        <v>15</v>
      </c>
      <c r="AE11" s="418">
        <v>554</v>
      </c>
      <c r="AF11" s="418">
        <v>472</v>
      </c>
      <c r="AG11" s="418">
        <v>20078</v>
      </c>
      <c r="AH11" s="418">
        <v>311</v>
      </c>
      <c r="AI11" s="418">
        <v>12074</v>
      </c>
      <c r="AJ11" s="418">
        <v>374</v>
      </c>
      <c r="AK11" s="418">
        <v>28670</v>
      </c>
      <c r="AL11" s="418">
        <v>687</v>
      </c>
      <c r="AM11" s="418">
        <v>24680</v>
      </c>
      <c r="AN11" s="418">
        <v>373</v>
      </c>
      <c r="AO11" s="418">
        <v>50900</v>
      </c>
      <c r="AP11" s="419" t="s">
        <v>251</v>
      </c>
      <c r="AQ11" s="417" t="s">
        <v>251</v>
      </c>
      <c r="AR11" s="418">
        <v>73</v>
      </c>
      <c r="AS11" s="418">
        <v>5905</v>
      </c>
      <c r="AT11" s="418">
        <v>238</v>
      </c>
      <c r="AU11" s="418">
        <v>13210</v>
      </c>
      <c r="AV11" s="418">
        <v>583</v>
      </c>
      <c r="AW11" s="418">
        <v>17697</v>
      </c>
      <c r="AX11" s="418">
        <v>568</v>
      </c>
      <c r="AY11" s="418">
        <v>30875</v>
      </c>
      <c r="AZ11" s="418">
        <v>79</v>
      </c>
      <c r="BA11" s="418">
        <v>2057</v>
      </c>
      <c r="BB11" s="418">
        <v>80</v>
      </c>
      <c r="BC11" s="418">
        <v>4097</v>
      </c>
      <c r="BD11" s="418">
        <v>27</v>
      </c>
      <c r="BE11" s="418">
        <v>872</v>
      </c>
      <c r="BF11" s="418">
        <v>0</v>
      </c>
      <c r="BG11" s="418">
        <v>0</v>
      </c>
      <c r="BH11" s="419" t="s">
        <v>251</v>
      </c>
    </row>
    <row r="12" spans="1:60" s="420" customFormat="1" ht="14.45" customHeight="1">
      <c r="A12" s="417" t="s">
        <v>252</v>
      </c>
      <c r="B12" s="418">
        <v>5280</v>
      </c>
      <c r="C12" s="418">
        <v>256055</v>
      </c>
      <c r="D12" s="418">
        <v>315</v>
      </c>
      <c r="E12" s="418">
        <v>12124</v>
      </c>
      <c r="F12" s="418">
        <v>20</v>
      </c>
      <c r="G12" s="418">
        <v>923</v>
      </c>
      <c r="H12" s="418">
        <v>2</v>
      </c>
      <c r="I12" s="418">
        <v>0</v>
      </c>
      <c r="J12" s="418">
        <v>501</v>
      </c>
      <c r="K12" s="418">
        <v>13206</v>
      </c>
      <c r="L12" s="418">
        <v>24</v>
      </c>
      <c r="M12" s="418">
        <v>822</v>
      </c>
      <c r="N12" s="419" t="s">
        <v>252</v>
      </c>
      <c r="O12" s="417" t="s">
        <v>252</v>
      </c>
      <c r="P12" s="418">
        <v>6</v>
      </c>
      <c r="Q12" s="418">
        <v>131</v>
      </c>
      <c r="R12" s="418">
        <v>68</v>
      </c>
      <c r="S12" s="418">
        <v>1162</v>
      </c>
      <c r="T12" s="418">
        <v>127</v>
      </c>
      <c r="U12" s="418">
        <v>3819</v>
      </c>
      <c r="V12" s="418">
        <v>10</v>
      </c>
      <c r="W12" s="418">
        <v>246</v>
      </c>
      <c r="X12" s="418">
        <v>20</v>
      </c>
      <c r="Y12" s="418">
        <v>403</v>
      </c>
      <c r="Z12" s="418">
        <v>245</v>
      </c>
      <c r="AA12" s="418">
        <v>9729</v>
      </c>
      <c r="AB12" s="419" t="s">
        <v>252</v>
      </c>
      <c r="AC12" s="417" t="s">
        <v>252</v>
      </c>
      <c r="AD12" s="418">
        <v>17</v>
      </c>
      <c r="AE12" s="418">
        <v>604</v>
      </c>
      <c r="AF12" s="418">
        <v>485</v>
      </c>
      <c r="AG12" s="418">
        <v>20209</v>
      </c>
      <c r="AH12" s="418">
        <v>320</v>
      </c>
      <c r="AI12" s="418">
        <v>12245</v>
      </c>
      <c r="AJ12" s="418">
        <v>374</v>
      </c>
      <c r="AK12" s="418">
        <v>26599</v>
      </c>
      <c r="AL12" s="418">
        <v>694</v>
      </c>
      <c r="AM12" s="418">
        <v>25521</v>
      </c>
      <c r="AN12" s="418">
        <v>332</v>
      </c>
      <c r="AO12" s="418">
        <v>50426</v>
      </c>
      <c r="AP12" s="419" t="s">
        <v>252</v>
      </c>
      <c r="AQ12" s="417" t="s">
        <v>252</v>
      </c>
      <c r="AR12" s="418">
        <v>69</v>
      </c>
      <c r="AS12" s="418">
        <v>4800</v>
      </c>
      <c r="AT12" s="418">
        <v>229</v>
      </c>
      <c r="AU12" s="418">
        <v>13965</v>
      </c>
      <c r="AV12" s="418">
        <v>605</v>
      </c>
      <c r="AW12" s="418">
        <v>18060</v>
      </c>
      <c r="AX12" s="418">
        <v>594</v>
      </c>
      <c r="AY12" s="418">
        <v>32496</v>
      </c>
      <c r="AZ12" s="418">
        <v>75</v>
      </c>
      <c r="BA12" s="418">
        <v>2005</v>
      </c>
      <c r="BB12" s="418">
        <v>82</v>
      </c>
      <c r="BC12" s="418">
        <v>4405</v>
      </c>
      <c r="BD12" s="418">
        <v>24</v>
      </c>
      <c r="BE12" s="418">
        <v>795</v>
      </c>
      <c r="BF12" s="418">
        <v>0</v>
      </c>
      <c r="BG12" s="418">
        <v>0</v>
      </c>
      <c r="BH12" s="419" t="s">
        <v>252</v>
      </c>
    </row>
    <row r="13" spans="1:60" s="420" customFormat="1" ht="14.45" customHeight="1">
      <c r="A13" s="417" t="s">
        <v>270</v>
      </c>
      <c r="B13" s="418">
        <v>5252</v>
      </c>
      <c r="C13" s="418">
        <v>258201</v>
      </c>
      <c r="D13" s="418">
        <v>340</v>
      </c>
      <c r="E13" s="418">
        <v>12271</v>
      </c>
      <c r="F13" s="418">
        <v>20</v>
      </c>
      <c r="G13" s="418">
        <v>982</v>
      </c>
      <c r="H13" s="418">
        <v>2</v>
      </c>
      <c r="I13" s="418">
        <v>0</v>
      </c>
      <c r="J13" s="418">
        <v>477</v>
      </c>
      <c r="K13" s="418">
        <v>13243</v>
      </c>
      <c r="L13" s="418">
        <v>26</v>
      </c>
      <c r="M13" s="418">
        <v>782</v>
      </c>
      <c r="N13" s="419" t="s">
        <v>270</v>
      </c>
      <c r="O13" s="417" t="s">
        <v>270</v>
      </c>
      <c r="P13" s="418">
        <v>4</v>
      </c>
      <c r="Q13" s="418">
        <v>126</v>
      </c>
      <c r="R13" s="418">
        <v>63</v>
      </c>
      <c r="S13" s="418">
        <v>1130</v>
      </c>
      <c r="T13" s="418">
        <v>124</v>
      </c>
      <c r="U13" s="418">
        <v>3719</v>
      </c>
      <c r="V13" s="418">
        <v>9</v>
      </c>
      <c r="W13" s="418">
        <v>210</v>
      </c>
      <c r="X13" s="418">
        <v>19</v>
      </c>
      <c r="Y13" s="418">
        <v>382</v>
      </c>
      <c r="Z13" s="418">
        <v>241</v>
      </c>
      <c r="AA13" s="418">
        <v>10084</v>
      </c>
      <c r="AB13" s="419" t="s">
        <v>270</v>
      </c>
      <c r="AC13" s="417" t="s">
        <v>270</v>
      </c>
      <c r="AD13" s="418">
        <v>17</v>
      </c>
      <c r="AE13" s="418">
        <v>585</v>
      </c>
      <c r="AF13" s="418">
        <v>499</v>
      </c>
      <c r="AG13" s="418">
        <v>20704</v>
      </c>
      <c r="AH13" s="418">
        <v>318</v>
      </c>
      <c r="AI13" s="418">
        <v>11987</v>
      </c>
      <c r="AJ13" s="418">
        <v>364</v>
      </c>
      <c r="AK13" s="418">
        <v>27395</v>
      </c>
      <c r="AL13" s="418">
        <v>688</v>
      </c>
      <c r="AM13" s="418">
        <v>25458</v>
      </c>
      <c r="AN13" s="418">
        <v>287</v>
      </c>
      <c r="AO13" s="418">
        <v>45999</v>
      </c>
      <c r="AP13" s="419" t="s">
        <v>270</v>
      </c>
      <c r="AQ13" s="417">
        <v>2016</v>
      </c>
      <c r="AR13" s="418">
        <v>78</v>
      </c>
      <c r="AS13" s="418">
        <v>5217</v>
      </c>
      <c r="AT13" s="418">
        <v>236</v>
      </c>
      <c r="AU13" s="418">
        <v>15463</v>
      </c>
      <c r="AV13" s="418">
        <v>626</v>
      </c>
      <c r="AW13" s="418">
        <v>18315</v>
      </c>
      <c r="AX13" s="418">
        <v>644</v>
      </c>
      <c r="AY13" s="418">
        <v>37798</v>
      </c>
      <c r="AZ13" s="418">
        <v>76</v>
      </c>
      <c r="BA13" s="418">
        <v>1862</v>
      </c>
      <c r="BB13" s="418">
        <v>29</v>
      </c>
      <c r="BC13" s="418">
        <v>672</v>
      </c>
      <c r="BD13" s="418">
        <v>20</v>
      </c>
      <c r="BE13" s="418">
        <v>697</v>
      </c>
      <c r="BF13" s="418">
        <v>45</v>
      </c>
      <c r="BG13" s="418">
        <v>2719</v>
      </c>
      <c r="BH13" s="419" t="s">
        <v>270</v>
      </c>
    </row>
    <row r="14" spans="1:60" s="420" customFormat="1" ht="14.45" customHeight="1">
      <c r="A14" s="421" t="s">
        <v>370</v>
      </c>
      <c r="B14" s="418">
        <v>5070</v>
      </c>
      <c r="C14" s="418">
        <v>250922</v>
      </c>
      <c r="D14" s="418">
        <v>338</v>
      </c>
      <c r="E14" s="418">
        <v>12080</v>
      </c>
      <c r="F14" s="418">
        <v>20</v>
      </c>
      <c r="G14" s="418">
        <v>976</v>
      </c>
      <c r="H14" s="418">
        <v>2</v>
      </c>
      <c r="I14" s="418">
        <v>0</v>
      </c>
      <c r="J14" s="418">
        <v>439</v>
      </c>
      <c r="K14" s="418">
        <v>11944</v>
      </c>
      <c r="L14" s="418">
        <v>23</v>
      </c>
      <c r="M14" s="418">
        <v>723</v>
      </c>
      <c r="N14" s="419" t="s">
        <v>370</v>
      </c>
      <c r="O14" s="421" t="s">
        <v>370</v>
      </c>
      <c r="P14" s="418">
        <v>4</v>
      </c>
      <c r="Q14" s="418">
        <v>119</v>
      </c>
      <c r="R14" s="418">
        <v>63</v>
      </c>
      <c r="S14" s="418">
        <v>984</v>
      </c>
      <c r="T14" s="418">
        <v>114</v>
      </c>
      <c r="U14" s="418">
        <v>3430</v>
      </c>
      <c r="V14" s="418">
        <v>9</v>
      </c>
      <c r="W14" s="418">
        <v>247</v>
      </c>
      <c r="X14" s="418">
        <v>20</v>
      </c>
      <c r="Y14" s="418">
        <v>424</v>
      </c>
      <c r="Z14" s="418">
        <v>242</v>
      </c>
      <c r="AA14" s="418">
        <v>9649</v>
      </c>
      <c r="AB14" s="419" t="s">
        <v>370</v>
      </c>
      <c r="AC14" s="421" t="s">
        <v>370</v>
      </c>
      <c r="AD14" s="418">
        <v>16</v>
      </c>
      <c r="AE14" s="418">
        <v>625</v>
      </c>
      <c r="AF14" s="418">
        <v>487</v>
      </c>
      <c r="AG14" s="418">
        <v>20006</v>
      </c>
      <c r="AH14" s="418">
        <v>311</v>
      </c>
      <c r="AI14" s="418">
        <v>11370</v>
      </c>
      <c r="AJ14" s="418">
        <v>343</v>
      </c>
      <c r="AK14" s="418">
        <v>25783</v>
      </c>
      <c r="AL14" s="418">
        <v>643</v>
      </c>
      <c r="AM14" s="418">
        <v>23952</v>
      </c>
      <c r="AN14" s="418">
        <v>251</v>
      </c>
      <c r="AO14" s="418">
        <v>45947</v>
      </c>
      <c r="AP14" s="422">
        <v>2017</v>
      </c>
      <c r="AQ14" s="417" t="s">
        <v>370</v>
      </c>
      <c r="AR14" s="418">
        <v>84</v>
      </c>
      <c r="AS14" s="418">
        <v>5154</v>
      </c>
      <c r="AT14" s="418">
        <v>234</v>
      </c>
      <c r="AU14" s="418">
        <v>15459</v>
      </c>
      <c r="AV14" s="418">
        <v>628</v>
      </c>
      <c r="AW14" s="418">
        <v>18484</v>
      </c>
      <c r="AX14" s="418">
        <v>632</v>
      </c>
      <c r="AY14" s="418">
        <v>36742</v>
      </c>
      <c r="AZ14" s="418">
        <v>55</v>
      </c>
      <c r="BA14" s="418">
        <v>1382</v>
      </c>
      <c r="BB14" s="418">
        <v>35</v>
      </c>
      <c r="BC14" s="418">
        <v>769</v>
      </c>
      <c r="BD14" s="418">
        <v>24</v>
      </c>
      <c r="BE14" s="418">
        <v>1193</v>
      </c>
      <c r="BF14" s="418">
        <v>53</v>
      </c>
      <c r="BG14" s="418">
        <v>3480</v>
      </c>
      <c r="BH14" s="419" t="s">
        <v>370</v>
      </c>
    </row>
    <row r="15" spans="1:60" s="429" customFormat="1" ht="14.45" customHeight="1">
      <c r="A15" s="423" t="s">
        <v>622</v>
      </c>
      <c r="B15" s="399">
        <v>5148</v>
      </c>
      <c r="C15" s="399">
        <v>248465</v>
      </c>
      <c r="D15" s="399">
        <v>361</v>
      </c>
      <c r="E15" s="399">
        <v>12878</v>
      </c>
      <c r="F15" s="399">
        <v>21</v>
      </c>
      <c r="G15" s="399">
        <v>969</v>
      </c>
      <c r="H15" s="399">
        <v>2</v>
      </c>
      <c r="I15" s="424" t="s">
        <v>425</v>
      </c>
      <c r="J15" s="399">
        <v>426</v>
      </c>
      <c r="K15" s="399">
        <v>11565</v>
      </c>
      <c r="L15" s="399">
        <v>21</v>
      </c>
      <c r="M15" s="399">
        <v>638</v>
      </c>
      <c r="N15" s="425" t="s">
        <v>622</v>
      </c>
      <c r="O15" s="423" t="s">
        <v>622</v>
      </c>
      <c r="P15" s="399">
        <v>5</v>
      </c>
      <c r="Q15" s="399">
        <v>133</v>
      </c>
      <c r="R15" s="399">
        <v>59</v>
      </c>
      <c r="S15" s="399">
        <v>921</v>
      </c>
      <c r="T15" s="399">
        <v>117</v>
      </c>
      <c r="U15" s="399">
        <v>3472</v>
      </c>
      <c r="V15" s="399">
        <v>8</v>
      </c>
      <c r="W15" s="399">
        <v>199</v>
      </c>
      <c r="X15" s="399">
        <v>20</v>
      </c>
      <c r="Y15" s="399">
        <v>408</v>
      </c>
      <c r="Z15" s="399">
        <v>256</v>
      </c>
      <c r="AA15" s="399">
        <v>10710</v>
      </c>
      <c r="AB15" s="426">
        <v>2018</v>
      </c>
      <c r="AC15" s="427">
        <v>2018</v>
      </c>
      <c r="AD15" s="399">
        <v>17</v>
      </c>
      <c r="AE15" s="399">
        <v>747</v>
      </c>
      <c r="AF15" s="399">
        <v>496</v>
      </c>
      <c r="AG15" s="399">
        <v>20212</v>
      </c>
      <c r="AH15" s="399">
        <v>314</v>
      </c>
      <c r="AI15" s="399">
        <v>11332</v>
      </c>
      <c r="AJ15" s="399">
        <v>348</v>
      </c>
      <c r="AK15" s="399">
        <v>26829</v>
      </c>
      <c r="AL15" s="399">
        <v>654</v>
      </c>
      <c r="AM15" s="399">
        <v>23659</v>
      </c>
      <c r="AN15" s="399">
        <v>244</v>
      </c>
      <c r="AO15" s="399">
        <v>40337</v>
      </c>
      <c r="AP15" s="426">
        <v>2018</v>
      </c>
      <c r="AQ15" s="428">
        <v>2018</v>
      </c>
      <c r="AR15" s="399">
        <v>83</v>
      </c>
      <c r="AS15" s="399">
        <v>4763</v>
      </c>
      <c r="AT15" s="399">
        <v>247</v>
      </c>
      <c r="AU15" s="399">
        <v>15891</v>
      </c>
      <c r="AV15" s="399">
        <v>625</v>
      </c>
      <c r="AW15" s="399">
        <v>18034</v>
      </c>
      <c r="AX15" s="399">
        <v>648</v>
      </c>
      <c r="AY15" s="399">
        <v>37165</v>
      </c>
      <c r="AZ15" s="399">
        <v>57</v>
      </c>
      <c r="BA15" s="399">
        <v>1493</v>
      </c>
      <c r="BB15" s="399">
        <v>31</v>
      </c>
      <c r="BC15" s="399">
        <v>757</v>
      </c>
      <c r="BD15" s="399">
        <v>26</v>
      </c>
      <c r="BE15" s="399">
        <v>780</v>
      </c>
      <c r="BF15" s="399">
        <v>62</v>
      </c>
      <c r="BG15" s="399">
        <v>4106</v>
      </c>
      <c r="BH15" s="426">
        <v>2018</v>
      </c>
    </row>
    <row r="16" spans="1:60" s="429" customFormat="1" ht="9" customHeight="1">
      <c r="A16" s="430"/>
      <c r="B16" s="399"/>
      <c r="C16" s="399"/>
      <c r="D16" s="399"/>
      <c r="E16" s="399"/>
      <c r="F16" s="399"/>
      <c r="G16" s="399"/>
      <c r="H16" s="399"/>
      <c r="I16" s="424"/>
      <c r="J16" s="399"/>
      <c r="K16" s="399"/>
      <c r="L16" s="399"/>
      <c r="M16" s="399"/>
      <c r="N16" s="425"/>
      <c r="O16" s="430"/>
      <c r="P16" s="399"/>
      <c r="Q16" s="399"/>
      <c r="R16" s="399"/>
      <c r="S16" s="399"/>
      <c r="T16" s="399"/>
      <c r="U16" s="399"/>
      <c r="V16" s="399"/>
      <c r="W16" s="399"/>
      <c r="X16" s="399"/>
      <c r="Y16" s="399"/>
      <c r="Z16" s="399"/>
      <c r="AA16" s="399"/>
      <c r="AB16" s="426"/>
      <c r="AC16" s="431"/>
      <c r="AD16" s="399"/>
      <c r="AE16" s="399"/>
      <c r="AF16" s="399"/>
      <c r="AG16" s="399"/>
      <c r="AH16" s="399"/>
      <c r="AI16" s="399"/>
      <c r="AJ16" s="399"/>
      <c r="AK16" s="399"/>
      <c r="AL16" s="399"/>
      <c r="AM16" s="399"/>
      <c r="AN16" s="399"/>
      <c r="AO16" s="399"/>
      <c r="AP16" s="426"/>
      <c r="AQ16" s="431"/>
      <c r="AR16" s="399"/>
      <c r="AS16" s="399"/>
      <c r="AT16" s="399"/>
      <c r="AU16" s="399"/>
      <c r="AV16" s="399"/>
      <c r="AW16" s="399"/>
      <c r="AX16" s="399"/>
      <c r="AY16" s="399"/>
      <c r="AZ16" s="399"/>
      <c r="BA16" s="399"/>
      <c r="BB16" s="399"/>
      <c r="BC16" s="399"/>
      <c r="BD16" s="399"/>
      <c r="BE16" s="399"/>
      <c r="BF16" s="399"/>
      <c r="BG16" s="399"/>
      <c r="BH16" s="426"/>
    </row>
    <row r="17" spans="1:60" s="439" customFormat="1" ht="14.85" customHeight="1">
      <c r="A17" s="432" t="s">
        <v>86</v>
      </c>
      <c r="B17" s="433">
        <v>478</v>
      </c>
      <c r="C17" s="433">
        <v>33607</v>
      </c>
      <c r="D17" s="434">
        <v>37</v>
      </c>
      <c r="E17" s="435">
        <v>1214</v>
      </c>
      <c r="F17" s="424">
        <v>0</v>
      </c>
      <c r="G17" s="424">
        <v>0</v>
      </c>
      <c r="H17" s="424">
        <v>0</v>
      </c>
      <c r="I17" s="424">
        <v>0</v>
      </c>
      <c r="J17" s="436">
        <v>3</v>
      </c>
      <c r="K17" s="435">
        <v>74</v>
      </c>
      <c r="L17" s="424">
        <v>1</v>
      </c>
      <c r="M17" s="424" t="s">
        <v>425</v>
      </c>
      <c r="N17" s="437" t="s">
        <v>87</v>
      </c>
      <c r="O17" s="432" t="s">
        <v>86</v>
      </c>
      <c r="P17" s="424">
        <v>0</v>
      </c>
      <c r="Q17" s="424">
        <v>0</v>
      </c>
      <c r="R17" s="424">
        <v>6</v>
      </c>
      <c r="S17" s="424">
        <v>74</v>
      </c>
      <c r="T17" s="424">
        <v>6</v>
      </c>
      <c r="U17" s="424">
        <v>127</v>
      </c>
      <c r="V17" s="424">
        <v>1</v>
      </c>
      <c r="W17" s="424" t="s">
        <v>425</v>
      </c>
      <c r="X17" s="424">
        <v>2</v>
      </c>
      <c r="Y17" s="424" t="s">
        <v>425</v>
      </c>
      <c r="Z17" s="424">
        <v>25</v>
      </c>
      <c r="AA17" s="424">
        <v>1153</v>
      </c>
      <c r="AB17" s="437" t="s">
        <v>87</v>
      </c>
      <c r="AC17" s="432" t="s">
        <v>86</v>
      </c>
      <c r="AD17" s="424">
        <v>0</v>
      </c>
      <c r="AE17" s="424">
        <v>0</v>
      </c>
      <c r="AF17" s="424">
        <v>10</v>
      </c>
      <c r="AG17" s="424">
        <v>248</v>
      </c>
      <c r="AH17" s="424">
        <v>56</v>
      </c>
      <c r="AI17" s="424">
        <v>2809</v>
      </c>
      <c r="AJ17" s="424">
        <v>113</v>
      </c>
      <c r="AK17" s="424">
        <v>17038</v>
      </c>
      <c r="AL17" s="424">
        <v>88</v>
      </c>
      <c r="AM17" s="424">
        <v>3907</v>
      </c>
      <c r="AN17" s="424">
        <v>5</v>
      </c>
      <c r="AO17" s="424">
        <v>79</v>
      </c>
      <c r="AP17" s="437" t="s">
        <v>87</v>
      </c>
      <c r="AQ17" s="432" t="s">
        <v>86</v>
      </c>
      <c r="AR17" s="424">
        <v>8</v>
      </c>
      <c r="AS17" s="424">
        <v>478</v>
      </c>
      <c r="AT17" s="424">
        <v>15</v>
      </c>
      <c r="AU17" s="424">
        <v>818</v>
      </c>
      <c r="AV17" s="424">
        <v>43</v>
      </c>
      <c r="AW17" s="424">
        <v>1207</v>
      </c>
      <c r="AX17" s="424">
        <v>6</v>
      </c>
      <c r="AY17" s="424">
        <v>272</v>
      </c>
      <c r="AZ17" s="424">
        <v>10</v>
      </c>
      <c r="BA17" s="424">
        <v>360</v>
      </c>
      <c r="BB17" s="424">
        <v>1</v>
      </c>
      <c r="BC17" s="424" t="s">
        <v>425</v>
      </c>
      <c r="BD17" s="424">
        <v>1</v>
      </c>
      <c r="BE17" s="424" t="s">
        <v>425</v>
      </c>
      <c r="BF17" s="424">
        <v>41</v>
      </c>
      <c r="BG17" s="424">
        <v>3606</v>
      </c>
      <c r="BH17" s="438" t="s">
        <v>87</v>
      </c>
    </row>
    <row r="18" spans="1:60" s="443" customFormat="1" ht="14.85" customHeight="1">
      <c r="A18" s="440" t="s">
        <v>9</v>
      </c>
      <c r="B18" s="433">
        <v>838</v>
      </c>
      <c r="C18" s="433">
        <v>34127</v>
      </c>
      <c r="D18" s="424">
        <v>23</v>
      </c>
      <c r="E18" s="424">
        <v>770</v>
      </c>
      <c r="F18" s="424">
        <v>1</v>
      </c>
      <c r="G18" s="424" t="s">
        <v>425</v>
      </c>
      <c r="H18" s="424">
        <v>0</v>
      </c>
      <c r="I18" s="424">
        <v>0</v>
      </c>
      <c r="J18" s="424">
        <v>25</v>
      </c>
      <c r="K18" s="424">
        <v>751</v>
      </c>
      <c r="L18" s="424">
        <v>0</v>
      </c>
      <c r="M18" s="424">
        <v>0</v>
      </c>
      <c r="N18" s="441" t="s">
        <v>88</v>
      </c>
      <c r="O18" s="440" t="s">
        <v>9</v>
      </c>
      <c r="P18" s="424">
        <v>1</v>
      </c>
      <c r="Q18" s="424" t="s">
        <v>425</v>
      </c>
      <c r="R18" s="424">
        <v>10</v>
      </c>
      <c r="S18" s="424">
        <v>175</v>
      </c>
      <c r="T18" s="424">
        <v>7</v>
      </c>
      <c r="U18" s="424">
        <v>144</v>
      </c>
      <c r="V18" s="424">
        <v>0</v>
      </c>
      <c r="W18" s="424">
        <v>0</v>
      </c>
      <c r="X18" s="424">
        <v>6</v>
      </c>
      <c r="Y18" s="424">
        <v>131</v>
      </c>
      <c r="Z18" s="424">
        <v>21</v>
      </c>
      <c r="AA18" s="424">
        <v>419</v>
      </c>
      <c r="AB18" s="441" t="s">
        <v>88</v>
      </c>
      <c r="AC18" s="440" t="s">
        <v>9</v>
      </c>
      <c r="AD18" s="424">
        <v>0</v>
      </c>
      <c r="AE18" s="424">
        <v>0</v>
      </c>
      <c r="AF18" s="424">
        <v>61</v>
      </c>
      <c r="AG18" s="424">
        <v>3412</v>
      </c>
      <c r="AH18" s="424">
        <v>36</v>
      </c>
      <c r="AI18" s="424">
        <v>651</v>
      </c>
      <c r="AJ18" s="424">
        <v>40</v>
      </c>
      <c r="AK18" s="424">
        <v>1179</v>
      </c>
      <c r="AL18" s="424">
        <v>123</v>
      </c>
      <c r="AM18" s="424">
        <v>5137</v>
      </c>
      <c r="AN18" s="424">
        <v>4</v>
      </c>
      <c r="AO18" s="424">
        <v>246</v>
      </c>
      <c r="AP18" s="441" t="s">
        <v>88</v>
      </c>
      <c r="AQ18" s="440" t="s">
        <v>9</v>
      </c>
      <c r="AR18" s="424">
        <v>4</v>
      </c>
      <c r="AS18" s="424">
        <v>168</v>
      </c>
      <c r="AT18" s="424">
        <v>41</v>
      </c>
      <c r="AU18" s="424">
        <v>1990</v>
      </c>
      <c r="AV18" s="424">
        <v>101</v>
      </c>
      <c r="AW18" s="424">
        <v>2710</v>
      </c>
      <c r="AX18" s="424">
        <v>297</v>
      </c>
      <c r="AY18" s="424">
        <v>15186</v>
      </c>
      <c r="AZ18" s="424">
        <v>33</v>
      </c>
      <c r="BA18" s="424">
        <v>798</v>
      </c>
      <c r="BB18" s="424">
        <v>1</v>
      </c>
      <c r="BC18" s="424" t="s">
        <v>425</v>
      </c>
      <c r="BD18" s="424">
        <v>2</v>
      </c>
      <c r="BE18" s="424" t="s">
        <v>425</v>
      </c>
      <c r="BF18" s="424">
        <v>1</v>
      </c>
      <c r="BG18" s="424" t="s">
        <v>425</v>
      </c>
      <c r="BH18" s="442" t="s">
        <v>88</v>
      </c>
    </row>
    <row r="19" spans="1:60" s="443" customFormat="1" ht="14.85" customHeight="1">
      <c r="A19" s="440" t="s">
        <v>11</v>
      </c>
      <c r="B19" s="433">
        <v>244</v>
      </c>
      <c r="C19" s="433">
        <v>12691</v>
      </c>
      <c r="D19" s="444">
        <v>27</v>
      </c>
      <c r="E19" s="444">
        <v>917</v>
      </c>
      <c r="F19" s="424">
        <v>0</v>
      </c>
      <c r="G19" s="424">
        <v>0</v>
      </c>
      <c r="H19" s="424">
        <v>1</v>
      </c>
      <c r="I19" s="424" t="s">
        <v>425</v>
      </c>
      <c r="J19" s="436">
        <v>7</v>
      </c>
      <c r="K19" s="436">
        <v>162</v>
      </c>
      <c r="L19" s="444">
        <v>3</v>
      </c>
      <c r="M19" s="424">
        <v>136</v>
      </c>
      <c r="N19" s="441" t="s">
        <v>89</v>
      </c>
      <c r="O19" s="440" t="s">
        <v>11</v>
      </c>
      <c r="P19" s="424">
        <v>0</v>
      </c>
      <c r="Q19" s="444">
        <v>0</v>
      </c>
      <c r="R19" s="444">
        <v>0</v>
      </c>
      <c r="S19" s="444">
        <v>0</v>
      </c>
      <c r="T19" s="444">
        <v>11</v>
      </c>
      <c r="U19" s="424">
        <v>811</v>
      </c>
      <c r="V19" s="424">
        <v>0</v>
      </c>
      <c r="W19" s="444">
        <v>0</v>
      </c>
      <c r="X19" s="444">
        <v>0</v>
      </c>
      <c r="Y19" s="444">
        <v>0</v>
      </c>
      <c r="Z19" s="444">
        <v>31</v>
      </c>
      <c r="AA19" s="424">
        <v>1586</v>
      </c>
      <c r="AB19" s="441" t="s">
        <v>89</v>
      </c>
      <c r="AC19" s="440" t="s">
        <v>11</v>
      </c>
      <c r="AD19" s="424">
        <v>0</v>
      </c>
      <c r="AE19" s="444">
        <v>0</v>
      </c>
      <c r="AF19" s="444">
        <v>39</v>
      </c>
      <c r="AG19" s="444">
        <v>2264</v>
      </c>
      <c r="AH19" s="444">
        <v>19</v>
      </c>
      <c r="AI19" s="424">
        <v>789</v>
      </c>
      <c r="AJ19" s="424">
        <v>3</v>
      </c>
      <c r="AK19" s="444">
        <v>106</v>
      </c>
      <c r="AL19" s="444">
        <v>15</v>
      </c>
      <c r="AM19" s="444">
        <v>362</v>
      </c>
      <c r="AN19" s="444">
        <v>22</v>
      </c>
      <c r="AO19" s="424">
        <v>1355</v>
      </c>
      <c r="AP19" s="441" t="s">
        <v>89</v>
      </c>
      <c r="AQ19" s="440" t="s">
        <v>11</v>
      </c>
      <c r="AR19" s="424">
        <v>1</v>
      </c>
      <c r="AS19" s="424" t="s">
        <v>425</v>
      </c>
      <c r="AT19" s="444">
        <v>19</v>
      </c>
      <c r="AU19" s="444">
        <v>2095</v>
      </c>
      <c r="AV19" s="444">
        <v>9</v>
      </c>
      <c r="AW19" s="424">
        <v>259</v>
      </c>
      <c r="AX19" s="424">
        <v>26</v>
      </c>
      <c r="AY19" s="445">
        <v>1290</v>
      </c>
      <c r="AZ19" s="446">
        <v>3</v>
      </c>
      <c r="BA19" s="444">
        <v>108</v>
      </c>
      <c r="BB19" s="444">
        <v>0</v>
      </c>
      <c r="BC19" s="444">
        <v>0</v>
      </c>
      <c r="BD19" s="444">
        <v>6</v>
      </c>
      <c r="BE19" s="424">
        <v>194</v>
      </c>
      <c r="BF19" s="444">
        <v>2</v>
      </c>
      <c r="BG19" s="424" t="s">
        <v>425</v>
      </c>
      <c r="BH19" s="442" t="s">
        <v>89</v>
      </c>
    </row>
    <row r="20" spans="1:60" s="454" customFormat="1" ht="14.85" customHeight="1">
      <c r="A20" s="447" t="s">
        <v>13</v>
      </c>
      <c r="B20" s="433">
        <v>84</v>
      </c>
      <c r="C20" s="433">
        <v>2456</v>
      </c>
      <c r="D20" s="448">
        <v>47</v>
      </c>
      <c r="E20" s="448">
        <v>1260</v>
      </c>
      <c r="F20" s="448">
        <v>4</v>
      </c>
      <c r="G20" s="449">
        <v>319</v>
      </c>
      <c r="H20" s="424">
        <v>0</v>
      </c>
      <c r="I20" s="424">
        <v>0</v>
      </c>
      <c r="J20" s="448">
        <v>0</v>
      </c>
      <c r="K20" s="448">
        <v>0</v>
      </c>
      <c r="L20" s="448">
        <v>1</v>
      </c>
      <c r="M20" s="424" t="s">
        <v>425</v>
      </c>
      <c r="N20" s="450" t="s">
        <v>90</v>
      </c>
      <c r="O20" s="447" t="s">
        <v>13</v>
      </c>
      <c r="P20" s="449">
        <v>0</v>
      </c>
      <c r="Q20" s="448">
        <v>0</v>
      </c>
      <c r="R20" s="448">
        <v>1</v>
      </c>
      <c r="S20" s="424" t="s">
        <v>425</v>
      </c>
      <c r="T20" s="448">
        <v>2</v>
      </c>
      <c r="U20" s="424" t="s">
        <v>425</v>
      </c>
      <c r="V20" s="449">
        <v>0</v>
      </c>
      <c r="W20" s="448">
        <v>0</v>
      </c>
      <c r="X20" s="448">
        <v>0</v>
      </c>
      <c r="Y20" s="448">
        <v>0</v>
      </c>
      <c r="Z20" s="448">
        <v>3</v>
      </c>
      <c r="AA20" s="449">
        <v>48</v>
      </c>
      <c r="AB20" s="450" t="s">
        <v>90</v>
      </c>
      <c r="AC20" s="447" t="s">
        <v>13</v>
      </c>
      <c r="AD20" s="449">
        <v>3</v>
      </c>
      <c r="AE20" s="448">
        <v>306</v>
      </c>
      <c r="AF20" s="448">
        <v>1</v>
      </c>
      <c r="AG20" s="424" t="s">
        <v>425</v>
      </c>
      <c r="AH20" s="448">
        <v>12</v>
      </c>
      <c r="AI20" s="449">
        <v>206</v>
      </c>
      <c r="AJ20" s="449">
        <v>1</v>
      </c>
      <c r="AK20" s="424" t="s">
        <v>425</v>
      </c>
      <c r="AL20" s="448">
        <v>7</v>
      </c>
      <c r="AM20" s="448">
        <v>117</v>
      </c>
      <c r="AN20" s="448">
        <v>0</v>
      </c>
      <c r="AO20" s="449">
        <v>0</v>
      </c>
      <c r="AP20" s="450" t="s">
        <v>90</v>
      </c>
      <c r="AQ20" s="447" t="s">
        <v>13</v>
      </c>
      <c r="AR20" s="449">
        <v>0</v>
      </c>
      <c r="AS20" s="448">
        <v>0</v>
      </c>
      <c r="AT20" s="448">
        <v>0</v>
      </c>
      <c r="AU20" s="448">
        <v>0</v>
      </c>
      <c r="AV20" s="448">
        <v>1</v>
      </c>
      <c r="AW20" s="424" t="s">
        <v>425</v>
      </c>
      <c r="AX20" s="449">
        <v>0</v>
      </c>
      <c r="AY20" s="451">
        <v>0</v>
      </c>
      <c r="AZ20" s="452">
        <v>0</v>
      </c>
      <c r="BA20" s="448">
        <v>0</v>
      </c>
      <c r="BB20" s="448">
        <v>1</v>
      </c>
      <c r="BC20" s="424" t="s">
        <v>425</v>
      </c>
      <c r="BD20" s="448">
        <v>0</v>
      </c>
      <c r="BE20" s="449">
        <v>0</v>
      </c>
      <c r="BF20" s="448">
        <v>0</v>
      </c>
      <c r="BG20" s="449">
        <v>0</v>
      </c>
      <c r="BH20" s="453" t="s">
        <v>90</v>
      </c>
    </row>
    <row r="21" spans="1:60" s="454" customFormat="1" ht="14.85" customHeight="1">
      <c r="A21" s="447" t="s">
        <v>15</v>
      </c>
      <c r="B21" s="433">
        <v>1011</v>
      </c>
      <c r="C21" s="433">
        <v>79794</v>
      </c>
      <c r="D21" s="448">
        <v>11</v>
      </c>
      <c r="E21" s="448">
        <v>900</v>
      </c>
      <c r="F21" s="424">
        <v>0</v>
      </c>
      <c r="G21" s="424">
        <v>0</v>
      </c>
      <c r="H21" s="424">
        <v>0</v>
      </c>
      <c r="I21" s="424">
        <v>0</v>
      </c>
      <c r="J21" s="448">
        <v>79</v>
      </c>
      <c r="K21" s="448">
        <v>4024</v>
      </c>
      <c r="L21" s="448">
        <v>4</v>
      </c>
      <c r="M21" s="449">
        <v>45</v>
      </c>
      <c r="N21" s="450" t="s">
        <v>91</v>
      </c>
      <c r="O21" s="447" t="s">
        <v>15</v>
      </c>
      <c r="P21" s="449">
        <v>0</v>
      </c>
      <c r="Q21" s="448">
        <v>0</v>
      </c>
      <c r="R21" s="448">
        <v>3</v>
      </c>
      <c r="S21" s="448">
        <v>75</v>
      </c>
      <c r="T21" s="448">
        <v>23</v>
      </c>
      <c r="U21" s="449">
        <v>920</v>
      </c>
      <c r="V21" s="449">
        <v>3</v>
      </c>
      <c r="W21" s="448">
        <v>48</v>
      </c>
      <c r="X21" s="448">
        <v>0</v>
      </c>
      <c r="Y21" s="448">
        <v>0</v>
      </c>
      <c r="Z21" s="448">
        <v>48</v>
      </c>
      <c r="AA21" s="449">
        <v>3927</v>
      </c>
      <c r="AB21" s="450" t="s">
        <v>91</v>
      </c>
      <c r="AC21" s="447" t="s">
        <v>15</v>
      </c>
      <c r="AD21" s="449">
        <v>2</v>
      </c>
      <c r="AE21" s="424" t="s">
        <v>425</v>
      </c>
      <c r="AF21" s="448">
        <v>110</v>
      </c>
      <c r="AG21" s="448">
        <v>5719</v>
      </c>
      <c r="AH21" s="448">
        <v>42</v>
      </c>
      <c r="AI21" s="449">
        <v>3460</v>
      </c>
      <c r="AJ21" s="449">
        <v>27</v>
      </c>
      <c r="AK21" s="448">
        <v>1650</v>
      </c>
      <c r="AL21" s="448">
        <v>104</v>
      </c>
      <c r="AM21" s="448">
        <v>5047</v>
      </c>
      <c r="AN21" s="448">
        <v>176</v>
      </c>
      <c r="AO21" s="449">
        <v>37375</v>
      </c>
      <c r="AP21" s="450" t="s">
        <v>91</v>
      </c>
      <c r="AQ21" s="447" t="s">
        <v>15</v>
      </c>
      <c r="AR21" s="449">
        <v>42</v>
      </c>
      <c r="AS21" s="448">
        <v>2958</v>
      </c>
      <c r="AT21" s="448">
        <v>80</v>
      </c>
      <c r="AU21" s="448">
        <v>6153</v>
      </c>
      <c r="AV21" s="448">
        <v>206</v>
      </c>
      <c r="AW21" s="424">
        <v>5803</v>
      </c>
      <c r="AX21" s="449">
        <v>33</v>
      </c>
      <c r="AY21" s="451">
        <v>1180</v>
      </c>
      <c r="AZ21" s="452">
        <v>2</v>
      </c>
      <c r="BA21" s="424" t="s">
        <v>425</v>
      </c>
      <c r="BB21" s="448">
        <v>1</v>
      </c>
      <c r="BC21" s="424" t="s">
        <v>425</v>
      </c>
      <c r="BD21" s="448">
        <v>3</v>
      </c>
      <c r="BE21" s="449">
        <v>78</v>
      </c>
      <c r="BF21" s="448">
        <v>12</v>
      </c>
      <c r="BG21" s="449">
        <v>311</v>
      </c>
      <c r="BH21" s="453" t="s">
        <v>91</v>
      </c>
    </row>
    <row r="22" spans="1:60" s="443" customFormat="1" ht="14.85" customHeight="1">
      <c r="A22" s="440" t="s">
        <v>17</v>
      </c>
      <c r="B22" s="433">
        <v>110</v>
      </c>
      <c r="C22" s="433">
        <v>4470</v>
      </c>
      <c r="D22" s="444">
        <v>28</v>
      </c>
      <c r="E22" s="444">
        <v>669</v>
      </c>
      <c r="F22" s="444">
        <v>1</v>
      </c>
      <c r="G22" s="424" t="s">
        <v>425</v>
      </c>
      <c r="H22" s="424">
        <v>1</v>
      </c>
      <c r="I22" s="424" t="s">
        <v>425</v>
      </c>
      <c r="J22" s="444">
        <v>13</v>
      </c>
      <c r="K22" s="444">
        <v>254</v>
      </c>
      <c r="L22" s="444">
        <v>1</v>
      </c>
      <c r="M22" s="424" t="s">
        <v>425</v>
      </c>
      <c r="N22" s="441" t="s">
        <v>92</v>
      </c>
      <c r="O22" s="440" t="s">
        <v>17</v>
      </c>
      <c r="P22" s="424">
        <v>1</v>
      </c>
      <c r="Q22" s="424" t="s">
        <v>425</v>
      </c>
      <c r="R22" s="444">
        <v>4</v>
      </c>
      <c r="S22" s="444">
        <v>43</v>
      </c>
      <c r="T22" s="444">
        <v>3</v>
      </c>
      <c r="U22" s="424">
        <v>36</v>
      </c>
      <c r="V22" s="424">
        <v>0</v>
      </c>
      <c r="W22" s="444">
        <v>0</v>
      </c>
      <c r="X22" s="444">
        <v>1</v>
      </c>
      <c r="Y22" s="424" t="s">
        <v>425</v>
      </c>
      <c r="Z22" s="444">
        <v>3</v>
      </c>
      <c r="AA22" s="424">
        <v>614</v>
      </c>
      <c r="AB22" s="441" t="s">
        <v>92</v>
      </c>
      <c r="AC22" s="440" t="s">
        <v>17</v>
      </c>
      <c r="AD22" s="424">
        <v>0</v>
      </c>
      <c r="AE22" s="444">
        <v>0</v>
      </c>
      <c r="AF22" s="444">
        <v>3</v>
      </c>
      <c r="AG22" s="444">
        <v>48</v>
      </c>
      <c r="AH22" s="444">
        <v>8</v>
      </c>
      <c r="AI22" s="424">
        <v>215</v>
      </c>
      <c r="AJ22" s="424">
        <v>6</v>
      </c>
      <c r="AK22" s="444">
        <v>905</v>
      </c>
      <c r="AL22" s="444">
        <v>4</v>
      </c>
      <c r="AM22" s="444">
        <v>42</v>
      </c>
      <c r="AN22" s="444">
        <v>0</v>
      </c>
      <c r="AO22" s="424">
        <v>0</v>
      </c>
      <c r="AP22" s="441" t="s">
        <v>92</v>
      </c>
      <c r="AQ22" s="440" t="s">
        <v>17</v>
      </c>
      <c r="AR22" s="424">
        <v>0</v>
      </c>
      <c r="AS22" s="444">
        <v>0</v>
      </c>
      <c r="AT22" s="444">
        <v>8</v>
      </c>
      <c r="AU22" s="444">
        <v>269</v>
      </c>
      <c r="AV22" s="444">
        <v>19</v>
      </c>
      <c r="AW22" s="424">
        <v>752</v>
      </c>
      <c r="AX22" s="424">
        <v>4</v>
      </c>
      <c r="AY22" s="445">
        <v>127</v>
      </c>
      <c r="AZ22" s="446">
        <v>0</v>
      </c>
      <c r="BA22" s="444">
        <v>0</v>
      </c>
      <c r="BB22" s="444">
        <v>0</v>
      </c>
      <c r="BC22" s="444">
        <v>0</v>
      </c>
      <c r="BD22" s="444">
        <v>0</v>
      </c>
      <c r="BE22" s="424">
        <v>0</v>
      </c>
      <c r="BF22" s="444">
        <v>2</v>
      </c>
      <c r="BG22" s="424" t="s">
        <v>425</v>
      </c>
      <c r="BH22" s="442" t="s">
        <v>92</v>
      </c>
    </row>
    <row r="23" spans="1:60" s="443" customFormat="1" ht="14.85" customHeight="1">
      <c r="A23" s="440" t="s">
        <v>19</v>
      </c>
      <c r="B23" s="433">
        <v>367</v>
      </c>
      <c r="C23" s="433">
        <v>13263</v>
      </c>
      <c r="D23" s="424">
        <v>25</v>
      </c>
      <c r="E23" s="424">
        <v>890</v>
      </c>
      <c r="F23" s="424">
        <v>3</v>
      </c>
      <c r="G23" s="424">
        <v>94</v>
      </c>
      <c r="H23" s="424">
        <v>0</v>
      </c>
      <c r="I23" s="424">
        <v>0</v>
      </c>
      <c r="J23" s="424">
        <v>30</v>
      </c>
      <c r="K23" s="424">
        <v>490</v>
      </c>
      <c r="L23" s="424">
        <v>1</v>
      </c>
      <c r="M23" s="424" t="s">
        <v>425</v>
      </c>
      <c r="N23" s="441" t="s">
        <v>93</v>
      </c>
      <c r="O23" s="440" t="s">
        <v>19</v>
      </c>
      <c r="P23" s="424">
        <v>0</v>
      </c>
      <c r="Q23" s="424">
        <v>0</v>
      </c>
      <c r="R23" s="424">
        <v>3</v>
      </c>
      <c r="S23" s="424">
        <v>39</v>
      </c>
      <c r="T23" s="424">
        <v>10</v>
      </c>
      <c r="U23" s="424">
        <v>216</v>
      </c>
      <c r="V23" s="424">
        <v>0</v>
      </c>
      <c r="W23" s="424">
        <v>0</v>
      </c>
      <c r="X23" s="424">
        <v>1</v>
      </c>
      <c r="Y23" s="424" t="s">
        <v>425</v>
      </c>
      <c r="Z23" s="424">
        <v>27</v>
      </c>
      <c r="AA23" s="424">
        <v>673</v>
      </c>
      <c r="AB23" s="441" t="s">
        <v>93</v>
      </c>
      <c r="AC23" s="440" t="s">
        <v>19</v>
      </c>
      <c r="AD23" s="424">
        <v>3</v>
      </c>
      <c r="AE23" s="424">
        <v>57</v>
      </c>
      <c r="AF23" s="424">
        <v>50</v>
      </c>
      <c r="AG23" s="424">
        <v>1675</v>
      </c>
      <c r="AH23" s="424">
        <v>19</v>
      </c>
      <c r="AI23" s="424">
        <v>537</v>
      </c>
      <c r="AJ23" s="424">
        <v>27</v>
      </c>
      <c r="AK23" s="444">
        <v>746</v>
      </c>
      <c r="AL23" s="444">
        <v>58</v>
      </c>
      <c r="AM23" s="444">
        <v>1740</v>
      </c>
      <c r="AN23" s="444">
        <v>2</v>
      </c>
      <c r="AO23" s="424" t="s">
        <v>425</v>
      </c>
      <c r="AP23" s="441" t="s">
        <v>93</v>
      </c>
      <c r="AQ23" s="440" t="s">
        <v>19</v>
      </c>
      <c r="AR23" s="424">
        <v>0</v>
      </c>
      <c r="AS23" s="424">
        <v>0</v>
      </c>
      <c r="AT23" s="424">
        <v>6</v>
      </c>
      <c r="AU23" s="424">
        <v>187</v>
      </c>
      <c r="AV23" s="424">
        <v>29</v>
      </c>
      <c r="AW23" s="424">
        <v>778</v>
      </c>
      <c r="AX23" s="424">
        <v>69</v>
      </c>
      <c r="AY23" s="424">
        <v>4968</v>
      </c>
      <c r="AZ23" s="424">
        <v>2</v>
      </c>
      <c r="BA23" s="424" t="s">
        <v>425</v>
      </c>
      <c r="BB23" s="424">
        <v>1</v>
      </c>
      <c r="BC23" s="424" t="s">
        <v>425</v>
      </c>
      <c r="BD23" s="424">
        <v>1</v>
      </c>
      <c r="BE23" s="424" t="s">
        <v>425</v>
      </c>
      <c r="BF23" s="424">
        <v>0</v>
      </c>
      <c r="BG23" s="424">
        <v>0</v>
      </c>
      <c r="BH23" s="442" t="s">
        <v>93</v>
      </c>
    </row>
    <row r="24" spans="1:60" s="443" customFormat="1" ht="14.85" customHeight="1">
      <c r="A24" s="440" t="s">
        <v>21</v>
      </c>
      <c r="B24" s="433">
        <v>64</v>
      </c>
      <c r="C24" s="433">
        <v>2783</v>
      </c>
      <c r="D24" s="424">
        <v>18</v>
      </c>
      <c r="E24" s="424">
        <v>1324</v>
      </c>
      <c r="F24" s="424">
        <v>2</v>
      </c>
      <c r="G24" s="424" t="s">
        <v>425</v>
      </c>
      <c r="H24" s="424">
        <v>0</v>
      </c>
      <c r="I24" s="424">
        <v>0</v>
      </c>
      <c r="J24" s="424">
        <v>1</v>
      </c>
      <c r="K24" s="424" t="s">
        <v>425</v>
      </c>
      <c r="L24" s="424">
        <v>0</v>
      </c>
      <c r="M24" s="424">
        <v>0</v>
      </c>
      <c r="N24" s="441" t="s">
        <v>94</v>
      </c>
      <c r="O24" s="440" t="s">
        <v>21</v>
      </c>
      <c r="P24" s="424">
        <v>0</v>
      </c>
      <c r="Q24" s="424">
        <v>0</v>
      </c>
      <c r="R24" s="424">
        <v>1</v>
      </c>
      <c r="S24" s="424" t="s">
        <v>425</v>
      </c>
      <c r="T24" s="424">
        <v>2</v>
      </c>
      <c r="U24" s="424" t="s">
        <v>425</v>
      </c>
      <c r="V24" s="424">
        <v>0</v>
      </c>
      <c r="W24" s="424">
        <v>0</v>
      </c>
      <c r="X24" s="424">
        <v>1</v>
      </c>
      <c r="Y24" s="424" t="s">
        <v>425</v>
      </c>
      <c r="Z24" s="424">
        <v>4</v>
      </c>
      <c r="AA24" s="424">
        <v>100</v>
      </c>
      <c r="AB24" s="441" t="s">
        <v>94</v>
      </c>
      <c r="AC24" s="440" t="s">
        <v>21</v>
      </c>
      <c r="AD24" s="424">
        <v>3</v>
      </c>
      <c r="AE24" s="424">
        <v>112</v>
      </c>
      <c r="AF24" s="424">
        <v>7</v>
      </c>
      <c r="AG24" s="424">
        <v>148</v>
      </c>
      <c r="AH24" s="424">
        <v>13</v>
      </c>
      <c r="AI24" s="424">
        <v>331</v>
      </c>
      <c r="AJ24" s="424">
        <v>2</v>
      </c>
      <c r="AK24" s="424" t="s">
        <v>425</v>
      </c>
      <c r="AL24" s="424">
        <v>5</v>
      </c>
      <c r="AM24" s="424">
        <v>119</v>
      </c>
      <c r="AN24" s="424">
        <v>0</v>
      </c>
      <c r="AO24" s="424">
        <v>0</v>
      </c>
      <c r="AP24" s="441" t="s">
        <v>94</v>
      </c>
      <c r="AQ24" s="440" t="s">
        <v>21</v>
      </c>
      <c r="AR24" s="424">
        <v>0</v>
      </c>
      <c r="AS24" s="424">
        <v>0</v>
      </c>
      <c r="AT24" s="424">
        <v>1</v>
      </c>
      <c r="AU24" s="424" t="s">
        <v>425</v>
      </c>
      <c r="AV24" s="424">
        <v>1</v>
      </c>
      <c r="AW24" s="424" t="s">
        <v>425</v>
      </c>
      <c r="AX24" s="424">
        <v>3</v>
      </c>
      <c r="AY24" s="424">
        <v>388</v>
      </c>
      <c r="AZ24" s="424">
        <v>0</v>
      </c>
      <c r="BA24" s="424">
        <v>0</v>
      </c>
      <c r="BB24" s="424">
        <v>0</v>
      </c>
      <c r="BC24" s="424">
        <v>0</v>
      </c>
      <c r="BD24" s="424">
        <v>0</v>
      </c>
      <c r="BE24" s="424">
        <v>0</v>
      </c>
      <c r="BF24" s="424">
        <v>0</v>
      </c>
      <c r="BG24" s="424">
        <v>0</v>
      </c>
      <c r="BH24" s="442" t="s">
        <v>94</v>
      </c>
    </row>
    <row r="25" spans="1:60" s="443" customFormat="1" ht="14.85" customHeight="1">
      <c r="A25" s="440" t="s">
        <v>23</v>
      </c>
      <c r="B25" s="433">
        <v>65</v>
      </c>
      <c r="C25" s="433">
        <v>2288</v>
      </c>
      <c r="D25" s="424">
        <v>18</v>
      </c>
      <c r="E25" s="424">
        <v>621</v>
      </c>
      <c r="F25" s="424">
        <v>1</v>
      </c>
      <c r="G25" s="424" t="s">
        <v>425</v>
      </c>
      <c r="H25" s="424">
        <v>0</v>
      </c>
      <c r="I25" s="424">
        <v>0</v>
      </c>
      <c r="J25" s="424">
        <v>2</v>
      </c>
      <c r="K25" s="424" t="s">
        <v>425</v>
      </c>
      <c r="L25" s="424">
        <v>1</v>
      </c>
      <c r="M25" s="424" t="s">
        <v>425</v>
      </c>
      <c r="N25" s="441" t="s">
        <v>95</v>
      </c>
      <c r="O25" s="440" t="s">
        <v>23</v>
      </c>
      <c r="P25" s="424">
        <v>0</v>
      </c>
      <c r="Q25" s="424">
        <v>0</v>
      </c>
      <c r="R25" s="424">
        <v>0</v>
      </c>
      <c r="S25" s="424">
        <v>0</v>
      </c>
      <c r="T25" s="424">
        <v>0</v>
      </c>
      <c r="U25" s="424">
        <v>0</v>
      </c>
      <c r="V25" s="424">
        <v>0</v>
      </c>
      <c r="W25" s="424">
        <v>0</v>
      </c>
      <c r="X25" s="424">
        <v>1</v>
      </c>
      <c r="Y25" s="424" t="s">
        <v>425</v>
      </c>
      <c r="Z25" s="424">
        <v>1</v>
      </c>
      <c r="AA25" s="424" t="s">
        <v>425</v>
      </c>
      <c r="AB25" s="441" t="s">
        <v>95</v>
      </c>
      <c r="AC25" s="440" t="s">
        <v>23</v>
      </c>
      <c r="AD25" s="424">
        <v>1</v>
      </c>
      <c r="AE25" s="424" t="s">
        <v>425</v>
      </c>
      <c r="AF25" s="424">
        <v>6</v>
      </c>
      <c r="AG25" s="424">
        <v>231</v>
      </c>
      <c r="AH25" s="424">
        <v>16</v>
      </c>
      <c r="AI25" s="424">
        <v>372</v>
      </c>
      <c r="AJ25" s="424">
        <v>0</v>
      </c>
      <c r="AK25" s="424">
        <v>0</v>
      </c>
      <c r="AL25" s="424">
        <v>7</v>
      </c>
      <c r="AM25" s="424">
        <v>216</v>
      </c>
      <c r="AN25" s="424">
        <v>0</v>
      </c>
      <c r="AO25" s="424">
        <v>0</v>
      </c>
      <c r="AP25" s="441" t="s">
        <v>95</v>
      </c>
      <c r="AQ25" s="440" t="s">
        <v>23</v>
      </c>
      <c r="AR25" s="424">
        <v>2</v>
      </c>
      <c r="AS25" s="424" t="s">
        <v>425</v>
      </c>
      <c r="AT25" s="424">
        <v>4</v>
      </c>
      <c r="AU25" s="424">
        <v>321</v>
      </c>
      <c r="AV25" s="424">
        <v>2</v>
      </c>
      <c r="AW25" s="424" t="s">
        <v>425</v>
      </c>
      <c r="AX25" s="424">
        <v>1</v>
      </c>
      <c r="AY25" s="424" t="s">
        <v>425</v>
      </c>
      <c r="AZ25" s="424">
        <v>1</v>
      </c>
      <c r="BA25" s="424" t="s">
        <v>425</v>
      </c>
      <c r="BB25" s="424">
        <v>0</v>
      </c>
      <c r="BC25" s="424">
        <v>0</v>
      </c>
      <c r="BD25" s="424">
        <v>1</v>
      </c>
      <c r="BE25" s="424" t="s">
        <v>425</v>
      </c>
      <c r="BF25" s="424">
        <v>0</v>
      </c>
      <c r="BG25" s="424">
        <v>0</v>
      </c>
      <c r="BH25" s="442" t="s">
        <v>95</v>
      </c>
    </row>
    <row r="26" spans="1:60" s="443" customFormat="1" ht="14.85" customHeight="1">
      <c r="A26" s="440" t="s">
        <v>25</v>
      </c>
      <c r="B26" s="433">
        <v>687</v>
      </c>
      <c r="C26" s="433">
        <v>27324</v>
      </c>
      <c r="D26" s="424">
        <v>41</v>
      </c>
      <c r="E26" s="424">
        <v>1549</v>
      </c>
      <c r="F26" s="424">
        <v>2</v>
      </c>
      <c r="G26" s="424" t="s">
        <v>425</v>
      </c>
      <c r="H26" s="424">
        <v>0</v>
      </c>
      <c r="I26" s="424">
        <v>0</v>
      </c>
      <c r="J26" s="424">
        <v>88</v>
      </c>
      <c r="K26" s="424">
        <v>1872</v>
      </c>
      <c r="L26" s="424">
        <v>2</v>
      </c>
      <c r="M26" s="424" t="s">
        <v>425</v>
      </c>
      <c r="N26" s="441" t="s">
        <v>96</v>
      </c>
      <c r="O26" s="440" t="s">
        <v>25</v>
      </c>
      <c r="P26" s="424">
        <v>1</v>
      </c>
      <c r="Q26" s="424" t="s">
        <v>425</v>
      </c>
      <c r="R26" s="424">
        <v>7</v>
      </c>
      <c r="S26" s="424">
        <v>76</v>
      </c>
      <c r="T26" s="424">
        <v>11</v>
      </c>
      <c r="U26" s="424">
        <v>190</v>
      </c>
      <c r="V26" s="424">
        <v>2</v>
      </c>
      <c r="W26" s="424" t="s">
        <v>425</v>
      </c>
      <c r="X26" s="424">
        <v>2</v>
      </c>
      <c r="Y26" s="424" t="s">
        <v>425</v>
      </c>
      <c r="Z26" s="424">
        <v>36</v>
      </c>
      <c r="AA26" s="424">
        <v>839</v>
      </c>
      <c r="AB26" s="441" t="s">
        <v>96</v>
      </c>
      <c r="AC26" s="440" t="s">
        <v>25</v>
      </c>
      <c r="AD26" s="424">
        <v>3</v>
      </c>
      <c r="AE26" s="424">
        <v>123</v>
      </c>
      <c r="AF26" s="424">
        <v>73</v>
      </c>
      <c r="AG26" s="424">
        <v>2570</v>
      </c>
      <c r="AH26" s="424">
        <v>22</v>
      </c>
      <c r="AI26" s="424">
        <v>451</v>
      </c>
      <c r="AJ26" s="424">
        <v>24</v>
      </c>
      <c r="AK26" s="424">
        <v>885</v>
      </c>
      <c r="AL26" s="424">
        <v>96</v>
      </c>
      <c r="AM26" s="424">
        <v>2409</v>
      </c>
      <c r="AN26" s="424">
        <v>2</v>
      </c>
      <c r="AO26" s="424" t="s">
        <v>425</v>
      </c>
      <c r="AP26" s="441" t="s">
        <v>96</v>
      </c>
      <c r="AQ26" s="440" t="s">
        <v>25</v>
      </c>
      <c r="AR26" s="424">
        <v>15</v>
      </c>
      <c r="AS26" s="424">
        <v>555</v>
      </c>
      <c r="AT26" s="424">
        <v>27</v>
      </c>
      <c r="AU26" s="424">
        <v>2373</v>
      </c>
      <c r="AV26" s="424">
        <v>86</v>
      </c>
      <c r="AW26" s="424">
        <v>2643</v>
      </c>
      <c r="AX26" s="424">
        <v>116</v>
      </c>
      <c r="AY26" s="424">
        <v>9599</v>
      </c>
      <c r="AZ26" s="424">
        <v>3</v>
      </c>
      <c r="BA26" s="424">
        <v>100</v>
      </c>
      <c r="BB26" s="424">
        <v>17</v>
      </c>
      <c r="BC26" s="424">
        <v>416</v>
      </c>
      <c r="BD26" s="424">
        <v>9</v>
      </c>
      <c r="BE26" s="424">
        <v>303</v>
      </c>
      <c r="BF26" s="424">
        <v>2</v>
      </c>
      <c r="BG26" s="424" t="s">
        <v>425</v>
      </c>
      <c r="BH26" s="442" t="s">
        <v>96</v>
      </c>
    </row>
    <row r="27" spans="1:60" s="443" customFormat="1" ht="14.85" customHeight="1">
      <c r="A27" s="440" t="s">
        <v>27</v>
      </c>
      <c r="B27" s="433">
        <v>45</v>
      </c>
      <c r="C27" s="433">
        <v>1414</v>
      </c>
      <c r="D27" s="424">
        <v>5</v>
      </c>
      <c r="E27" s="424">
        <v>333</v>
      </c>
      <c r="F27" s="424">
        <v>0</v>
      </c>
      <c r="G27" s="424">
        <v>0</v>
      </c>
      <c r="H27" s="424">
        <v>0</v>
      </c>
      <c r="I27" s="424">
        <v>0</v>
      </c>
      <c r="J27" s="424">
        <v>10</v>
      </c>
      <c r="K27" s="424">
        <v>234</v>
      </c>
      <c r="L27" s="424">
        <v>0</v>
      </c>
      <c r="M27" s="424">
        <v>0</v>
      </c>
      <c r="N27" s="441" t="s">
        <v>97</v>
      </c>
      <c r="O27" s="440" t="s">
        <v>27</v>
      </c>
      <c r="P27" s="424">
        <v>1</v>
      </c>
      <c r="Q27" s="424" t="s">
        <v>425</v>
      </c>
      <c r="R27" s="424">
        <v>2</v>
      </c>
      <c r="S27" s="424" t="s">
        <v>425</v>
      </c>
      <c r="T27" s="424">
        <v>1</v>
      </c>
      <c r="U27" s="424" t="s">
        <v>425</v>
      </c>
      <c r="V27" s="424">
        <v>0</v>
      </c>
      <c r="W27" s="424">
        <v>0</v>
      </c>
      <c r="X27" s="424">
        <v>1</v>
      </c>
      <c r="Y27" s="424" t="s">
        <v>425</v>
      </c>
      <c r="Z27" s="424">
        <v>3</v>
      </c>
      <c r="AA27" s="424">
        <v>42</v>
      </c>
      <c r="AB27" s="441" t="s">
        <v>97</v>
      </c>
      <c r="AC27" s="440" t="s">
        <v>27</v>
      </c>
      <c r="AD27" s="424">
        <v>0</v>
      </c>
      <c r="AE27" s="424">
        <v>0</v>
      </c>
      <c r="AF27" s="424">
        <v>9</v>
      </c>
      <c r="AG27" s="424">
        <v>209</v>
      </c>
      <c r="AH27" s="424">
        <v>3</v>
      </c>
      <c r="AI27" s="424">
        <v>94</v>
      </c>
      <c r="AJ27" s="424">
        <v>2</v>
      </c>
      <c r="AK27" s="424" t="s">
        <v>425</v>
      </c>
      <c r="AL27" s="424">
        <v>5</v>
      </c>
      <c r="AM27" s="424">
        <v>299</v>
      </c>
      <c r="AN27" s="424">
        <v>0</v>
      </c>
      <c r="AO27" s="424">
        <v>0</v>
      </c>
      <c r="AP27" s="441" t="s">
        <v>97</v>
      </c>
      <c r="AQ27" s="440" t="s">
        <v>27</v>
      </c>
      <c r="AR27" s="424">
        <v>0</v>
      </c>
      <c r="AS27" s="424">
        <v>0</v>
      </c>
      <c r="AT27" s="424">
        <v>1</v>
      </c>
      <c r="AU27" s="424" t="s">
        <v>425</v>
      </c>
      <c r="AV27" s="424">
        <v>2</v>
      </c>
      <c r="AW27" s="424" t="s">
        <v>425</v>
      </c>
      <c r="AX27" s="424">
        <v>0</v>
      </c>
      <c r="AY27" s="424">
        <v>0</v>
      </c>
      <c r="AZ27" s="424">
        <v>0</v>
      </c>
      <c r="BA27" s="424">
        <v>0</v>
      </c>
      <c r="BB27" s="424">
        <v>0</v>
      </c>
      <c r="BC27" s="424">
        <v>0</v>
      </c>
      <c r="BD27" s="424">
        <v>0</v>
      </c>
      <c r="BE27" s="424">
        <v>0</v>
      </c>
      <c r="BF27" s="424">
        <v>0</v>
      </c>
      <c r="BG27" s="424">
        <v>0</v>
      </c>
      <c r="BH27" s="442" t="s">
        <v>97</v>
      </c>
    </row>
    <row r="28" spans="1:60" s="443" customFormat="1" ht="14.85" customHeight="1">
      <c r="A28" s="440" t="s">
        <v>29</v>
      </c>
      <c r="B28" s="433">
        <v>39</v>
      </c>
      <c r="C28" s="433">
        <v>969</v>
      </c>
      <c r="D28" s="424">
        <v>7</v>
      </c>
      <c r="E28" s="424">
        <v>197</v>
      </c>
      <c r="F28" s="424">
        <v>0</v>
      </c>
      <c r="G28" s="424">
        <v>0</v>
      </c>
      <c r="H28" s="424">
        <v>0</v>
      </c>
      <c r="I28" s="424">
        <v>0</v>
      </c>
      <c r="J28" s="424">
        <v>4</v>
      </c>
      <c r="K28" s="424">
        <v>84</v>
      </c>
      <c r="L28" s="424">
        <v>0</v>
      </c>
      <c r="M28" s="424">
        <v>0</v>
      </c>
      <c r="N28" s="441" t="s">
        <v>98</v>
      </c>
      <c r="O28" s="440" t="s">
        <v>29</v>
      </c>
      <c r="P28" s="424">
        <v>0</v>
      </c>
      <c r="Q28" s="424">
        <v>0</v>
      </c>
      <c r="R28" s="424">
        <v>0</v>
      </c>
      <c r="S28" s="424">
        <v>0</v>
      </c>
      <c r="T28" s="424">
        <v>0</v>
      </c>
      <c r="U28" s="424">
        <v>0</v>
      </c>
      <c r="V28" s="424">
        <v>0</v>
      </c>
      <c r="W28" s="424">
        <v>0</v>
      </c>
      <c r="X28" s="424">
        <v>1</v>
      </c>
      <c r="Y28" s="424" t="s">
        <v>425</v>
      </c>
      <c r="Z28" s="424">
        <v>3</v>
      </c>
      <c r="AA28" s="424">
        <v>49</v>
      </c>
      <c r="AB28" s="441" t="s">
        <v>98</v>
      </c>
      <c r="AC28" s="440" t="s">
        <v>29</v>
      </c>
      <c r="AD28" s="424">
        <v>1</v>
      </c>
      <c r="AE28" s="424" t="s">
        <v>425</v>
      </c>
      <c r="AF28" s="424">
        <v>2</v>
      </c>
      <c r="AG28" s="424" t="s">
        <v>425</v>
      </c>
      <c r="AH28" s="424">
        <v>14</v>
      </c>
      <c r="AI28" s="424">
        <v>370</v>
      </c>
      <c r="AJ28" s="424">
        <v>1</v>
      </c>
      <c r="AK28" s="424" t="s">
        <v>425</v>
      </c>
      <c r="AL28" s="424">
        <v>3</v>
      </c>
      <c r="AM28" s="424">
        <v>35</v>
      </c>
      <c r="AN28" s="424">
        <v>0</v>
      </c>
      <c r="AO28" s="424">
        <v>0</v>
      </c>
      <c r="AP28" s="441" t="s">
        <v>98</v>
      </c>
      <c r="AQ28" s="440" t="s">
        <v>29</v>
      </c>
      <c r="AR28" s="424">
        <v>0</v>
      </c>
      <c r="AS28" s="424">
        <v>0</v>
      </c>
      <c r="AT28" s="424">
        <v>2</v>
      </c>
      <c r="AU28" s="424" t="s">
        <v>425</v>
      </c>
      <c r="AV28" s="424">
        <v>1</v>
      </c>
      <c r="AW28" s="424" t="s">
        <v>425</v>
      </c>
      <c r="AX28" s="424">
        <v>0</v>
      </c>
      <c r="AY28" s="424">
        <v>0</v>
      </c>
      <c r="AZ28" s="424">
        <v>0</v>
      </c>
      <c r="BA28" s="424">
        <v>0</v>
      </c>
      <c r="BB28" s="424">
        <v>0</v>
      </c>
      <c r="BC28" s="424">
        <v>0</v>
      </c>
      <c r="BD28" s="424">
        <v>0</v>
      </c>
      <c r="BE28" s="424">
        <v>0</v>
      </c>
      <c r="BF28" s="424">
        <v>0</v>
      </c>
      <c r="BG28" s="424">
        <v>0</v>
      </c>
      <c r="BH28" s="442" t="s">
        <v>98</v>
      </c>
    </row>
    <row r="29" spans="1:60" s="443" customFormat="1" ht="14.85" customHeight="1">
      <c r="A29" s="440" t="s">
        <v>31</v>
      </c>
      <c r="B29" s="433">
        <v>3</v>
      </c>
      <c r="C29" s="433">
        <v>46</v>
      </c>
      <c r="D29" s="424">
        <v>3</v>
      </c>
      <c r="E29" s="424">
        <v>46</v>
      </c>
      <c r="F29" s="424">
        <v>0</v>
      </c>
      <c r="G29" s="424">
        <v>0</v>
      </c>
      <c r="H29" s="424">
        <v>0</v>
      </c>
      <c r="I29" s="424">
        <v>0</v>
      </c>
      <c r="J29" s="424">
        <v>0</v>
      </c>
      <c r="K29" s="424">
        <v>0</v>
      </c>
      <c r="L29" s="424">
        <v>0</v>
      </c>
      <c r="M29" s="424">
        <v>0</v>
      </c>
      <c r="N29" s="441" t="s">
        <v>99</v>
      </c>
      <c r="O29" s="440" t="s">
        <v>31</v>
      </c>
      <c r="P29" s="424">
        <v>0</v>
      </c>
      <c r="Q29" s="424">
        <v>0</v>
      </c>
      <c r="R29" s="424">
        <v>0</v>
      </c>
      <c r="S29" s="424">
        <v>0</v>
      </c>
      <c r="T29" s="424">
        <v>0</v>
      </c>
      <c r="U29" s="424">
        <v>0</v>
      </c>
      <c r="V29" s="424">
        <v>0</v>
      </c>
      <c r="W29" s="424">
        <v>0</v>
      </c>
      <c r="X29" s="424">
        <v>0</v>
      </c>
      <c r="Y29" s="424">
        <v>0</v>
      </c>
      <c r="Z29" s="424">
        <v>0</v>
      </c>
      <c r="AA29" s="424">
        <v>0</v>
      </c>
      <c r="AB29" s="441" t="s">
        <v>99</v>
      </c>
      <c r="AC29" s="440" t="s">
        <v>31</v>
      </c>
      <c r="AD29" s="424">
        <v>0</v>
      </c>
      <c r="AE29" s="424">
        <v>0</v>
      </c>
      <c r="AF29" s="424">
        <v>0</v>
      </c>
      <c r="AG29" s="424">
        <v>0</v>
      </c>
      <c r="AH29" s="424">
        <v>0</v>
      </c>
      <c r="AI29" s="424">
        <v>0</v>
      </c>
      <c r="AJ29" s="424">
        <v>0</v>
      </c>
      <c r="AK29" s="424">
        <v>0</v>
      </c>
      <c r="AL29" s="424">
        <v>0</v>
      </c>
      <c r="AM29" s="424">
        <v>0</v>
      </c>
      <c r="AN29" s="424">
        <v>0</v>
      </c>
      <c r="AO29" s="424">
        <v>0</v>
      </c>
      <c r="AP29" s="441" t="s">
        <v>99</v>
      </c>
      <c r="AQ29" s="440" t="s">
        <v>31</v>
      </c>
      <c r="AR29" s="424">
        <v>0</v>
      </c>
      <c r="AS29" s="424">
        <v>0</v>
      </c>
      <c r="AT29" s="424">
        <v>0</v>
      </c>
      <c r="AU29" s="424">
        <v>0</v>
      </c>
      <c r="AV29" s="424">
        <v>0</v>
      </c>
      <c r="AW29" s="424">
        <v>0</v>
      </c>
      <c r="AX29" s="424">
        <v>0</v>
      </c>
      <c r="AY29" s="424">
        <v>0</v>
      </c>
      <c r="AZ29" s="424">
        <v>0</v>
      </c>
      <c r="BA29" s="424">
        <v>0</v>
      </c>
      <c r="BB29" s="424">
        <v>0</v>
      </c>
      <c r="BC29" s="424">
        <v>0</v>
      </c>
      <c r="BD29" s="424">
        <v>0</v>
      </c>
      <c r="BE29" s="424">
        <v>0</v>
      </c>
      <c r="BF29" s="424">
        <v>0</v>
      </c>
      <c r="BG29" s="424">
        <v>0</v>
      </c>
      <c r="BH29" s="442" t="s">
        <v>99</v>
      </c>
    </row>
    <row r="30" spans="1:60" s="443" customFormat="1" ht="14.85" customHeight="1">
      <c r="A30" s="440" t="s">
        <v>33</v>
      </c>
      <c r="B30" s="433">
        <v>7</v>
      </c>
      <c r="C30" s="433">
        <v>163</v>
      </c>
      <c r="D30" s="424">
        <v>4</v>
      </c>
      <c r="E30" s="424">
        <v>111</v>
      </c>
      <c r="F30" s="424">
        <v>0</v>
      </c>
      <c r="G30" s="424">
        <v>0</v>
      </c>
      <c r="H30" s="424">
        <v>0</v>
      </c>
      <c r="I30" s="424">
        <v>0</v>
      </c>
      <c r="J30" s="424">
        <v>0</v>
      </c>
      <c r="K30" s="424">
        <v>0</v>
      </c>
      <c r="L30" s="424">
        <v>0</v>
      </c>
      <c r="M30" s="424">
        <v>0</v>
      </c>
      <c r="N30" s="441" t="s">
        <v>100</v>
      </c>
      <c r="O30" s="440" t="s">
        <v>33</v>
      </c>
      <c r="P30" s="424">
        <v>0</v>
      </c>
      <c r="Q30" s="424">
        <v>0</v>
      </c>
      <c r="R30" s="424">
        <v>0</v>
      </c>
      <c r="S30" s="424">
        <v>0</v>
      </c>
      <c r="T30" s="424">
        <v>1</v>
      </c>
      <c r="U30" s="424" t="s">
        <v>425</v>
      </c>
      <c r="V30" s="424">
        <v>0</v>
      </c>
      <c r="W30" s="424">
        <v>0</v>
      </c>
      <c r="X30" s="424">
        <v>0</v>
      </c>
      <c r="Y30" s="424">
        <v>0</v>
      </c>
      <c r="Z30" s="424">
        <v>0</v>
      </c>
      <c r="AA30" s="424">
        <v>0</v>
      </c>
      <c r="AB30" s="441" t="s">
        <v>100</v>
      </c>
      <c r="AC30" s="440" t="s">
        <v>33</v>
      </c>
      <c r="AD30" s="424">
        <v>0</v>
      </c>
      <c r="AE30" s="424">
        <v>0</v>
      </c>
      <c r="AF30" s="424">
        <v>0</v>
      </c>
      <c r="AG30" s="424">
        <v>0</v>
      </c>
      <c r="AH30" s="424">
        <v>2</v>
      </c>
      <c r="AI30" s="424" t="s">
        <v>425</v>
      </c>
      <c r="AJ30" s="424">
        <v>0</v>
      </c>
      <c r="AK30" s="424">
        <v>0</v>
      </c>
      <c r="AL30" s="424">
        <v>0</v>
      </c>
      <c r="AM30" s="424">
        <v>0</v>
      </c>
      <c r="AN30" s="424">
        <v>0</v>
      </c>
      <c r="AO30" s="424">
        <v>0</v>
      </c>
      <c r="AP30" s="441" t="s">
        <v>100</v>
      </c>
      <c r="AQ30" s="440" t="s">
        <v>33</v>
      </c>
      <c r="AR30" s="424">
        <v>0</v>
      </c>
      <c r="AS30" s="424">
        <v>0</v>
      </c>
      <c r="AT30" s="424">
        <v>0</v>
      </c>
      <c r="AU30" s="424">
        <v>0</v>
      </c>
      <c r="AV30" s="424">
        <v>0</v>
      </c>
      <c r="AW30" s="424">
        <v>0</v>
      </c>
      <c r="AX30" s="424">
        <v>0</v>
      </c>
      <c r="AY30" s="424">
        <v>0</v>
      </c>
      <c r="AZ30" s="424">
        <v>0</v>
      </c>
      <c r="BA30" s="424">
        <v>0</v>
      </c>
      <c r="BB30" s="424">
        <v>0</v>
      </c>
      <c r="BC30" s="424">
        <v>0</v>
      </c>
      <c r="BD30" s="424">
        <v>0</v>
      </c>
      <c r="BE30" s="424">
        <v>0</v>
      </c>
      <c r="BF30" s="424">
        <v>0</v>
      </c>
      <c r="BG30" s="424">
        <v>0</v>
      </c>
      <c r="BH30" s="442" t="s">
        <v>100</v>
      </c>
    </row>
    <row r="31" spans="1:60" s="443" customFormat="1" ht="14.85" customHeight="1">
      <c r="A31" s="440" t="s">
        <v>35</v>
      </c>
      <c r="B31" s="433">
        <v>15</v>
      </c>
      <c r="C31" s="433">
        <v>438</v>
      </c>
      <c r="D31" s="424">
        <v>11</v>
      </c>
      <c r="E31" s="424">
        <v>379</v>
      </c>
      <c r="F31" s="424">
        <v>0</v>
      </c>
      <c r="G31" s="424">
        <v>0</v>
      </c>
      <c r="H31" s="424">
        <v>0</v>
      </c>
      <c r="I31" s="424">
        <v>0</v>
      </c>
      <c r="J31" s="424">
        <v>0</v>
      </c>
      <c r="K31" s="424">
        <v>0</v>
      </c>
      <c r="L31" s="424">
        <v>0</v>
      </c>
      <c r="M31" s="424">
        <v>0</v>
      </c>
      <c r="N31" s="441" t="s">
        <v>101</v>
      </c>
      <c r="O31" s="440" t="s">
        <v>35</v>
      </c>
      <c r="P31" s="424">
        <v>0</v>
      </c>
      <c r="Q31" s="424">
        <v>0</v>
      </c>
      <c r="R31" s="424">
        <v>0</v>
      </c>
      <c r="S31" s="424">
        <v>0</v>
      </c>
      <c r="T31" s="424">
        <v>0</v>
      </c>
      <c r="U31" s="424">
        <v>0</v>
      </c>
      <c r="V31" s="424">
        <v>0</v>
      </c>
      <c r="W31" s="424">
        <v>0</v>
      </c>
      <c r="X31" s="424">
        <v>0</v>
      </c>
      <c r="Y31" s="424">
        <v>0</v>
      </c>
      <c r="Z31" s="424">
        <v>2</v>
      </c>
      <c r="AA31" s="424" t="s">
        <v>425</v>
      </c>
      <c r="AB31" s="441" t="s">
        <v>101</v>
      </c>
      <c r="AC31" s="440" t="s">
        <v>35</v>
      </c>
      <c r="AD31" s="424">
        <v>0</v>
      </c>
      <c r="AE31" s="424">
        <v>0</v>
      </c>
      <c r="AF31" s="424">
        <v>0</v>
      </c>
      <c r="AG31" s="424">
        <v>0</v>
      </c>
      <c r="AH31" s="424">
        <v>2</v>
      </c>
      <c r="AI31" s="424" t="s">
        <v>425</v>
      </c>
      <c r="AJ31" s="424">
        <v>0</v>
      </c>
      <c r="AK31" s="424">
        <v>0</v>
      </c>
      <c r="AL31" s="424">
        <v>0</v>
      </c>
      <c r="AM31" s="424">
        <v>0</v>
      </c>
      <c r="AN31" s="424">
        <v>0</v>
      </c>
      <c r="AO31" s="424">
        <v>0</v>
      </c>
      <c r="AP31" s="441" t="s">
        <v>101</v>
      </c>
      <c r="AQ31" s="440" t="s">
        <v>35</v>
      </c>
      <c r="AR31" s="424">
        <v>0</v>
      </c>
      <c r="AS31" s="424">
        <v>0</v>
      </c>
      <c r="AT31" s="424">
        <v>0</v>
      </c>
      <c r="AU31" s="424">
        <v>0</v>
      </c>
      <c r="AV31" s="424">
        <v>0</v>
      </c>
      <c r="AW31" s="424">
        <v>0</v>
      </c>
      <c r="AX31" s="424">
        <v>0</v>
      </c>
      <c r="AY31" s="424">
        <v>0</v>
      </c>
      <c r="AZ31" s="424">
        <v>0</v>
      </c>
      <c r="BA31" s="424">
        <v>0</v>
      </c>
      <c r="BB31" s="424">
        <v>0</v>
      </c>
      <c r="BC31" s="424">
        <v>0</v>
      </c>
      <c r="BD31" s="424">
        <v>0</v>
      </c>
      <c r="BE31" s="424">
        <v>0</v>
      </c>
      <c r="BF31" s="424">
        <v>0</v>
      </c>
      <c r="BG31" s="424">
        <v>0</v>
      </c>
      <c r="BH31" s="442" t="s">
        <v>101</v>
      </c>
    </row>
    <row r="32" spans="1:60" s="443" customFormat="1" ht="14.85" customHeight="1">
      <c r="A32" s="440" t="s">
        <v>37</v>
      </c>
      <c r="B32" s="433">
        <v>52</v>
      </c>
      <c r="C32" s="433">
        <v>1374</v>
      </c>
      <c r="D32" s="424">
        <v>7</v>
      </c>
      <c r="E32" s="424">
        <v>178</v>
      </c>
      <c r="F32" s="424">
        <v>3</v>
      </c>
      <c r="G32" s="424">
        <v>62</v>
      </c>
      <c r="H32" s="424">
        <v>0</v>
      </c>
      <c r="I32" s="424">
        <v>0</v>
      </c>
      <c r="J32" s="424">
        <v>5</v>
      </c>
      <c r="K32" s="424">
        <v>102</v>
      </c>
      <c r="L32" s="424">
        <v>0</v>
      </c>
      <c r="M32" s="424">
        <v>0</v>
      </c>
      <c r="N32" s="441" t="s">
        <v>102</v>
      </c>
      <c r="O32" s="440" t="s">
        <v>37</v>
      </c>
      <c r="P32" s="424">
        <v>0</v>
      </c>
      <c r="Q32" s="424">
        <v>0</v>
      </c>
      <c r="R32" s="424">
        <v>0</v>
      </c>
      <c r="S32" s="424">
        <v>0</v>
      </c>
      <c r="T32" s="424">
        <v>0</v>
      </c>
      <c r="U32" s="424">
        <v>0</v>
      </c>
      <c r="V32" s="424">
        <v>0</v>
      </c>
      <c r="W32" s="424">
        <v>0</v>
      </c>
      <c r="X32" s="424">
        <v>0</v>
      </c>
      <c r="Y32" s="424">
        <v>0</v>
      </c>
      <c r="Z32" s="424">
        <v>1</v>
      </c>
      <c r="AA32" s="424" t="s">
        <v>425</v>
      </c>
      <c r="AB32" s="441" t="s">
        <v>102</v>
      </c>
      <c r="AC32" s="440" t="s">
        <v>37</v>
      </c>
      <c r="AD32" s="424">
        <v>0</v>
      </c>
      <c r="AE32" s="424">
        <v>0</v>
      </c>
      <c r="AF32" s="424">
        <v>12</v>
      </c>
      <c r="AG32" s="424">
        <v>315</v>
      </c>
      <c r="AH32" s="424">
        <v>4</v>
      </c>
      <c r="AI32" s="424">
        <v>86</v>
      </c>
      <c r="AJ32" s="424">
        <v>0</v>
      </c>
      <c r="AK32" s="424">
        <v>0</v>
      </c>
      <c r="AL32" s="424">
        <v>4</v>
      </c>
      <c r="AM32" s="424">
        <v>67</v>
      </c>
      <c r="AN32" s="424">
        <v>0</v>
      </c>
      <c r="AO32" s="424">
        <v>0</v>
      </c>
      <c r="AP32" s="441" t="s">
        <v>102</v>
      </c>
      <c r="AQ32" s="440" t="s">
        <v>37</v>
      </c>
      <c r="AR32" s="424">
        <v>1</v>
      </c>
      <c r="AS32" s="424" t="s">
        <v>425</v>
      </c>
      <c r="AT32" s="424">
        <v>12</v>
      </c>
      <c r="AU32" s="424">
        <v>468</v>
      </c>
      <c r="AV32" s="424">
        <v>2</v>
      </c>
      <c r="AW32" s="424" t="s">
        <v>425</v>
      </c>
      <c r="AX32" s="424">
        <v>0</v>
      </c>
      <c r="AY32" s="424">
        <v>0</v>
      </c>
      <c r="AZ32" s="424">
        <v>0</v>
      </c>
      <c r="BA32" s="424">
        <v>0</v>
      </c>
      <c r="BB32" s="424">
        <v>1</v>
      </c>
      <c r="BC32" s="424" t="s">
        <v>425</v>
      </c>
      <c r="BD32" s="424">
        <v>0</v>
      </c>
      <c r="BE32" s="424">
        <v>0</v>
      </c>
      <c r="BF32" s="424">
        <v>0</v>
      </c>
      <c r="BG32" s="424">
        <v>0</v>
      </c>
      <c r="BH32" s="442" t="s">
        <v>102</v>
      </c>
    </row>
    <row r="33" spans="1:60" s="443" customFormat="1" ht="14.85" customHeight="1">
      <c r="A33" s="440" t="s">
        <v>39</v>
      </c>
      <c r="B33" s="433">
        <v>226</v>
      </c>
      <c r="C33" s="433">
        <v>5933</v>
      </c>
      <c r="D33" s="424">
        <v>15</v>
      </c>
      <c r="E33" s="424">
        <v>521</v>
      </c>
      <c r="F33" s="424">
        <v>0</v>
      </c>
      <c r="G33" s="424">
        <v>0</v>
      </c>
      <c r="H33" s="424">
        <v>0</v>
      </c>
      <c r="I33" s="424">
        <v>0</v>
      </c>
      <c r="J33" s="424">
        <v>46</v>
      </c>
      <c r="K33" s="424">
        <v>791</v>
      </c>
      <c r="L33" s="424">
        <v>0</v>
      </c>
      <c r="M33" s="424">
        <v>0</v>
      </c>
      <c r="N33" s="441" t="s">
        <v>103</v>
      </c>
      <c r="O33" s="440" t="s">
        <v>39</v>
      </c>
      <c r="P33" s="424">
        <v>0</v>
      </c>
      <c r="Q33" s="424">
        <v>0</v>
      </c>
      <c r="R33" s="424">
        <v>3</v>
      </c>
      <c r="S33" s="424">
        <v>51</v>
      </c>
      <c r="T33" s="424">
        <v>11</v>
      </c>
      <c r="U33" s="424">
        <v>213</v>
      </c>
      <c r="V33" s="424">
        <v>0</v>
      </c>
      <c r="W33" s="424">
        <v>0</v>
      </c>
      <c r="X33" s="424">
        <v>1</v>
      </c>
      <c r="Y33" s="424" t="s">
        <v>425</v>
      </c>
      <c r="Z33" s="424">
        <v>5</v>
      </c>
      <c r="AA33" s="424">
        <v>79</v>
      </c>
      <c r="AB33" s="441" t="s">
        <v>103</v>
      </c>
      <c r="AC33" s="440" t="s">
        <v>39</v>
      </c>
      <c r="AD33" s="424">
        <v>1</v>
      </c>
      <c r="AE33" s="424" t="s">
        <v>425</v>
      </c>
      <c r="AF33" s="424">
        <v>14</v>
      </c>
      <c r="AG33" s="424">
        <v>333</v>
      </c>
      <c r="AH33" s="424">
        <v>13</v>
      </c>
      <c r="AI33" s="424">
        <v>206</v>
      </c>
      <c r="AJ33" s="424">
        <v>58</v>
      </c>
      <c r="AK33" s="424">
        <v>2035</v>
      </c>
      <c r="AL33" s="424">
        <v>21</v>
      </c>
      <c r="AM33" s="424">
        <v>408</v>
      </c>
      <c r="AN33" s="424">
        <v>1</v>
      </c>
      <c r="AO33" s="424" t="s">
        <v>425</v>
      </c>
      <c r="AP33" s="441" t="s">
        <v>103</v>
      </c>
      <c r="AQ33" s="440" t="s">
        <v>39</v>
      </c>
      <c r="AR33" s="424">
        <v>0</v>
      </c>
      <c r="AS33" s="424">
        <v>0</v>
      </c>
      <c r="AT33" s="424">
        <v>2</v>
      </c>
      <c r="AU33" s="424" t="s">
        <v>425</v>
      </c>
      <c r="AV33" s="424">
        <v>19</v>
      </c>
      <c r="AW33" s="424">
        <v>475</v>
      </c>
      <c r="AX33" s="424">
        <v>13</v>
      </c>
      <c r="AY33" s="424">
        <v>576</v>
      </c>
      <c r="AZ33" s="424">
        <v>0</v>
      </c>
      <c r="BA33" s="424">
        <v>0</v>
      </c>
      <c r="BB33" s="424">
        <v>3</v>
      </c>
      <c r="BC33" s="424">
        <v>107</v>
      </c>
      <c r="BD33" s="424">
        <v>0</v>
      </c>
      <c r="BE33" s="424">
        <v>0</v>
      </c>
      <c r="BF33" s="424">
        <v>0</v>
      </c>
      <c r="BG33" s="424">
        <v>0</v>
      </c>
      <c r="BH33" s="442" t="s">
        <v>103</v>
      </c>
    </row>
    <row r="34" spans="1:60" s="443" customFormat="1" ht="14.85" customHeight="1">
      <c r="A34" s="440" t="s">
        <v>41</v>
      </c>
      <c r="B34" s="433">
        <v>167</v>
      </c>
      <c r="C34" s="433">
        <v>4889</v>
      </c>
      <c r="D34" s="424">
        <v>4</v>
      </c>
      <c r="E34" s="424">
        <v>86</v>
      </c>
      <c r="F34" s="424">
        <v>0</v>
      </c>
      <c r="G34" s="424">
        <v>0</v>
      </c>
      <c r="H34" s="424">
        <v>0</v>
      </c>
      <c r="I34" s="424">
        <v>0</v>
      </c>
      <c r="J34" s="424">
        <v>38</v>
      </c>
      <c r="K34" s="424">
        <v>744</v>
      </c>
      <c r="L34" s="424">
        <v>2</v>
      </c>
      <c r="M34" s="424" t="s">
        <v>425</v>
      </c>
      <c r="N34" s="441" t="s">
        <v>104</v>
      </c>
      <c r="O34" s="440" t="s">
        <v>41</v>
      </c>
      <c r="P34" s="424">
        <v>0</v>
      </c>
      <c r="Q34" s="424">
        <v>0</v>
      </c>
      <c r="R34" s="424">
        <v>4</v>
      </c>
      <c r="S34" s="424">
        <v>79</v>
      </c>
      <c r="T34" s="424">
        <v>6</v>
      </c>
      <c r="U34" s="424">
        <v>172</v>
      </c>
      <c r="V34" s="424">
        <v>0</v>
      </c>
      <c r="W34" s="424">
        <v>0</v>
      </c>
      <c r="X34" s="424">
        <v>0</v>
      </c>
      <c r="Y34" s="424">
        <v>0</v>
      </c>
      <c r="Z34" s="424">
        <v>9</v>
      </c>
      <c r="AA34" s="424">
        <v>226</v>
      </c>
      <c r="AB34" s="441" t="s">
        <v>104</v>
      </c>
      <c r="AC34" s="440" t="s">
        <v>41</v>
      </c>
      <c r="AD34" s="424">
        <v>0</v>
      </c>
      <c r="AE34" s="424">
        <v>0</v>
      </c>
      <c r="AF34" s="424">
        <v>17</v>
      </c>
      <c r="AG34" s="424">
        <v>564</v>
      </c>
      <c r="AH34" s="424">
        <v>6</v>
      </c>
      <c r="AI34" s="424">
        <v>123</v>
      </c>
      <c r="AJ34" s="424">
        <v>9</v>
      </c>
      <c r="AK34" s="424">
        <v>260</v>
      </c>
      <c r="AL34" s="424">
        <v>21</v>
      </c>
      <c r="AM34" s="424">
        <v>582</v>
      </c>
      <c r="AN34" s="424">
        <v>2</v>
      </c>
      <c r="AO34" s="424" t="s">
        <v>425</v>
      </c>
      <c r="AP34" s="441" t="s">
        <v>104</v>
      </c>
      <c r="AQ34" s="440" t="s">
        <v>41</v>
      </c>
      <c r="AR34" s="424">
        <v>0</v>
      </c>
      <c r="AS34" s="424">
        <v>0</v>
      </c>
      <c r="AT34" s="424">
        <v>2</v>
      </c>
      <c r="AU34" s="424" t="s">
        <v>425</v>
      </c>
      <c r="AV34" s="424">
        <v>16</v>
      </c>
      <c r="AW34" s="424">
        <v>511</v>
      </c>
      <c r="AX34" s="424">
        <v>30</v>
      </c>
      <c r="AY34" s="424">
        <v>1278</v>
      </c>
      <c r="AZ34" s="424">
        <v>0</v>
      </c>
      <c r="BA34" s="424">
        <v>0</v>
      </c>
      <c r="BB34" s="424">
        <v>1</v>
      </c>
      <c r="BC34" s="424" t="s">
        <v>425</v>
      </c>
      <c r="BD34" s="424">
        <v>0</v>
      </c>
      <c r="BE34" s="424">
        <v>0</v>
      </c>
      <c r="BF34" s="424">
        <v>0</v>
      </c>
      <c r="BG34" s="424">
        <v>0</v>
      </c>
      <c r="BH34" s="442" t="s">
        <v>104</v>
      </c>
    </row>
    <row r="35" spans="1:60" s="443" customFormat="1" ht="14.85" customHeight="1">
      <c r="A35" s="440" t="s">
        <v>43</v>
      </c>
      <c r="B35" s="433">
        <v>589</v>
      </c>
      <c r="C35" s="433">
        <v>17755</v>
      </c>
      <c r="D35" s="424">
        <v>14</v>
      </c>
      <c r="E35" s="424">
        <v>274</v>
      </c>
      <c r="F35" s="424">
        <v>1</v>
      </c>
      <c r="G35" s="424" t="s">
        <v>425</v>
      </c>
      <c r="H35" s="424">
        <v>0</v>
      </c>
      <c r="I35" s="424">
        <v>0</v>
      </c>
      <c r="J35" s="424">
        <v>74</v>
      </c>
      <c r="K35" s="424">
        <v>1874</v>
      </c>
      <c r="L35" s="424">
        <v>5</v>
      </c>
      <c r="M35" s="424">
        <v>134</v>
      </c>
      <c r="N35" s="441" t="s">
        <v>105</v>
      </c>
      <c r="O35" s="440" t="s">
        <v>43</v>
      </c>
      <c r="P35" s="424">
        <v>1</v>
      </c>
      <c r="Q35" s="424" t="s">
        <v>425</v>
      </c>
      <c r="R35" s="424">
        <v>15</v>
      </c>
      <c r="S35" s="424">
        <v>257</v>
      </c>
      <c r="T35" s="424">
        <v>23</v>
      </c>
      <c r="U35" s="424">
        <v>496</v>
      </c>
      <c r="V35" s="424">
        <v>2</v>
      </c>
      <c r="W35" s="424" t="s">
        <v>425</v>
      </c>
      <c r="X35" s="424">
        <v>3</v>
      </c>
      <c r="Y35" s="424">
        <v>41</v>
      </c>
      <c r="Z35" s="424">
        <v>31</v>
      </c>
      <c r="AA35" s="424">
        <v>856</v>
      </c>
      <c r="AB35" s="441" t="s">
        <v>105</v>
      </c>
      <c r="AC35" s="440" t="s">
        <v>43</v>
      </c>
      <c r="AD35" s="424">
        <v>0</v>
      </c>
      <c r="AE35" s="424">
        <v>0</v>
      </c>
      <c r="AF35" s="424">
        <v>82</v>
      </c>
      <c r="AG35" s="424">
        <v>2412</v>
      </c>
      <c r="AH35" s="424">
        <v>8</v>
      </c>
      <c r="AI35" s="424">
        <v>218</v>
      </c>
      <c r="AJ35" s="424">
        <v>26</v>
      </c>
      <c r="AK35" s="424">
        <v>588</v>
      </c>
      <c r="AL35" s="424">
        <v>93</v>
      </c>
      <c r="AM35" s="424">
        <v>3172</v>
      </c>
      <c r="AN35" s="424">
        <v>29</v>
      </c>
      <c r="AO35" s="424">
        <v>1088</v>
      </c>
      <c r="AP35" s="441" t="s">
        <v>105</v>
      </c>
      <c r="AQ35" s="440" t="s">
        <v>43</v>
      </c>
      <c r="AR35" s="424">
        <v>9</v>
      </c>
      <c r="AS35" s="424">
        <v>322</v>
      </c>
      <c r="AT35" s="424">
        <v>27</v>
      </c>
      <c r="AU35" s="424">
        <v>888</v>
      </c>
      <c r="AV35" s="424">
        <v>87</v>
      </c>
      <c r="AW35" s="424">
        <v>2638</v>
      </c>
      <c r="AX35" s="424">
        <v>50</v>
      </c>
      <c r="AY35" s="424">
        <v>2164</v>
      </c>
      <c r="AZ35" s="424">
        <v>3</v>
      </c>
      <c r="BA35" s="424">
        <v>39</v>
      </c>
      <c r="BB35" s="424">
        <v>3</v>
      </c>
      <c r="BC35" s="424">
        <v>92</v>
      </c>
      <c r="BD35" s="424">
        <v>3</v>
      </c>
      <c r="BE35" s="424">
        <v>72</v>
      </c>
      <c r="BF35" s="424">
        <v>0</v>
      </c>
      <c r="BG35" s="424">
        <v>0</v>
      </c>
      <c r="BH35" s="442" t="s">
        <v>105</v>
      </c>
    </row>
    <row r="36" spans="1:60" s="443" customFormat="1" ht="14.85" customHeight="1">
      <c r="A36" s="440" t="s">
        <v>45</v>
      </c>
      <c r="B36" s="433">
        <v>13</v>
      </c>
      <c r="C36" s="433">
        <v>450</v>
      </c>
      <c r="D36" s="424">
        <v>4</v>
      </c>
      <c r="E36" s="424">
        <v>164</v>
      </c>
      <c r="F36" s="424">
        <v>1</v>
      </c>
      <c r="G36" s="424" t="s">
        <v>425</v>
      </c>
      <c r="H36" s="424">
        <v>0</v>
      </c>
      <c r="I36" s="424">
        <v>0</v>
      </c>
      <c r="J36" s="424">
        <v>0</v>
      </c>
      <c r="K36" s="424">
        <v>0</v>
      </c>
      <c r="L36" s="424">
        <v>0</v>
      </c>
      <c r="M36" s="424">
        <v>0</v>
      </c>
      <c r="N36" s="441" t="s">
        <v>106</v>
      </c>
      <c r="O36" s="440" t="s">
        <v>45</v>
      </c>
      <c r="P36" s="424">
        <v>0</v>
      </c>
      <c r="Q36" s="424">
        <v>0</v>
      </c>
      <c r="R36" s="424">
        <v>0</v>
      </c>
      <c r="S36" s="424">
        <v>0</v>
      </c>
      <c r="T36" s="424">
        <v>0</v>
      </c>
      <c r="U36" s="424">
        <v>0</v>
      </c>
      <c r="V36" s="424">
        <v>0</v>
      </c>
      <c r="W36" s="424">
        <v>0</v>
      </c>
      <c r="X36" s="424">
        <v>0</v>
      </c>
      <c r="Y36" s="424">
        <v>0</v>
      </c>
      <c r="Z36" s="424">
        <v>1</v>
      </c>
      <c r="AA36" s="424" t="s">
        <v>425</v>
      </c>
      <c r="AB36" s="441" t="s">
        <v>106</v>
      </c>
      <c r="AC36" s="440" t="s">
        <v>45</v>
      </c>
      <c r="AD36" s="424">
        <v>0</v>
      </c>
      <c r="AE36" s="424">
        <v>0</v>
      </c>
      <c r="AF36" s="424">
        <v>0</v>
      </c>
      <c r="AG36" s="424">
        <v>0</v>
      </c>
      <c r="AH36" s="424">
        <v>7</v>
      </c>
      <c r="AI36" s="424">
        <v>159</v>
      </c>
      <c r="AJ36" s="424">
        <v>0</v>
      </c>
      <c r="AK36" s="424">
        <v>0</v>
      </c>
      <c r="AL36" s="424">
        <v>0</v>
      </c>
      <c r="AM36" s="424">
        <v>0</v>
      </c>
      <c r="AN36" s="424">
        <v>0</v>
      </c>
      <c r="AO36" s="424">
        <v>0</v>
      </c>
      <c r="AP36" s="441" t="s">
        <v>106</v>
      </c>
      <c r="AQ36" s="440" t="s">
        <v>45</v>
      </c>
      <c r="AR36" s="424">
        <v>0</v>
      </c>
      <c r="AS36" s="424">
        <v>0</v>
      </c>
      <c r="AT36" s="424">
        <v>0</v>
      </c>
      <c r="AU36" s="424">
        <v>0</v>
      </c>
      <c r="AV36" s="424">
        <v>0</v>
      </c>
      <c r="AW36" s="424">
        <v>0</v>
      </c>
      <c r="AX36" s="424">
        <v>0</v>
      </c>
      <c r="AY36" s="424">
        <v>0</v>
      </c>
      <c r="AZ36" s="424">
        <v>0</v>
      </c>
      <c r="BA36" s="424">
        <v>0</v>
      </c>
      <c r="BB36" s="424">
        <v>0</v>
      </c>
      <c r="BC36" s="424">
        <v>0</v>
      </c>
      <c r="BD36" s="424">
        <v>0</v>
      </c>
      <c r="BE36" s="424">
        <v>0</v>
      </c>
      <c r="BF36" s="424">
        <v>0</v>
      </c>
      <c r="BG36" s="424">
        <v>0</v>
      </c>
      <c r="BH36" s="442" t="s">
        <v>106</v>
      </c>
    </row>
    <row r="37" spans="1:60" s="443" customFormat="1" ht="14.85" customHeight="1">
      <c r="A37" s="440" t="s">
        <v>47</v>
      </c>
      <c r="B37" s="433">
        <v>23</v>
      </c>
      <c r="C37" s="433">
        <v>1627</v>
      </c>
      <c r="D37" s="424">
        <v>3</v>
      </c>
      <c r="E37" s="424">
        <v>70</v>
      </c>
      <c r="F37" s="424">
        <v>1</v>
      </c>
      <c r="G37" s="424" t="s">
        <v>576</v>
      </c>
      <c r="H37" s="424">
        <v>0</v>
      </c>
      <c r="I37" s="424">
        <v>0</v>
      </c>
      <c r="J37" s="424">
        <v>0</v>
      </c>
      <c r="K37" s="424">
        <v>0</v>
      </c>
      <c r="L37" s="424">
        <v>0</v>
      </c>
      <c r="M37" s="424">
        <v>0</v>
      </c>
      <c r="N37" s="441" t="s">
        <v>107</v>
      </c>
      <c r="O37" s="440" t="s">
        <v>47</v>
      </c>
      <c r="P37" s="424">
        <v>0</v>
      </c>
      <c r="Q37" s="424">
        <v>0</v>
      </c>
      <c r="R37" s="424">
        <v>0</v>
      </c>
      <c r="S37" s="424">
        <v>0</v>
      </c>
      <c r="T37" s="424">
        <v>0</v>
      </c>
      <c r="U37" s="424">
        <v>0</v>
      </c>
      <c r="V37" s="424">
        <v>0</v>
      </c>
      <c r="W37" s="424">
        <v>0</v>
      </c>
      <c r="X37" s="424">
        <v>0</v>
      </c>
      <c r="Y37" s="424">
        <v>0</v>
      </c>
      <c r="Z37" s="424">
        <v>1</v>
      </c>
      <c r="AA37" s="424" t="s">
        <v>425</v>
      </c>
      <c r="AB37" s="441" t="s">
        <v>107</v>
      </c>
      <c r="AC37" s="440" t="s">
        <v>47</v>
      </c>
      <c r="AD37" s="424">
        <v>0</v>
      </c>
      <c r="AE37" s="424">
        <v>0</v>
      </c>
      <c r="AF37" s="424">
        <v>0</v>
      </c>
      <c r="AG37" s="424">
        <v>0</v>
      </c>
      <c r="AH37" s="424">
        <v>5</v>
      </c>
      <c r="AI37" s="424">
        <v>71</v>
      </c>
      <c r="AJ37" s="424">
        <v>9</v>
      </c>
      <c r="AK37" s="424">
        <v>1250</v>
      </c>
      <c r="AL37" s="424">
        <v>0</v>
      </c>
      <c r="AM37" s="424">
        <v>0</v>
      </c>
      <c r="AN37" s="424">
        <v>1</v>
      </c>
      <c r="AO37" s="424" t="s">
        <v>425</v>
      </c>
      <c r="AP37" s="441" t="s">
        <v>107</v>
      </c>
      <c r="AQ37" s="440" t="s">
        <v>47</v>
      </c>
      <c r="AR37" s="424">
        <v>1</v>
      </c>
      <c r="AS37" s="424" t="s">
        <v>425</v>
      </c>
      <c r="AT37" s="424">
        <v>0</v>
      </c>
      <c r="AU37" s="424">
        <v>0</v>
      </c>
      <c r="AV37" s="424">
        <v>0</v>
      </c>
      <c r="AW37" s="424">
        <v>0</v>
      </c>
      <c r="AX37" s="424">
        <v>0</v>
      </c>
      <c r="AY37" s="424">
        <v>0</v>
      </c>
      <c r="AZ37" s="424">
        <v>0</v>
      </c>
      <c r="BA37" s="424">
        <v>0</v>
      </c>
      <c r="BB37" s="424">
        <v>0</v>
      </c>
      <c r="BC37" s="424">
        <v>0</v>
      </c>
      <c r="BD37" s="424">
        <v>0</v>
      </c>
      <c r="BE37" s="424">
        <v>0</v>
      </c>
      <c r="BF37" s="424">
        <v>2</v>
      </c>
      <c r="BG37" s="424" t="s">
        <v>425</v>
      </c>
      <c r="BH37" s="442" t="s">
        <v>107</v>
      </c>
    </row>
    <row r="38" spans="1:60" s="443" customFormat="1" ht="14.85" customHeight="1">
      <c r="A38" s="440" t="s">
        <v>49</v>
      </c>
      <c r="B38" s="433">
        <v>19</v>
      </c>
      <c r="C38" s="433">
        <v>561</v>
      </c>
      <c r="D38" s="424">
        <v>9</v>
      </c>
      <c r="E38" s="424">
        <v>405</v>
      </c>
      <c r="F38" s="424">
        <v>0</v>
      </c>
      <c r="G38" s="424">
        <v>0</v>
      </c>
      <c r="H38" s="424">
        <v>0</v>
      </c>
      <c r="I38" s="424">
        <v>0</v>
      </c>
      <c r="J38" s="424">
        <v>1</v>
      </c>
      <c r="K38" s="424" t="s">
        <v>425</v>
      </c>
      <c r="L38" s="424">
        <v>0</v>
      </c>
      <c r="M38" s="424">
        <v>0</v>
      </c>
      <c r="N38" s="441" t="s">
        <v>108</v>
      </c>
      <c r="O38" s="440" t="s">
        <v>49</v>
      </c>
      <c r="P38" s="424">
        <v>0</v>
      </c>
      <c r="Q38" s="424">
        <v>0</v>
      </c>
      <c r="R38" s="424">
        <v>0</v>
      </c>
      <c r="S38" s="424">
        <v>0</v>
      </c>
      <c r="T38" s="424">
        <v>0</v>
      </c>
      <c r="U38" s="424">
        <v>0</v>
      </c>
      <c r="V38" s="424">
        <v>0</v>
      </c>
      <c r="W38" s="424">
        <v>0</v>
      </c>
      <c r="X38" s="424">
        <v>0</v>
      </c>
      <c r="Y38" s="424">
        <v>0</v>
      </c>
      <c r="Z38" s="424">
        <v>1</v>
      </c>
      <c r="AA38" s="424" t="s">
        <v>425</v>
      </c>
      <c r="AB38" s="441" t="s">
        <v>108</v>
      </c>
      <c r="AC38" s="440" t="s">
        <v>49</v>
      </c>
      <c r="AD38" s="424">
        <v>0</v>
      </c>
      <c r="AE38" s="424">
        <v>0</v>
      </c>
      <c r="AF38" s="424">
        <v>0</v>
      </c>
      <c r="AG38" s="424">
        <v>0</v>
      </c>
      <c r="AH38" s="424">
        <v>6</v>
      </c>
      <c r="AI38" s="424">
        <v>90</v>
      </c>
      <c r="AJ38" s="424">
        <v>0</v>
      </c>
      <c r="AK38" s="424">
        <v>0</v>
      </c>
      <c r="AL38" s="424">
        <v>0</v>
      </c>
      <c r="AM38" s="424">
        <v>0</v>
      </c>
      <c r="AN38" s="424">
        <v>0</v>
      </c>
      <c r="AO38" s="424">
        <v>0</v>
      </c>
      <c r="AP38" s="441" t="s">
        <v>108</v>
      </c>
      <c r="AQ38" s="440" t="s">
        <v>49</v>
      </c>
      <c r="AR38" s="424">
        <v>0</v>
      </c>
      <c r="AS38" s="424">
        <v>0</v>
      </c>
      <c r="AT38" s="424">
        <v>0</v>
      </c>
      <c r="AU38" s="424">
        <v>0</v>
      </c>
      <c r="AV38" s="424">
        <v>1</v>
      </c>
      <c r="AW38" s="424" t="s">
        <v>425</v>
      </c>
      <c r="AX38" s="424">
        <v>0</v>
      </c>
      <c r="AY38" s="424">
        <v>0</v>
      </c>
      <c r="AZ38" s="424">
        <v>0</v>
      </c>
      <c r="BA38" s="424">
        <v>0</v>
      </c>
      <c r="BB38" s="424">
        <v>1</v>
      </c>
      <c r="BC38" s="424" t="s">
        <v>425</v>
      </c>
      <c r="BD38" s="424">
        <v>0</v>
      </c>
      <c r="BE38" s="424">
        <v>0</v>
      </c>
      <c r="BF38" s="424">
        <v>0</v>
      </c>
      <c r="BG38" s="424">
        <v>0</v>
      </c>
      <c r="BH38" s="442" t="s">
        <v>108</v>
      </c>
    </row>
    <row r="39" spans="1:60" s="443" customFormat="1" ht="14.85" customHeight="1" thickBot="1">
      <c r="A39" s="455" t="s">
        <v>51</v>
      </c>
      <c r="B39" s="456">
        <v>2</v>
      </c>
      <c r="C39" s="457" t="s">
        <v>425</v>
      </c>
      <c r="D39" s="458">
        <v>0</v>
      </c>
      <c r="E39" s="458">
        <v>0</v>
      </c>
      <c r="F39" s="458">
        <v>1</v>
      </c>
      <c r="G39" s="458" t="s">
        <v>577</v>
      </c>
      <c r="H39" s="458">
        <v>0</v>
      </c>
      <c r="I39" s="458">
        <v>0</v>
      </c>
      <c r="J39" s="458">
        <v>0</v>
      </c>
      <c r="K39" s="458">
        <v>0</v>
      </c>
      <c r="L39" s="458">
        <v>0</v>
      </c>
      <c r="M39" s="459">
        <v>0</v>
      </c>
      <c r="N39" s="460" t="s">
        <v>109</v>
      </c>
      <c r="O39" s="455" t="s">
        <v>51</v>
      </c>
      <c r="P39" s="458">
        <v>0</v>
      </c>
      <c r="Q39" s="458">
        <v>0</v>
      </c>
      <c r="R39" s="458">
        <v>0</v>
      </c>
      <c r="S39" s="458">
        <v>0</v>
      </c>
      <c r="T39" s="458">
        <v>0</v>
      </c>
      <c r="U39" s="458">
        <v>0</v>
      </c>
      <c r="V39" s="458">
        <v>0</v>
      </c>
      <c r="W39" s="458">
        <v>0</v>
      </c>
      <c r="X39" s="458">
        <v>0</v>
      </c>
      <c r="Y39" s="458">
        <v>0</v>
      </c>
      <c r="Z39" s="458">
        <v>0</v>
      </c>
      <c r="AA39" s="458">
        <v>0</v>
      </c>
      <c r="AB39" s="460" t="s">
        <v>109</v>
      </c>
      <c r="AC39" s="455" t="s">
        <v>51</v>
      </c>
      <c r="AD39" s="458">
        <v>0</v>
      </c>
      <c r="AE39" s="458">
        <v>0</v>
      </c>
      <c r="AF39" s="458">
        <v>0</v>
      </c>
      <c r="AG39" s="458">
        <v>0</v>
      </c>
      <c r="AH39" s="458">
        <v>1</v>
      </c>
      <c r="AI39" s="458" t="s">
        <v>425</v>
      </c>
      <c r="AJ39" s="458">
        <v>0</v>
      </c>
      <c r="AK39" s="458">
        <v>0</v>
      </c>
      <c r="AL39" s="458">
        <v>0</v>
      </c>
      <c r="AM39" s="458">
        <v>0</v>
      </c>
      <c r="AN39" s="458">
        <v>0</v>
      </c>
      <c r="AO39" s="458">
        <v>0</v>
      </c>
      <c r="AP39" s="460" t="s">
        <v>109</v>
      </c>
      <c r="AQ39" s="455" t="s">
        <v>51</v>
      </c>
      <c r="AR39" s="458">
        <v>0</v>
      </c>
      <c r="AS39" s="458">
        <v>0</v>
      </c>
      <c r="AT39" s="458">
        <v>0</v>
      </c>
      <c r="AU39" s="458">
        <v>0</v>
      </c>
      <c r="AV39" s="458">
        <v>0</v>
      </c>
      <c r="AW39" s="458">
        <v>0</v>
      </c>
      <c r="AX39" s="458">
        <v>0</v>
      </c>
      <c r="AY39" s="458">
        <v>0</v>
      </c>
      <c r="AZ39" s="458">
        <v>0</v>
      </c>
      <c r="BA39" s="458">
        <v>0</v>
      </c>
      <c r="BB39" s="458">
        <v>0</v>
      </c>
      <c r="BC39" s="458">
        <v>0</v>
      </c>
      <c r="BD39" s="458">
        <v>0</v>
      </c>
      <c r="BE39" s="458">
        <v>0</v>
      </c>
      <c r="BF39" s="458">
        <v>0</v>
      </c>
      <c r="BG39" s="458">
        <v>0</v>
      </c>
      <c r="BH39" s="461" t="s">
        <v>109</v>
      </c>
    </row>
    <row r="40" spans="1:60" s="463" customFormat="1" ht="11.1" customHeight="1">
      <c r="A40" s="462" t="s">
        <v>352</v>
      </c>
      <c r="N40" s="464" t="s">
        <v>172</v>
      </c>
      <c r="O40" s="462" t="s">
        <v>316</v>
      </c>
      <c r="P40" s="465"/>
      <c r="Q40" s="465"/>
      <c r="R40" s="465"/>
      <c r="U40" s="464"/>
      <c r="AA40" s="464"/>
      <c r="AB40" s="464" t="s">
        <v>172</v>
      </c>
      <c r="AC40" s="462" t="s">
        <v>316</v>
      </c>
      <c r="AD40" s="465"/>
      <c r="AE40" s="465"/>
      <c r="AF40" s="465"/>
      <c r="AI40" s="464"/>
      <c r="AO40" s="464"/>
      <c r="AP40" s="464" t="s">
        <v>172</v>
      </c>
      <c r="AQ40" s="462" t="s">
        <v>316</v>
      </c>
      <c r="AW40" s="464"/>
      <c r="BE40" s="464"/>
      <c r="BG40" s="464"/>
      <c r="BH40" s="464" t="s">
        <v>172</v>
      </c>
    </row>
    <row r="41" spans="1:60" s="471" customFormat="1" ht="11.1" customHeight="1">
      <c r="A41" s="466" t="s">
        <v>128</v>
      </c>
      <c r="B41" s="467"/>
      <c r="C41" s="468"/>
      <c r="D41" s="468"/>
      <c r="E41" s="468"/>
      <c r="F41" s="468"/>
      <c r="G41" s="468"/>
      <c r="H41" s="468"/>
      <c r="I41" s="468"/>
      <c r="J41" s="468"/>
      <c r="K41" s="467"/>
      <c r="L41" s="467"/>
      <c r="M41" s="467"/>
      <c r="N41" s="469"/>
      <c r="O41" s="466" t="s">
        <v>128</v>
      </c>
      <c r="P41" s="470"/>
      <c r="Q41" s="470"/>
      <c r="R41" s="470"/>
      <c r="S41" s="467"/>
      <c r="T41" s="467"/>
      <c r="U41" s="467"/>
      <c r="V41" s="467"/>
      <c r="W41" s="467"/>
      <c r="X41" s="467"/>
      <c r="Y41" s="467"/>
      <c r="Z41" s="467"/>
      <c r="AA41" s="467"/>
      <c r="AB41" s="469"/>
      <c r="AC41" s="466" t="s">
        <v>128</v>
      </c>
      <c r="AD41" s="470"/>
      <c r="AE41" s="470"/>
      <c r="AF41" s="470"/>
      <c r="AG41" s="467"/>
      <c r="AH41" s="467"/>
      <c r="AI41" s="467"/>
      <c r="AJ41" s="467"/>
      <c r="AK41" s="467"/>
      <c r="AL41" s="467"/>
      <c r="AM41" s="467"/>
      <c r="AN41" s="467"/>
      <c r="AO41" s="467"/>
      <c r="AP41" s="469"/>
      <c r="AQ41" s="466" t="s">
        <v>128</v>
      </c>
      <c r="AR41" s="467"/>
      <c r="AS41" s="467"/>
      <c r="AT41" s="467"/>
      <c r="AU41" s="467"/>
      <c r="AV41" s="467"/>
      <c r="AW41" s="467"/>
      <c r="AX41" s="467"/>
      <c r="AY41" s="467"/>
      <c r="AZ41" s="568"/>
      <c r="BA41" s="568"/>
      <c r="BB41" s="568"/>
      <c r="BC41" s="569"/>
      <c r="BD41" s="569"/>
      <c r="BE41" s="569"/>
      <c r="BF41" s="569"/>
      <c r="BG41" s="569"/>
      <c r="BH41" s="469"/>
    </row>
    <row r="42" spans="1:60" s="475" customFormat="1" ht="11.1" customHeight="1">
      <c r="A42" s="472" t="s">
        <v>682</v>
      </c>
      <c r="B42" s="473"/>
      <c r="C42" s="474"/>
      <c r="D42" s="474"/>
      <c r="E42" s="474"/>
      <c r="F42" s="474"/>
      <c r="G42" s="474"/>
      <c r="O42" s="472" t="s">
        <v>679</v>
      </c>
      <c r="R42" s="476"/>
      <c r="S42" s="476"/>
      <c r="T42" s="476"/>
      <c r="X42" s="477"/>
      <c r="Y42" s="477"/>
      <c r="AC42" s="472" t="s">
        <v>682</v>
      </c>
      <c r="AH42" s="476"/>
      <c r="AI42" s="476"/>
      <c r="AJ42" s="476"/>
      <c r="AQ42" s="472" t="s">
        <v>679</v>
      </c>
      <c r="AR42" s="476"/>
      <c r="AS42" s="476"/>
      <c r="AT42" s="476"/>
      <c r="AZ42" s="477"/>
      <c r="BA42" s="477"/>
    </row>
    <row r="43" spans="1:60" s="471" customFormat="1" ht="11.1" customHeight="1">
      <c r="A43" s="466" t="s">
        <v>377</v>
      </c>
      <c r="B43" s="467"/>
      <c r="C43" s="468"/>
      <c r="D43" s="468"/>
      <c r="E43" s="468"/>
      <c r="F43" s="468"/>
      <c r="G43" s="468"/>
      <c r="H43" s="468"/>
      <c r="I43" s="468"/>
      <c r="J43" s="468"/>
      <c r="K43" s="467"/>
      <c r="L43" s="467"/>
      <c r="M43" s="467"/>
      <c r="N43" s="469"/>
      <c r="O43" s="466" t="s">
        <v>128</v>
      </c>
      <c r="P43" s="470"/>
      <c r="Q43" s="470"/>
      <c r="R43" s="470"/>
      <c r="S43" s="467"/>
      <c r="T43" s="467"/>
      <c r="U43" s="467"/>
      <c r="V43" s="467"/>
      <c r="W43" s="467"/>
      <c r="X43" s="467"/>
      <c r="Y43" s="467"/>
      <c r="Z43" s="467"/>
      <c r="AA43" s="467"/>
      <c r="AB43" s="469"/>
      <c r="AC43" s="466" t="s">
        <v>128</v>
      </c>
      <c r="AD43" s="470"/>
      <c r="AE43" s="470"/>
      <c r="AF43" s="470"/>
      <c r="AG43" s="467"/>
      <c r="AH43" s="467"/>
      <c r="AI43" s="467"/>
      <c r="AJ43" s="467"/>
      <c r="AK43" s="467"/>
      <c r="AL43" s="467"/>
      <c r="AM43" s="467"/>
      <c r="AN43" s="467"/>
      <c r="AO43" s="467"/>
      <c r="AP43" s="469"/>
      <c r="AQ43" s="466" t="s">
        <v>128</v>
      </c>
      <c r="AR43" s="467"/>
      <c r="AS43" s="467"/>
      <c r="AT43" s="467"/>
      <c r="AU43" s="467"/>
      <c r="AV43" s="467"/>
      <c r="AW43" s="467"/>
      <c r="AX43" s="467"/>
      <c r="AY43" s="467"/>
      <c r="AZ43" s="568"/>
      <c r="BA43" s="568"/>
      <c r="BB43" s="568"/>
      <c r="BC43" s="569"/>
      <c r="BD43" s="569"/>
      <c r="BE43" s="569"/>
      <c r="BF43" s="569"/>
      <c r="BG43" s="569"/>
      <c r="BH43" s="469"/>
    </row>
  </sheetData>
  <sheetProtection selectLockedCells="1"/>
  <mergeCells count="101">
    <mergeCell ref="BC9:BC10"/>
    <mergeCell ref="BF9:BF10"/>
    <mergeCell ref="Z9:Z10"/>
    <mergeCell ref="AZ41:BB41"/>
    <mergeCell ref="AN9:AN10"/>
    <mergeCell ref="AO9:AO10"/>
    <mergeCell ref="AR9:AR10"/>
    <mergeCell ref="AM9:AM10"/>
    <mergeCell ref="AH9:AH10"/>
    <mergeCell ref="AI9:AI10"/>
    <mergeCell ref="AJ9:AJ10"/>
    <mergeCell ref="AK9:AK10"/>
    <mergeCell ref="AL9:AL10"/>
    <mergeCell ref="AE9:AE10"/>
    <mergeCell ref="AX9:AX10"/>
    <mergeCell ref="AY9:AY10"/>
    <mergeCell ref="AZ9:AZ10"/>
    <mergeCell ref="BA9:BA10"/>
    <mergeCell ref="BB9:BB10"/>
    <mergeCell ref="J6:K8"/>
    <mergeCell ref="L6:M8"/>
    <mergeCell ref="N6:N10"/>
    <mergeCell ref="O6:O10"/>
    <mergeCell ref="P6:Q8"/>
    <mergeCell ref="R6:S8"/>
    <mergeCell ref="P9:P10"/>
    <mergeCell ref="R9:R10"/>
    <mergeCell ref="S9:S10"/>
    <mergeCell ref="Q9:Q10"/>
    <mergeCell ref="AJ3:AP4"/>
    <mergeCell ref="T6:U8"/>
    <mergeCell ref="V6:W8"/>
    <mergeCell ref="X6:Y8"/>
    <mergeCell ref="Z6:AA8"/>
    <mergeCell ref="AB6:AB10"/>
    <mergeCell ref="T9:T10"/>
    <mergeCell ref="U9:U10"/>
    <mergeCell ref="V9:V10"/>
    <mergeCell ref="W9:W10"/>
    <mergeCell ref="AA9:AA10"/>
    <mergeCell ref="AD9:AD10"/>
    <mergeCell ref="AF9:AF10"/>
    <mergeCell ref="AG9:AG10"/>
    <mergeCell ref="AN6:AO8"/>
    <mergeCell ref="AP6:AP10"/>
    <mergeCell ref="AD6:AE8"/>
    <mergeCell ref="AF6:AG8"/>
    <mergeCell ref="AH6:AI8"/>
    <mergeCell ref="AJ6:AK8"/>
    <mergeCell ref="AL6:AM8"/>
    <mergeCell ref="AC6:AC10"/>
    <mergeCell ref="X9:X10"/>
    <mergeCell ref="Y9:Y10"/>
    <mergeCell ref="A3:G3"/>
    <mergeCell ref="H3:N4"/>
    <mergeCell ref="O3:U3"/>
    <mergeCell ref="V3:AB4"/>
    <mergeCell ref="AC3:AI3"/>
    <mergeCell ref="P4:U4"/>
    <mergeCell ref="AD4:AI4"/>
    <mergeCell ref="A6:A10"/>
    <mergeCell ref="B6:C8"/>
    <mergeCell ref="D6:E8"/>
    <mergeCell ref="F6:G8"/>
    <mergeCell ref="H6:I8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M9:M10"/>
    <mergeCell ref="AZ43:BB43"/>
    <mergeCell ref="BC43:BG43"/>
    <mergeCell ref="AZ3:BH4"/>
    <mergeCell ref="AQ3:AY3"/>
    <mergeCell ref="BD6:BE8"/>
    <mergeCell ref="BD9:BD10"/>
    <mergeCell ref="BE9:BE10"/>
    <mergeCell ref="AU9:AU10"/>
    <mergeCell ref="AV9:AV10"/>
    <mergeCell ref="AW9:AW10"/>
    <mergeCell ref="BG9:BG10"/>
    <mergeCell ref="AR4:AW4"/>
    <mergeCell ref="AT9:AT10"/>
    <mergeCell ref="AZ6:BA8"/>
    <mergeCell ref="BB6:BC8"/>
    <mergeCell ref="BF6:BG8"/>
    <mergeCell ref="BH6:BH10"/>
    <mergeCell ref="AQ6:AQ10"/>
    <mergeCell ref="AR6:AS8"/>
    <mergeCell ref="AT6:AU8"/>
    <mergeCell ref="AV6:AW8"/>
    <mergeCell ref="AX6:AY8"/>
    <mergeCell ref="AS9:AS10"/>
    <mergeCell ref="BC41:BG41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74" pageOrder="overThenDown" orientation="portrait" r:id="rId1"/>
  <headerFooter alignWithMargins="0"/>
  <colBreaks count="7" manualBreakCount="7">
    <brk id="7" max="42" man="1"/>
    <brk id="14" max="42" man="1"/>
    <brk id="21" max="42" man="1"/>
    <brk id="28" max="42" man="1"/>
    <brk id="35" max="42" man="1"/>
    <brk id="42" max="41" man="1"/>
    <brk id="51" max="42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9"/>
  <sheetViews>
    <sheetView showGridLines="0" defaultGridColor="0" view="pageBreakPreview" topLeftCell="A62" colorId="22" zoomScaleNormal="100" zoomScaleSheetLayoutView="100" workbookViewId="0">
      <selection activeCell="T10" sqref="T10"/>
    </sheetView>
  </sheetViews>
  <sheetFormatPr defaultRowHeight="14.25"/>
  <cols>
    <col min="1" max="1" width="16.625" style="97" customWidth="1"/>
    <col min="2" max="2" width="11.125" style="73" customWidth="1"/>
    <col min="3" max="3" width="22" style="73" customWidth="1"/>
    <col min="4" max="4" width="9.875" style="73" customWidth="1"/>
    <col min="5" max="5" width="10.625" style="73" customWidth="1"/>
    <col min="6" max="6" width="12.25" style="73" customWidth="1"/>
    <col min="7" max="7" width="13.625" style="73" customWidth="1"/>
    <col min="8" max="9" width="9.625" style="73" customWidth="1"/>
    <col min="10" max="10" width="10.625" style="98" customWidth="1"/>
    <col min="11" max="11" width="11.625" style="99" customWidth="1"/>
    <col min="12" max="12" width="12.625" style="99" customWidth="1"/>
    <col min="13" max="13" width="14.625" style="100" customWidth="1"/>
    <col min="14" max="16384" width="9" style="73"/>
  </cols>
  <sheetData>
    <row r="1" spans="1:13" s="189" customFormat="1" ht="14.1" customHeight="1">
      <c r="A1" s="192" t="s">
        <v>632</v>
      </c>
      <c r="B1" s="192"/>
      <c r="C1" s="192"/>
      <c r="D1" s="192"/>
      <c r="E1" s="192"/>
      <c r="F1" s="191"/>
      <c r="G1" s="192"/>
      <c r="H1" s="192"/>
      <c r="I1" s="192"/>
      <c r="L1" s="187"/>
      <c r="M1" s="191" t="s">
        <v>633</v>
      </c>
    </row>
    <row r="2" spans="1:13" s="76" customFormat="1" ht="14.1" customHeight="1">
      <c r="A2" s="70"/>
      <c r="B2" s="71"/>
      <c r="C2" s="71"/>
      <c r="D2" s="71"/>
      <c r="E2" s="71"/>
      <c r="F2" s="72"/>
      <c r="G2" s="71"/>
      <c r="H2" s="71"/>
      <c r="I2" s="71"/>
      <c r="J2" s="73"/>
      <c r="K2" s="73"/>
      <c r="L2" s="74"/>
      <c r="M2" s="72"/>
    </row>
    <row r="3" spans="1:13" s="76" customFormat="1" ht="19.5" customHeight="1">
      <c r="A3" s="668" t="s">
        <v>410</v>
      </c>
      <c r="B3" s="482"/>
      <c r="C3" s="482"/>
      <c r="D3" s="482"/>
      <c r="E3" s="482"/>
      <c r="F3" s="482"/>
      <c r="G3" s="668" t="s">
        <v>411</v>
      </c>
      <c r="H3" s="482"/>
      <c r="I3" s="482"/>
      <c r="J3" s="482"/>
      <c r="K3" s="482"/>
      <c r="L3" s="482"/>
      <c r="M3" s="482"/>
    </row>
    <row r="4" spans="1:13" s="76" customFormat="1" ht="15" customHeight="1">
      <c r="A4" s="482"/>
      <c r="B4" s="482"/>
      <c r="C4" s="482"/>
      <c r="D4" s="482"/>
      <c r="E4" s="482"/>
      <c r="F4" s="482"/>
      <c r="G4" s="482"/>
      <c r="H4" s="482"/>
      <c r="I4" s="482"/>
      <c r="J4" s="482"/>
      <c r="K4" s="482"/>
      <c r="L4" s="482"/>
      <c r="M4" s="314"/>
    </row>
    <row r="5" spans="1:13" s="76" customFormat="1" ht="15" customHeight="1" thickBot="1">
      <c r="A5" s="77" t="s">
        <v>191</v>
      </c>
      <c r="B5" s="77"/>
      <c r="C5" s="77"/>
      <c r="D5" s="77"/>
      <c r="E5" s="77"/>
      <c r="F5" s="74"/>
      <c r="G5" s="77"/>
      <c r="H5" s="77"/>
      <c r="I5" s="77"/>
      <c r="J5" s="77"/>
      <c r="K5" s="77"/>
      <c r="L5" s="74"/>
      <c r="M5" s="74" t="s">
        <v>192</v>
      </c>
    </row>
    <row r="6" spans="1:13" s="76" customFormat="1" ht="9.9499999999999993" customHeight="1">
      <c r="A6" s="640" t="s">
        <v>193</v>
      </c>
      <c r="B6" s="643" t="s">
        <v>194</v>
      </c>
      <c r="C6" s="646" t="s">
        <v>195</v>
      </c>
      <c r="D6" s="646" t="s">
        <v>196</v>
      </c>
      <c r="E6" s="643" t="s">
        <v>348</v>
      </c>
      <c r="F6" s="643"/>
      <c r="G6" s="669" t="s">
        <v>347</v>
      </c>
      <c r="H6" s="643" t="s">
        <v>342</v>
      </c>
      <c r="I6" s="320"/>
      <c r="J6" s="646" t="s">
        <v>198</v>
      </c>
      <c r="K6" s="657" t="s">
        <v>199</v>
      </c>
      <c r="L6" s="660" t="s">
        <v>200</v>
      </c>
      <c r="M6" s="649" t="s">
        <v>201</v>
      </c>
    </row>
    <row r="7" spans="1:13" s="75" customFormat="1" ht="9.9499999999999993" customHeight="1">
      <c r="A7" s="641"/>
      <c r="B7" s="644"/>
      <c r="C7" s="647"/>
      <c r="D7" s="647"/>
      <c r="E7" s="644"/>
      <c r="F7" s="644"/>
      <c r="G7" s="652"/>
      <c r="H7" s="656"/>
      <c r="I7" s="78"/>
      <c r="J7" s="647"/>
      <c r="K7" s="658"/>
      <c r="L7" s="661"/>
      <c r="M7" s="650"/>
    </row>
    <row r="8" spans="1:13" s="75" customFormat="1" ht="23.1" customHeight="1">
      <c r="A8" s="641"/>
      <c r="B8" s="644"/>
      <c r="C8" s="647"/>
      <c r="D8" s="647"/>
      <c r="E8" s="316"/>
      <c r="F8" s="654" t="s">
        <v>203</v>
      </c>
      <c r="G8" s="652"/>
      <c r="H8" s="654" t="s">
        <v>629</v>
      </c>
      <c r="I8" s="654" t="s">
        <v>204</v>
      </c>
      <c r="J8" s="647"/>
      <c r="K8" s="658"/>
      <c r="L8" s="661"/>
      <c r="M8" s="650"/>
    </row>
    <row r="9" spans="1:13" s="75" customFormat="1" ht="23.1" customHeight="1">
      <c r="A9" s="642"/>
      <c r="B9" s="645"/>
      <c r="C9" s="648"/>
      <c r="D9" s="648"/>
      <c r="E9" s="79"/>
      <c r="F9" s="655"/>
      <c r="G9" s="653"/>
      <c r="H9" s="655"/>
      <c r="I9" s="655"/>
      <c r="J9" s="648"/>
      <c r="K9" s="659"/>
      <c r="L9" s="662"/>
      <c r="M9" s="651"/>
    </row>
    <row r="10" spans="1:13" s="75" customFormat="1" ht="12.95" customHeight="1">
      <c r="A10" s="231" t="s">
        <v>251</v>
      </c>
      <c r="B10" s="10">
        <v>142</v>
      </c>
      <c r="C10" s="10"/>
      <c r="D10" s="357">
        <v>143430</v>
      </c>
      <c r="E10" s="357">
        <v>58645</v>
      </c>
      <c r="F10" s="357">
        <v>54062</v>
      </c>
      <c r="G10" s="357">
        <v>4685</v>
      </c>
      <c r="H10" s="357">
        <v>4359</v>
      </c>
      <c r="I10" s="357">
        <v>93</v>
      </c>
      <c r="J10" s="357">
        <v>181332</v>
      </c>
      <c r="K10" s="357">
        <v>911268</v>
      </c>
      <c r="L10" s="357">
        <v>45777095</v>
      </c>
      <c r="M10" s="80" t="s">
        <v>251</v>
      </c>
    </row>
    <row r="11" spans="1:13" s="75" customFormat="1" ht="12.95" customHeight="1">
      <c r="A11" s="231" t="s">
        <v>252</v>
      </c>
      <c r="B11" s="10">
        <v>145</v>
      </c>
      <c r="C11" s="10"/>
      <c r="D11" s="357">
        <v>144763</v>
      </c>
      <c r="E11" s="357">
        <v>61211</v>
      </c>
      <c r="F11" s="357">
        <v>58198</v>
      </c>
      <c r="G11" s="357">
        <v>4872</v>
      </c>
      <c r="H11" s="357">
        <v>4482</v>
      </c>
      <c r="I11" s="357">
        <v>91.995073891625609</v>
      </c>
      <c r="J11" s="357">
        <v>183404</v>
      </c>
      <c r="K11" s="357">
        <v>907676.41</v>
      </c>
      <c r="L11" s="357">
        <v>46706104</v>
      </c>
      <c r="M11" s="80" t="s">
        <v>252</v>
      </c>
    </row>
    <row r="12" spans="1:13" s="75" customFormat="1" ht="12.95" customHeight="1">
      <c r="A12" s="231" t="s">
        <v>270</v>
      </c>
      <c r="B12" s="10">
        <v>147</v>
      </c>
      <c r="C12" s="10"/>
      <c r="D12" s="357">
        <v>144714</v>
      </c>
      <c r="E12" s="357">
        <v>61937</v>
      </c>
      <c r="F12" s="357">
        <v>59785</v>
      </c>
      <c r="G12" s="357">
        <v>4987</v>
      </c>
      <c r="H12" s="357">
        <v>4460</v>
      </c>
      <c r="I12" s="357">
        <v>89</v>
      </c>
      <c r="J12" s="357">
        <v>177497</v>
      </c>
      <c r="K12" s="357">
        <v>808939</v>
      </c>
      <c r="L12" s="357">
        <v>39070763</v>
      </c>
      <c r="M12" s="80" t="s">
        <v>270</v>
      </c>
    </row>
    <row r="13" spans="1:13" s="75" customFormat="1" ht="12.95" customHeight="1">
      <c r="A13" s="231" t="s">
        <v>370</v>
      </c>
      <c r="B13" s="10">
        <v>149</v>
      </c>
      <c r="C13" s="10"/>
      <c r="D13" s="357">
        <v>130768</v>
      </c>
      <c r="E13" s="357">
        <v>75272</v>
      </c>
      <c r="F13" s="357">
        <v>64664.5</v>
      </c>
      <c r="G13" s="357">
        <v>5427</v>
      </c>
      <c r="H13" s="357">
        <v>4737</v>
      </c>
      <c r="I13" s="357">
        <v>87.285793255942508</v>
      </c>
      <c r="J13" s="357">
        <v>186245</v>
      </c>
      <c r="K13" s="357">
        <v>905584.9</v>
      </c>
      <c r="L13" s="357">
        <v>40979185</v>
      </c>
      <c r="M13" s="80" t="s">
        <v>370</v>
      </c>
    </row>
    <row r="14" spans="1:13" s="75" customFormat="1" ht="12.95" customHeight="1">
      <c r="A14" s="255" t="s">
        <v>400</v>
      </c>
      <c r="B14" s="81">
        <f>SUM(B16,B25,B121)</f>
        <v>148</v>
      </c>
      <c r="C14" s="81"/>
      <c r="D14" s="358">
        <f>D16+D25+D121+1</f>
        <v>143498</v>
      </c>
      <c r="E14" s="358">
        <f t="shared" ref="E14:F14" si="0">E16+E25+E121</f>
        <v>83325</v>
      </c>
      <c r="F14" s="358">
        <f t="shared" si="0"/>
        <v>68110</v>
      </c>
      <c r="G14" s="358">
        <f>G16+G25+G121</f>
        <v>5468</v>
      </c>
      <c r="H14" s="358">
        <f>H16+H25+H121</f>
        <v>4694</v>
      </c>
      <c r="I14" s="359">
        <f>H14/G14*100</f>
        <v>85.844915874177033</v>
      </c>
      <c r="J14" s="358">
        <f>J16+J25+J121</f>
        <v>171059</v>
      </c>
      <c r="K14" s="358">
        <f>K16+K25+K121</f>
        <v>811209</v>
      </c>
      <c r="L14" s="358">
        <f>L16+L25+L121</f>
        <v>35716637</v>
      </c>
      <c r="M14" s="334">
        <v>2018</v>
      </c>
    </row>
    <row r="15" spans="1:13" s="75" customFormat="1" ht="12.95" customHeight="1">
      <c r="A15" s="247"/>
      <c r="B15" s="10"/>
      <c r="C15" s="10"/>
      <c r="D15" s="357"/>
      <c r="E15" s="357"/>
      <c r="F15" s="357"/>
      <c r="G15" s="357"/>
      <c r="H15" s="357"/>
      <c r="I15" s="360"/>
      <c r="J15" s="357"/>
      <c r="K15" s="357"/>
      <c r="L15" s="357"/>
      <c r="M15" s="82"/>
    </row>
    <row r="16" spans="1:13" s="75" customFormat="1" ht="12.95" customHeight="1">
      <c r="A16" s="254" t="s">
        <v>205</v>
      </c>
      <c r="B16" s="81">
        <v>6</v>
      </c>
      <c r="C16" s="10"/>
      <c r="D16" s="358">
        <f>SUM(D18:D23)</f>
        <v>83547</v>
      </c>
      <c r="E16" s="358">
        <f>SUM(E18:E23)</f>
        <v>42378</v>
      </c>
      <c r="F16" s="358">
        <f>SUM(F18:F23)</f>
        <v>33908</v>
      </c>
      <c r="G16" s="358">
        <f>SUM(G18:G23)</f>
        <v>2524</v>
      </c>
      <c r="H16" s="358">
        <f>SUM(H18:H23)</f>
        <v>2071</v>
      </c>
      <c r="I16" s="358">
        <f>H16/G16*100</f>
        <v>82.052297939778128</v>
      </c>
      <c r="J16" s="358">
        <f>SUM(J18:J23)</f>
        <v>102024</v>
      </c>
      <c r="K16" s="358">
        <f>SUM(K18:K23)</f>
        <v>587827</v>
      </c>
      <c r="L16" s="358">
        <f>SUM(L18:L23)</f>
        <v>30833176</v>
      </c>
      <c r="M16" s="83" t="s">
        <v>346</v>
      </c>
    </row>
    <row r="17" spans="1:13" s="75" customFormat="1" ht="12.95" customHeight="1">
      <c r="A17" s="247"/>
      <c r="B17" s="10"/>
      <c r="C17" s="10"/>
      <c r="D17" s="357"/>
      <c r="E17" s="357"/>
      <c r="F17" s="357"/>
      <c r="G17" s="357"/>
      <c r="H17" s="357"/>
      <c r="I17" s="360"/>
      <c r="J17" s="357"/>
      <c r="K17" s="357"/>
      <c r="L17" s="357"/>
      <c r="M17" s="82"/>
    </row>
    <row r="18" spans="1:13" s="75" customFormat="1" ht="12.95" customHeight="1">
      <c r="A18" s="247" t="s">
        <v>206</v>
      </c>
      <c r="B18" s="206"/>
      <c r="C18" s="328" t="s">
        <v>426</v>
      </c>
      <c r="D18" s="329">
        <v>37868</v>
      </c>
      <c r="E18" s="329">
        <v>16058</v>
      </c>
      <c r="F18" s="329">
        <v>16058</v>
      </c>
      <c r="G18" s="335">
        <v>106</v>
      </c>
      <c r="H18" s="335">
        <v>90</v>
      </c>
      <c r="I18" s="335">
        <f>H18/G18*100</f>
        <v>84.905660377358487</v>
      </c>
      <c r="J18" s="335">
        <v>11165</v>
      </c>
      <c r="K18" s="335">
        <v>161978</v>
      </c>
      <c r="L18" s="335">
        <v>5161609</v>
      </c>
      <c r="M18" s="82" t="s">
        <v>110</v>
      </c>
    </row>
    <row r="19" spans="1:13" s="75" customFormat="1" ht="12.95" customHeight="1">
      <c r="A19" s="247"/>
      <c r="B19" s="206"/>
      <c r="C19" s="328" t="s">
        <v>427</v>
      </c>
      <c r="D19" s="329">
        <v>6080</v>
      </c>
      <c r="E19" s="329">
        <v>3612</v>
      </c>
      <c r="F19" s="329">
        <v>0</v>
      </c>
      <c r="G19" s="335" t="s">
        <v>628</v>
      </c>
      <c r="H19" s="335" t="s">
        <v>628</v>
      </c>
      <c r="I19" s="335">
        <v>0</v>
      </c>
      <c r="J19" s="335" t="s">
        <v>628</v>
      </c>
      <c r="K19" s="335" t="s">
        <v>628</v>
      </c>
      <c r="L19" s="335" t="s">
        <v>628</v>
      </c>
      <c r="M19" s="82"/>
    </row>
    <row r="20" spans="1:13" s="75" customFormat="1" ht="12.95" customHeight="1">
      <c r="A20" s="247" t="s">
        <v>207</v>
      </c>
      <c r="B20" s="206"/>
      <c r="C20" s="328" t="s">
        <v>428</v>
      </c>
      <c r="D20" s="329">
        <v>3690</v>
      </c>
      <c r="E20" s="329">
        <v>1368</v>
      </c>
      <c r="F20" s="329">
        <v>1368</v>
      </c>
      <c r="G20" s="335">
        <v>1</v>
      </c>
      <c r="H20" s="335">
        <v>1</v>
      </c>
      <c r="I20" s="335">
        <f>H20/G20*100</f>
        <v>100</v>
      </c>
      <c r="J20" s="335" t="s">
        <v>628</v>
      </c>
      <c r="K20" s="335" t="s">
        <v>628</v>
      </c>
      <c r="L20" s="335" t="s">
        <v>628</v>
      </c>
      <c r="M20" s="82" t="s">
        <v>10</v>
      </c>
    </row>
    <row r="21" spans="1:13" s="75" customFormat="1" ht="12.95" customHeight="1">
      <c r="A21" s="247" t="s">
        <v>208</v>
      </c>
      <c r="B21" s="206"/>
      <c r="C21" s="328" t="s">
        <v>429</v>
      </c>
      <c r="D21" s="329">
        <v>10089</v>
      </c>
      <c r="E21" s="329">
        <v>7825</v>
      </c>
      <c r="F21" s="329">
        <v>7825</v>
      </c>
      <c r="G21" s="335">
        <v>2393</v>
      </c>
      <c r="H21" s="335">
        <v>1960</v>
      </c>
      <c r="I21" s="335">
        <f>H21/G21*100</f>
        <v>81.905557877141661</v>
      </c>
      <c r="J21" s="335">
        <v>86751</v>
      </c>
      <c r="K21" s="335">
        <v>406249</v>
      </c>
      <c r="L21" s="335">
        <v>24902701</v>
      </c>
      <c r="M21" s="82" t="s">
        <v>16</v>
      </c>
    </row>
    <row r="22" spans="1:13" s="75" customFormat="1" ht="12.95" customHeight="1">
      <c r="A22" s="247"/>
      <c r="B22" s="206"/>
      <c r="C22" s="328" t="s">
        <v>630</v>
      </c>
      <c r="D22" s="329">
        <v>16483</v>
      </c>
      <c r="E22" s="329">
        <v>8335</v>
      </c>
      <c r="F22" s="329">
        <v>8233</v>
      </c>
      <c r="G22" s="335">
        <v>24</v>
      </c>
      <c r="H22" s="335">
        <v>20</v>
      </c>
      <c r="I22" s="335">
        <f>H22/G22*100</f>
        <v>83.333333333333343</v>
      </c>
      <c r="J22" s="335">
        <v>4108</v>
      </c>
      <c r="K22" s="335">
        <v>19600</v>
      </c>
      <c r="L22" s="335">
        <v>768866</v>
      </c>
      <c r="M22" s="82"/>
    </row>
    <row r="23" spans="1:13" s="75" customFormat="1" ht="12.95" customHeight="1">
      <c r="A23" s="247"/>
      <c r="B23" s="206"/>
      <c r="C23" s="328" t="s">
        <v>430</v>
      </c>
      <c r="D23" s="329">
        <v>9337</v>
      </c>
      <c r="E23" s="329">
        <v>5180</v>
      </c>
      <c r="F23" s="329">
        <v>424</v>
      </c>
      <c r="G23" s="335"/>
      <c r="H23" s="335"/>
      <c r="I23" s="335">
        <v>0</v>
      </c>
      <c r="J23" s="335"/>
      <c r="K23" s="335"/>
      <c r="L23" s="335"/>
      <c r="M23" s="82"/>
    </row>
    <row r="24" spans="1:13" s="75" customFormat="1" ht="12.95" customHeight="1">
      <c r="A24" s="247"/>
      <c r="B24" s="10"/>
      <c r="C24" s="10"/>
      <c r="D24" s="357"/>
      <c r="E24" s="357"/>
      <c r="F24" s="357"/>
      <c r="G24" s="357"/>
      <c r="H24" s="357"/>
      <c r="I24" s="335"/>
      <c r="J24" s="357"/>
      <c r="K24" s="357"/>
      <c r="L24" s="357"/>
      <c r="M24" s="82"/>
    </row>
    <row r="25" spans="1:13" s="75" customFormat="1" ht="12.95" customHeight="1">
      <c r="A25" s="253" t="s">
        <v>209</v>
      </c>
      <c r="B25" s="81">
        <v>73</v>
      </c>
      <c r="C25" s="81"/>
      <c r="D25" s="330">
        <v>48264</v>
      </c>
      <c r="E25" s="330">
        <v>32086</v>
      </c>
      <c r="F25" s="330">
        <v>26061</v>
      </c>
      <c r="G25" s="358">
        <f>SUM(G27:G110)</f>
        <v>1902</v>
      </c>
      <c r="H25" s="358">
        <f>SUM(H27:H110)</f>
        <v>1708</v>
      </c>
      <c r="I25" s="359">
        <f>H25/G25*100</f>
        <v>89.800210304942169</v>
      </c>
      <c r="J25" s="358">
        <f>SUM(J27:J110)</f>
        <v>48975</v>
      </c>
      <c r="K25" s="358">
        <f>SUM(K27:K110)</f>
        <v>165559</v>
      </c>
      <c r="L25" s="358">
        <f>SUM(L27:L110)</f>
        <v>3853901</v>
      </c>
      <c r="M25" s="83" t="s">
        <v>345</v>
      </c>
    </row>
    <row r="26" spans="1:13" s="75" customFormat="1" ht="12.95" customHeight="1">
      <c r="A26" s="247"/>
      <c r="B26" s="10"/>
      <c r="C26" s="10"/>
      <c r="D26" s="357"/>
      <c r="E26" s="357"/>
      <c r="F26" s="357"/>
      <c r="G26" s="357"/>
      <c r="H26" s="357"/>
      <c r="I26" s="335"/>
      <c r="J26" s="357"/>
      <c r="K26" s="357"/>
      <c r="L26" s="361"/>
      <c r="M26" s="68"/>
    </row>
    <row r="27" spans="1:13" s="75" customFormat="1" ht="12.95" customHeight="1">
      <c r="A27" s="68" t="s">
        <v>210</v>
      </c>
      <c r="B27" s="271"/>
      <c r="C27" s="328" t="s">
        <v>431</v>
      </c>
      <c r="D27" s="329">
        <v>728</v>
      </c>
      <c r="E27" s="329">
        <v>517</v>
      </c>
      <c r="F27" s="329">
        <v>388</v>
      </c>
      <c r="G27" s="340">
        <v>9</v>
      </c>
      <c r="H27" s="340">
        <v>6</v>
      </c>
      <c r="I27" s="335">
        <f t="shared" ref="I27:I36" si="1">H27/G27*100</f>
        <v>66.666666666666657</v>
      </c>
      <c r="J27" s="340">
        <v>262</v>
      </c>
      <c r="K27" s="340">
        <v>640</v>
      </c>
      <c r="L27" s="341">
        <v>0</v>
      </c>
      <c r="M27" s="68" t="s">
        <v>110</v>
      </c>
    </row>
    <row r="28" spans="1:13" s="75" customFormat="1" ht="12.95" customHeight="1">
      <c r="A28" s="68"/>
      <c r="B28" s="271"/>
      <c r="C28" s="328" t="s">
        <v>432</v>
      </c>
      <c r="D28" s="329">
        <v>871</v>
      </c>
      <c r="E28" s="329">
        <v>585</v>
      </c>
      <c r="F28" s="329">
        <v>585</v>
      </c>
      <c r="G28" s="340" t="s">
        <v>628</v>
      </c>
      <c r="H28" s="340" t="s">
        <v>628</v>
      </c>
      <c r="I28" s="335">
        <v>0</v>
      </c>
      <c r="J28" s="340">
        <v>0</v>
      </c>
      <c r="K28" s="340">
        <v>0</v>
      </c>
      <c r="L28" s="341">
        <v>0</v>
      </c>
      <c r="M28" s="68"/>
    </row>
    <row r="29" spans="1:13" s="75" customFormat="1" ht="12.95" customHeight="1">
      <c r="A29" s="68"/>
      <c r="B29" s="271"/>
      <c r="C29" s="328" t="s">
        <v>433</v>
      </c>
      <c r="D29" s="329">
        <v>112</v>
      </c>
      <c r="E29" s="329">
        <v>73</v>
      </c>
      <c r="F29" s="329">
        <v>0</v>
      </c>
      <c r="G29" s="340" t="s">
        <v>628</v>
      </c>
      <c r="H29" s="340" t="s">
        <v>628</v>
      </c>
      <c r="I29" s="335">
        <v>0</v>
      </c>
      <c r="J29" s="340">
        <v>0</v>
      </c>
      <c r="K29" s="340">
        <v>0</v>
      </c>
      <c r="L29" s="341">
        <v>0</v>
      </c>
      <c r="M29" s="68"/>
    </row>
    <row r="30" spans="1:13" s="75" customFormat="1" ht="12.95" customHeight="1">
      <c r="A30" s="68"/>
      <c r="B30" s="271"/>
      <c r="C30" s="328" t="s">
        <v>434</v>
      </c>
      <c r="D30" s="329">
        <v>963</v>
      </c>
      <c r="E30" s="329">
        <v>657</v>
      </c>
      <c r="F30" s="329">
        <v>652</v>
      </c>
      <c r="G30" s="340">
        <v>8</v>
      </c>
      <c r="H30" s="340">
        <v>7</v>
      </c>
      <c r="I30" s="335">
        <f t="shared" si="1"/>
        <v>87.5</v>
      </c>
      <c r="J30" s="340">
        <v>468</v>
      </c>
      <c r="K30" s="340">
        <v>4627</v>
      </c>
      <c r="L30" s="341">
        <v>35306</v>
      </c>
      <c r="M30" s="68"/>
    </row>
    <row r="31" spans="1:13" s="75" customFormat="1" ht="12.95" customHeight="1">
      <c r="A31" s="68"/>
      <c r="B31" s="271"/>
      <c r="C31" s="328" t="s">
        <v>435</v>
      </c>
      <c r="D31" s="329">
        <v>720</v>
      </c>
      <c r="E31" s="329">
        <v>582</v>
      </c>
      <c r="F31" s="329">
        <v>582</v>
      </c>
      <c r="G31" s="340">
        <v>8</v>
      </c>
      <c r="H31" s="340">
        <v>8</v>
      </c>
      <c r="I31" s="335">
        <f t="shared" si="1"/>
        <v>100</v>
      </c>
      <c r="J31" s="340">
        <v>649</v>
      </c>
      <c r="K31" s="340">
        <v>2820</v>
      </c>
      <c r="L31" s="341">
        <v>14600</v>
      </c>
      <c r="M31" s="68"/>
    </row>
    <row r="32" spans="1:13" s="75" customFormat="1" ht="12.95" customHeight="1">
      <c r="A32" s="68"/>
      <c r="B32" s="271"/>
      <c r="C32" s="328" t="s">
        <v>436</v>
      </c>
      <c r="D32" s="329">
        <v>194</v>
      </c>
      <c r="E32" s="329">
        <v>155</v>
      </c>
      <c r="F32" s="329">
        <v>31</v>
      </c>
      <c r="G32" s="340" t="s">
        <v>628</v>
      </c>
      <c r="H32" s="340" t="s">
        <v>628</v>
      </c>
      <c r="I32" s="335">
        <v>0</v>
      </c>
      <c r="J32" s="340">
        <v>0</v>
      </c>
      <c r="K32" s="340">
        <v>0</v>
      </c>
      <c r="L32" s="341">
        <v>0</v>
      </c>
      <c r="M32" s="68"/>
    </row>
    <row r="33" spans="1:13" s="75" customFormat="1" ht="12.95" customHeight="1">
      <c r="A33" s="68"/>
      <c r="B33" s="271"/>
      <c r="C33" s="328" t="s">
        <v>437</v>
      </c>
      <c r="D33" s="329">
        <v>2600</v>
      </c>
      <c r="E33" s="329">
        <v>1657</v>
      </c>
      <c r="F33" s="329">
        <v>68</v>
      </c>
      <c r="G33" s="340">
        <v>2</v>
      </c>
      <c r="H33" s="340">
        <v>1</v>
      </c>
      <c r="I33" s="335">
        <f t="shared" si="1"/>
        <v>50</v>
      </c>
      <c r="J33" s="340" t="s">
        <v>628</v>
      </c>
      <c r="K33" s="340" t="s">
        <v>628</v>
      </c>
      <c r="L33" s="341">
        <v>0</v>
      </c>
      <c r="M33" s="68"/>
    </row>
    <row r="34" spans="1:13" s="75" customFormat="1" ht="12.95" customHeight="1">
      <c r="A34" s="68"/>
      <c r="B34" s="271"/>
      <c r="C34" s="328" t="s">
        <v>438</v>
      </c>
      <c r="D34" s="329">
        <v>2047</v>
      </c>
      <c r="E34" s="329">
        <v>1394</v>
      </c>
      <c r="F34" s="329">
        <v>1394</v>
      </c>
      <c r="G34" s="340">
        <v>86</v>
      </c>
      <c r="H34" s="340">
        <v>63</v>
      </c>
      <c r="I34" s="335">
        <f t="shared" si="1"/>
        <v>73.255813953488371</v>
      </c>
      <c r="J34" s="340">
        <v>978</v>
      </c>
      <c r="K34" s="340">
        <v>7262</v>
      </c>
      <c r="L34" s="341">
        <v>177688</v>
      </c>
      <c r="M34" s="68"/>
    </row>
    <row r="35" spans="1:13" s="75" customFormat="1" ht="12.95" customHeight="1">
      <c r="A35" s="68" t="s">
        <v>344</v>
      </c>
      <c r="B35" s="271"/>
      <c r="C35" s="328" t="s">
        <v>439</v>
      </c>
      <c r="D35" s="329">
        <v>992</v>
      </c>
      <c r="E35" s="329">
        <v>642</v>
      </c>
      <c r="F35" s="329">
        <v>632</v>
      </c>
      <c r="G35" s="342">
        <v>80</v>
      </c>
      <c r="H35" s="342">
        <v>60</v>
      </c>
      <c r="I35" s="335">
        <f t="shared" si="1"/>
        <v>75</v>
      </c>
      <c r="J35" s="342">
        <v>641</v>
      </c>
      <c r="K35" s="342">
        <v>49</v>
      </c>
      <c r="L35" s="343">
        <v>369</v>
      </c>
      <c r="M35" s="68"/>
    </row>
    <row r="36" spans="1:13" s="75" customFormat="1" ht="12.95" customHeight="1">
      <c r="A36" s="247"/>
      <c r="B36" s="206"/>
      <c r="C36" s="328" t="s">
        <v>440</v>
      </c>
      <c r="D36" s="329">
        <v>147</v>
      </c>
      <c r="E36" s="329">
        <v>114</v>
      </c>
      <c r="F36" s="329">
        <v>114</v>
      </c>
      <c r="G36" s="342">
        <v>7</v>
      </c>
      <c r="H36" s="342">
        <v>7</v>
      </c>
      <c r="I36" s="335">
        <f t="shared" si="1"/>
        <v>100</v>
      </c>
      <c r="J36" s="342">
        <v>342</v>
      </c>
      <c r="K36" s="342">
        <v>2061</v>
      </c>
      <c r="L36" s="342">
        <v>41128</v>
      </c>
      <c r="M36" s="82" t="s">
        <v>10</v>
      </c>
    </row>
    <row r="37" spans="1:13" s="75" customFormat="1" ht="12.95" customHeight="1">
      <c r="A37" s="247"/>
      <c r="B37" s="206"/>
      <c r="C37" s="328" t="s">
        <v>441</v>
      </c>
      <c r="D37" s="329">
        <v>990</v>
      </c>
      <c r="E37" s="329">
        <v>760</v>
      </c>
      <c r="F37" s="329">
        <v>760</v>
      </c>
      <c r="G37" s="342">
        <v>21</v>
      </c>
      <c r="H37" s="342">
        <v>21</v>
      </c>
      <c r="I37" s="335">
        <f>H37/G37*100</f>
        <v>100</v>
      </c>
      <c r="J37" s="342">
        <v>1125</v>
      </c>
      <c r="K37" s="342">
        <v>3328</v>
      </c>
      <c r="L37" s="342">
        <v>106959</v>
      </c>
      <c r="M37" s="82"/>
    </row>
    <row r="38" spans="1:13" s="75" customFormat="1" ht="12.95" customHeight="1">
      <c r="A38" s="247"/>
      <c r="B38" s="206"/>
      <c r="C38" s="328" t="s">
        <v>442</v>
      </c>
      <c r="D38" s="329">
        <v>149</v>
      </c>
      <c r="E38" s="329">
        <v>116</v>
      </c>
      <c r="F38" s="329">
        <v>38</v>
      </c>
      <c r="G38" s="342" t="s">
        <v>628</v>
      </c>
      <c r="H38" s="342" t="s">
        <v>628</v>
      </c>
      <c r="I38" s="335">
        <v>0</v>
      </c>
      <c r="J38" s="342" t="s">
        <v>628</v>
      </c>
      <c r="K38" s="342" t="s">
        <v>628</v>
      </c>
      <c r="L38" s="342" t="s">
        <v>628</v>
      </c>
      <c r="M38" s="82"/>
    </row>
    <row r="39" spans="1:13" s="75" customFormat="1" ht="12.95" customHeight="1">
      <c r="A39" s="247"/>
      <c r="B39" s="206"/>
      <c r="C39" s="328" t="s">
        <v>443</v>
      </c>
      <c r="D39" s="329">
        <v>629</v>
      </c>
      <c r="E39" s="329">
        <v>407</v>
      </c>
      <c r="F39" s="329">
        <v>0</v>
      </c>
      <c r="G39" s="342" t="s">
        <v>628</v>
      </c>
      <c r="H39" s="342" t="s">
        <v>628</v>
      </c>
      <c r="I39" s="335">
        <v>0</v>
      </c>
      <c r="J39" s="342" t="s">
        <v>628</v>
      </c>
      <c r="K39" s="342" t="s">
        <v>628</v>
      </c>
      <c r="L39" s="342" t="s">
        <v>628</v>
      </c>
      <c r="M39" s="82"/>
    </row>
    <row r="40" spans="1:13" s="75" customFormat="1" ht="12.95" customHeight="1">
      <c r="A40" s="247"/>
      <c r="B40" s="206"/>
      <c r="C40" s="328" t="s">
        <v>444</v>
      </c>
      <c r="D40" s="329">
        <v>117</v>
      </c>
      <c r="E40" s="329">
        <v>87</v>
      </c>
      <c r="F40" s="329">
        <v>87</v>
      </c>
      <c r="G40" s="342">
        <v>6</v>
      </c>
      <c r="H40" s="342">
        <v>6</v>
      </c>
      <c r="I40" s="335">
        <f t="shared" ref="I40:I50" si="2">H40/G40*100</f>
        <v>100</v>
      </c>
      <c r="J40" s="342">
        <v>140</v>
      </c>
      <c r="K40" s="342">
        <v>341</v>
      </c>
      <c r="L40" s="342" t="s">
        <v>628</v>
      </c>
      <c r="M40" s="82"/>
    </row>
    <row r="41" spans="1:13" s="75" customFormat="1" ht="12.95" customHeight="1">
      <c r="A41" s="247"/>
      <c r="B41" s="206"/>
      <c r="C41" s="328" t="s">
        <v>445</v>
      </c>
      <c r="D41" s="329">
        <v>928</v>
      </c>
      <c r="E41" s="329">
        <v>593</v>
      </c>
      <c r="F41" s="329">
        <v>302</v>
      </c>
      <c r="G41" s="342" t="s">
        <v>628</v>
      </c>
      <c r="H41" s="342" t="s">
        <v>628</v>
      </c>
      <c r="I41" s="335">
        <v>0</v>
      </c>
      <c r="J41" s="342" t="s">
        <v>628</v>
      </c>
      <c r="K41" s="342" t="s">
        <v>628</v>
      </c>
      <c r="L41" s="342" t="s">
        <v>628</v>
      </c>
      <c r="M41" s="82"/>
    </row>
    <row r="42" spans="1:13" s="75" customFormat="1" ht="12.95" customHeight="1">
      <c r="A42" s="247"/>
      <c r="B42" s="206"/>
      <c r="C42" s="328" t="s">
        <v>446</v>
      </c>
      <c r="D42" s="329">
        <v>829</v>
      </c>
      <c r="E42" s="329">
        <v>544</v>
      </c>
      <c r="F42" s="329">
        <v>540</v>
      </c>
      <c r="G42" s="342">
        <v>44</v>
      </c>
      <c r="H42" s="342">
        <v>32</v>
      </c>
      <c r="I42" s="335">
        <f t="shared" si="2"/>
        <v>72.727272727272734</v>
      </c>
      <c r="J42" s="342">
        <v>843</v>
      </c>
      <c r="K42" s="342">
        <v>2220</v>
      </c>
      <c r="L42" s="342">
        <v>3505</v>
      </c>
      <c r="M42" s="82"/>
    </row>
    <row r="43" spans="1:13" s="75" customFormat="1" ht="12.95" customHeight="1">
      <c r="A43" s="247"/>
      <c r="B43" s="206"/>
      <c r="C43" s="328" t="s">
        <v>447</v>
      </c>
      <c r="D43" s="329">
        <v>116</v>
      </c>
      <c r="E43" s="329">
        <v>78</v>
      </c>
      <c r="F43" s="329">
        <v>42</v>
      </c>
      <c r="G43" s="342" t="s">
        <v>628</v>
      </c>
      <c r="H43" s="342" t="s">
        <v>628</v>
      </c>
      <c r="I43" s="335">
        <v>0</v>
      </c>
      <c r="J43" s="342" t="s">
        <v>628</v>
      </c>
      <c r="K43" s="342" t="s">
        <v>628</v>
      </c>
      <c r="L43" s="342" t="s">
        <v>628</v>
      </c>
      <c r="M43" s="82"/>
    </row>
    <row r="44" spans="1:13" s="75" customFormat="1" ht="12.95" customHeight="1">
      <c r="A44" s="247"/>
      <c r="B44" s="206"/>
      <c r="C44" s="328" t="s">
        <v>448</v>
      </c>
      <c r="D44" s="329">
        <v>140</v>
      </c>
      <c r="E44" s="329">
        <v>99</v>
      </c>
      <c r="F44" s="329">
        <v>100</v>
      </c>
      <c r="G44" s="342">
        <v>16</v>
      </c>
      <c r="H44" s="342">
        <v>13</v>
      </c>
      <c r="I44" s="335">
        <f t="shared" si="2"/>
        <v>81.25</v>
      </c>
      <c r="J44" s="342">
        <v>207</v>
      </c>
      <c r="K44" s="342">
        <v>216</v>
      </c>
      <c r="L44" s="342" t="s">
        <v>628</v>
      </c>
      <c r="M44" s="82"/>
    </row>
    <row r="45" spans="1:13" s="84" customFormat="1" ht="12.95" customHeight="1">
      <c r="A45" s="247"/>
      <c r="B45" s="206"/>
      <c r="C45" s="328" t="s">
        <v>449</v>
      </c>
      <c r="D45" s="329">
        <v>242</v>
      </c>
      <c r="E45" s="329">
        <v>155</v>
      </c>
      <c r="F45" s="329">
        <v>155</v>
      </c>
      <c r="G45" s="342" t="s">
        <v>628</v>
      </c>
      <c r="H45" s="342" t="s">
        <v>628</v>
      </c>
      <c r="I45" s="335">
        <v>0</v>
      </c>
      <c r="J45" s="342" t="s">
        <v>628</v>
      </c>
      <c r="K45" s="342" t="s">
        <v>628</v>
      </c>
      <c r="L45" s="342" t="s">
        <v>628</v>
      </c>
      <c r="M45" s="82"/>
    </row>
    <row r="46" spans="1:13" ht="12.95" customHeight="1">
      <c r="A46" s="247"/>
      <c r="B46" s="206"/>
      <c r="C46" s="328" t="s">
        <v>450</v>
      </c>
      <c r="D46" s="329">
        <v>104</v>
      </c>
      <c r="E46" s="329">
        <v>63</v>
      </c>
      <c r="F46" s="329">
        <v>21</v>
      </c>
      <c r="G46" s="342" t="s">
        <v>628</v>
      </c>
      <c r="H46" s="342" t="s">
        <v>628</v>
      </c>
      <c r="I46" s="335">
        <v>0</v>
      </c>
      <c r="J46" s="342" t="s">
        <v>628</v>
      </c>
      <c r="K46" s="342" t="s">
        <v>628</v>
      </c>
      <c r="L46" s="342" t="s">
        <v>628</v>
      </c>
      <c r="M46" s="82"/>
    </row>
    <row r="47" spans="1:13" ht="12.95" customHeight="1">
      <c r="A47" s="247"/>
      <c r="B47" s="206"/>
      <c r="C47" s="328" t="s">
        <v>451</v>
      </c>
      <c r="D47" s="329">
        <v>823</v>
      </c>
      <c r="E47" s="329">
        <v>546</v>
      </c>
      <c r="F47" s="329">
        <v>546</v>
      </c>
      <c r="G47" s="342" t="s">
        <v>628</v>
      </c>
      <c r="H47" s="342" t="s">
        <v>628</v>
      </c>
      <c r="I47" s="335">
        <v>0</v>
      </c>
      <c r="J47" s="342" t="s">
        <v>628</v>
      </c>
      <c r="K47" s="342" t="s">
        <v>628</v>
      </c>
      <c r="L47" s="342" t="s">
        <v>628</v>
      </c>
      <c r="M47" s="82"/>
    </row>
    <row r="48" spans="1:13" s="315" customFormat="1" ht="12.95" customHeight="1">
      <c r="A48" s="247"/>
      <c r="B48" s="206"/>
      <c r="C48" s="328" t="s">
        <v>452</v>
      </c>
      <c r="D48" s="329">
        <v>374</v>
      </c>
      <c r="E48" s="329">
        <v>302</v>
      </c>
      <c r="F48" s="329">
        <v>302</v>
      </c>
      <c r="G48" s="342">
        <v>43</v>
      </c>
      <c r="H48" s="342">
        <v>43</v>
      </c>
      <c r="I48" s="335">
        <f t="shared" si="2"/>
        <v>100</v>
      </c>
      <c r="J48" s="342">
        <v>832</v>
      </c>
      <c r="K48" s="342">
        <v>2711</v>
      </c>
      <c r="L48" s="342" t="s">
        <v>628</v>
      </c>
      <c r="M48" s="82"/>
    </row>
    <row r="49" spans="1:13" s="315" customFormat="1" ht="12.95" customHeight="1">
      <c r="A49" s="247"/>
      <c r="B49" s="206"/>
      <c r="C49" s="328" t="s">
        <v>453</v>
      </c>
      <c r="D49" s="329">
        <v>315</v>
      </c>
      <c r="E49" s="329">
        <v>218</v>
      </c>
      <c r="F49" s="329">
        <v>218</v>
      </c>
      <c r="G49" s="342">
        <v>26</v>
      </c>
      <c r="H49" s="342">
        <v>26</v>
      </c>
      <c r="I49" s="335">
        <v>100</v>
      </c>
      <c r="J49" s="342">
        <v>363</v>
      </c>
      <c r="K49" s="342">
        <v>1086</v>
      </c>
      <c r="L49" s="342">
        <v>500</v>
      </c>
      <c r="M49" s="82"/>
    </row>
    <row r="50" spans="1:13" s="315" customFormat="1" ht="12.95" customHeight="1" thickBot="1">
      <c r="A50" s="91"/>
      <c r="B50" s="207"/>
      <c r="C50" s="331" t="s">
        <v>454</v>
      </c>
      <c r="D50" s="332">
        <v>839</v>
      </c>
      <c r="E50" s="332">
        <v>542</v>
      </c>
      <c r="F50" s="332">
        <v>542</v>
      </c>
      <c r="G50" s="344">
        <v>35</v>
      </c>
      <c r="H50" s="344">
        <v>6</v>
      </c>
      <c r="I50" s="345">
        <f t="shared" si="2"/>
        <v>17.142857142857142</v>
      </c>
      <c r="J50" s="344">
        <v>454</v>
      </c>
      <c r="K50" s="344">
        <v>7</v>
      </c>
      <c r="L50" s="346" t="s">
        <v>628</v>
      </c>
      <c r="M50" s="90"/>
    </row>
    <row r="51" spans="1:13" s="75" customFormat="1" ht="12.2" customHeight="1">
      <c r="A51" s="86" t="s">
        <v>455</v>
      </c>
      <c r="B51" s="84"/>
      <c r="C51" s="84"/>
      <c r="D51" s="84"/>
      <c r="E51" s="84"/>
      <c r="F51" s="87"/>
      <c r="G51" s="84"/>
      <c r="H51" s="84"/>
      <c r="I51" s="84"/>
      <c r="J51" s="84"/>
      <c r="K51" s="87"/>
      <c r="L51" s="87"/>
      <c r="M51" s="96" t="s">
        <v>274</v>
      </c>
    </row>
    <row r="52" spans="1:13" s="189" customFormat="1" ht="14.1" customHeight="1">
      <c r="A52" s="185" t="s">
        <v>634</v>
      </c>
      <c r="B52" s="186"/>
      <c r="C52" s="186"/>
      <c r="D52" s="186"/>
      <c r="E52" s="186"/>
      <c r="F52" s="187"/>
      <c r="G52" s="186"/>
      <c r="H52" s="186"/>
      <c r="I52" s="186"/>
      <c r="J52" s="188"/>
      <c r="K52" s="188"/>
      <c r="L52" s="187"/>
      <c r="M52" s="187" t="s">
        <v>635</v>
      </c>
    </row>
    <row r="53" spans="1:13" s="75" customFormat="1" ht="12.95" customHeight="1">
      <c r="A53" s="88"/>
      <c r="B53" s="148"/>
      <c r="C53" s="148"/>
      <c r="D53" s="148"/>
      <c r="E53" s="148"/>
      <c r="F53" s="74"/>
      <c r="G53" s="148"/>
      <c r="H53" s="77"/>
      <c r="I53" s="148"/>
      <c r="J53" s="73"/>
      <c r="K53" s="73"/>
      <c r="L53" s="74"/>
      <c r="M53" s="74"/>
    </row>
    <row r="54" spans="1:13" s="75" customFormat="1" ht="19.5" customHeight="1">
      <c r="A54" s="639" t="s">
        <v>408</v>
      </c>
      <c r="B54" s="560"/>
      <c r="C54" s="560"/>
      <c r="D54" s="560"/>
      <c r="E54" s="560"/>
      <c r="F54" s="560"/>
      <c r="G54" s="639" t="s">
        <v>409</v>
      </c>
      <c r="H54" s="560"/>
      <c r="I54" s="560"/>
      <c r="J54" s="560"/>
      <c r="K54" s="560"/>
      <c r="L54" s="560"/>
      <c r="M54" s="560"/>
    </row>
    <row r="55" spans="1:13" s="88" customFormat="1" ht="12.95" customHeight="1">
      <c r="A55" s="560"/>
      <c r="B55" s="560"/>
      <c r="C55" s="560"/>
      <c r="D55" s="560"/>
      <c r="E55" s="560"/>
      <c r="F55" s="560"/>
      <c r="G55" s="560"/>
      <c r="H55" s="560"/>
      <c r="I55" s="560"/>
      <c r="J55" s="560"/>
      <c r="K55" s="560"/>
      <c r="L55" s="560"/>
      <c r="M55" s="315"/>
    </row>
    <row r="56" spans="1:13" s="88" customFormat="1" ht="15" customHeight="1" thickBot="1">
      <c r="A56" s="77" t="s">
        <v>191</v>
      </c>
      <c r="B56" s="77"/>
      <c r="C56" s="77"/>
      <c r="D56" s="77"/>
      <c r="E56" s="77"/>
      <c r="F56" s="74"/>
      <c r="G56" s="77"/>
      <c r="H56" s="10"/>
      <c r="I56" s="77"/>
      <c r="J56" s="77"/>
      <c r="K56" s="77"/>
      <c r="L56" s="74"/>
      <c r="M56" s="74" t="s">
        <v>192</v>
      </c>
    </row>
    <row r="57" spans="1:13" s="88" customFormat="1" ht="9.9499999999999993" customHeight="1">
      <c r="A57" s="640" t="s">
        <v>193</v>
      </c>
      <c r="B57" s="643" t="s">
        <v>194</v>
      </c>
      <c r="C57" s="646" t="s">
        <v>195</v>
      </c>
      <c r="D57" s="646" t="s">
        <v>196</v>
      </c>
      <c r="E57" s="643" t="s">
        <v>341</v>
      </c>
      <c r="F57" s="643"/>
      <c r="G57" s="149"/>
      <c r="H57" s="663" t="s">
        <v>197</v>
      </c>
      <c r="I57" s="664"/>
      <c r="J57" s="646" t="s">
        <v>198</v>
      </c>
      <c r="K57" s="657" t="s">
        <v>199</v>
      </c>
      <c r="L57" s="660" t="s">
        <v>200</v>
      </c>
      <c r="M57" s="649" t="s">
        <v>201</v>
      </c>
    </row>
    <row r="58" spans="1:13" s="88" customFormat="1" ht="9.9499999999999993" customHeight="1">
      <c r="A58" s="641"/>
      <c r="B58" s="644"/>
      <c r="C58" s="647"/>
      <c r="D58" s="647"/>
      <c r="E58" s="644"/>
      <c r="F58" s="644"/>
      <c r="G58" s="652" t="s">
        <v>202</v>
      </c>
      <c r="H58" s="665"/>
      <c r="I58" s="666"/>
      <c r="J58" s="647"/>
      <c r="K58" s="658"/>
      <c r="L58" s="661"/>
      <c r="M58" s="650"/>
    </row>
    <row r="59" spans="1:13" s="88" customFormat="1" ht="23.1" customHeight="1">
      <c r="A59" s="641"/>
      <c r="B59" s="644"/>
      <c r="C59" s="647"/>
      <c r="D59" s="647"/>
      <c r="E59" s="78"/>
      <c r="F59" s="654" t="s">
        <v>203</v>
      </c>
      <c r="G59" s="652"/>
      <c r="H59" s="654" t="s">
        <v>631</v>
      </c>
      <c r="I59" s="654" t="s">
        <v>204</v>
      </c>
      <c r="J59" s="647"/>
      <c r="K59" s="658"/>
      <c r="L59" s="661"/>
      <c r="M59" s="650"/>
    </row>
    <row r="60" spans="1:13" s="88" customFormat="1" ht="21.95" customHeight="1">
      <c r="A60" s="642"/>
      <c r="B60" s="645"/>
      <c r="C60" s="648"/>
      <c r="D60" s="648"/>
      <c r="E60" s="79"/>
      <c r="F60" s="655"/>
      <c r="G60" s="653"/>
      <c r="H60" s="655"/>
      <c r="I60" s="655"/>
      <c r="J60" s="648"/>
      <c r="K60" s="659"/>
      <c r="L60" s="662"/>
      <c r="M60" s="651"/>
    </row>
    <row r="61" spans="1:13" s="88" customFormat="1" ht="5.0999999999999996" customHeight="1">
      <c r="A61" s="319"/>
      <c r="B61" s="316"/>
      <c r="C61" s="316"/>
      <c r="D61" s="316"/>
      <c r="E61" s="78"/>
      <c r="F61" s="316"/>
      <c r="G61" s="321"/>
      <c r="H61" s="316"/>
      <c r="I61" s="316"/>
      <c r="J61" s="316"/>
      <c r="K61" s="318"/>
      <c r="L61" s="318"/>
      <c r="M61" s="317"/>
    </row>
    <row r="62" spans="1:13" s="88" customFormat="1" ht="10.5" customHeight="1">
      <c r="A62" s="250" t="s">
        <v>211</v>
      </c>
      <c r="B62" s="206"/>
      <c r="C62" s="328" t="s">
        <v>456</v>
      </c>
      <c r="D62" s="329">
        <v>266</v>
      </c>
      <c r="E62" s="329">
        <v>214</v>
      </c>
      <c r="F62" s="329">
        <v>214</v>
      </c>
      <c r="G62" s="337" t="s">
        <v>628</v>
      </c>
      <c r="H62" s="337" t="s">
        <v>628</v>
      </c>
      <c r="I62" s="336">
        <v>0</v>
      </c>
      <c r="J62" s="337" t="s">
        <v>628</v>
      </c>
      <c r="K62" s="337" t="s">
        <v>628</v>
      </c>
      <c r="L62" s="337" t="s">
        <v>628</v>
      </c>
      <c r="M62" s="82" t="s">
        <v>10</v>
      </c>
    </row>
    <row r="63" spans="1:13" s="88" customFormat="1" ht="10.5" customHeight="1">
      <c r="A63" s="250"/>
      <c r="B63" s="206"/>
      <c r="C63" s="328" t="s">
        <v>457</v>
      </c>
      <c r="D63" s="329">
        <v>146</v>
      </c>
      <c r="E63" s="329">
        <v>116</v>
      </c>
      <c r="F63" s="329">
        <v>116</v>
      </c>
      <c r="G63" s="337">
        <v>35</v>
      </c>
      <c r="H63" s="337">
        <v>35</v>
      </c>
      <c r="I63" s="336">
        <f>H63/G63*100</f>
        <v>100</v>
      </c>
      <c r="J63" s="337">
        <v>429</v>
      </c>
      <c r="K63" s="337">
        <v>4708</v>
      </c>
      <c r="L63" s="337">
        <v>967</v>
      </c>
      <c r="M63" s="82"/>
    </row>
    <row r="64" spans="1:13" s="88" customFormat="1" ht="10.5" customHeight="1">
      <c r="A64" s="250"/>
      <c r="B64" s="206"/>
      <c r="C64" s="328" t="s">
        <v>458</v>
      </c>
      <c r="D64" s="329">
        <v>122</v>
      </c>
      <c r="E64" s="329">
        <v>99</v>
      </c>
      <c r="F64" s="329">
        <v>99</v>
      </c>
      <c r="G64" s="337">
        <v>14</v>
      </c>
      <c r="H64" s="337">
        <v>14</v>
      </c>
      <c r="I64" s="336">
        <v>100</v>
      </c>
      <c r="J64" s="337">
        <v>250</v>
      </c>
      <c r="K64" s="337">
        <v>1037</v>
      </c>
      <c r="L64" s="337" t="s">
        <v>628</v>
      </c>
      <c r="M64" s="82"/>
    </row>
    <row r="65" spans="1:13" s="88" customFormat="1" ht="10.5" customHeight="1">
      <c r="A65" s="250"/>
      <c r="B65" s="206"/>
      <c r="C65" s="328" t="s">
        <v>459</v>
      </c>
      <c r="D65" s="329">
        <v>115</v>
      </c>
      <c r="E65" s="329">
        <v>83</v>
      </c>
      <c r="F65" s="329">
        <v>83</v>
      </c>
      <c r="G65" s="337">
        <v>4</v>
      </c>
      <c r="H65" s="337" t="s">
        <v>628</v>
      </c>
      <c r="I65" s="336">
        <v>0</v>
      </c>
      <c r="J65" s="337" t="s">
        <v>628</v>
      </c>
      <c r="K65" s="337" t="s">
        <v>628</v>
      </c>
      <c r="L65" s="337" t="s">
        <v>628</v>
      </c>
      <c r="M65" s="82"/>
    </row>
    <row r="66" spans="1:13" s="75" customFormat="1" ht="10.5" customHeight="1">
      <c r="A66" s="250"/>
      <c r="B66" s="206"/>
      <c r="C66" s="328" t="s">
        <v>460</v>
      </c>
      <c r="D66" s="329">
        <v>1739</v>
      </c>
      <c r="E66" s="329">
        <v>1095</v>
      </c>
      <c r="F66" s="329">
        <v>895</v>
      </c>
      <c r="G66" s="337" t="s">
        <v>628</v>
      </c>
      <c r="H66" s="337" t="s">
        <v>628</v>
      </c>
      <c r="I66" s="336">
        <v>0</v>
      </c>
      <c r="J66" s="337" t="s">
        <v>628</v>
      </c>
      <c r="K66" s="337" t="s">
        <v>628</v>
      </c>
      <c r="L66" s="337" t="s">
        <v>628</v>
      </c>
      <c r="M66" s="82"/>
    </row>
    <row r="67" spans="1:13" s="88" customFormat="1" ht="10.5" customHeight="1">
      <c r="A67" s="250"/>
      <c r="B67" s="206"/>
      <c r="C67" s="328" t="s">
        <v>461</v>
      </c>
      <c r="D67" s="329">
        <v>142</v>
      </c>
      <c r="E67" s="329">
        <v>116</v>
      </c>
      <c r="F67" s="329">
        <v>116</v>
      </c>
      <c r="G67" s="337">
        <v>22</v>
      </c>
      <c r="H67" s="337">
        <v>22</v>
      </c>
      <c r="I67" s="336">
        <v>100</v>
      </c>
      <c r="J67" s="337">
        <v>795</v>
      </c>
      <c r="K67" s="337">
        <v>6561</v>
      </c>
      <c r="L67" s="337">
        <v>215630</v>
      </c>
      <c r="M67" s="82"/>
    </row>
    <row r="68" spans="1:13" s="88" customFormat="1" ht="10.5" customHeight="1">
      <c r="A68" s="250"/>
      <c r="B68" s="206"/>
      <c r="C68" s="328" t="s">
        <v>462</v>
      </c>
      <c r="D68" s="329">
        <v>603</v>
      </c>
      <c r="E68" s="329">
        <v>405</v>
      </c>
      <c r="F68" s="329">
        <v>405</v>
      </c>
      <c r="G68" s="337">
        <v>39</v>
      </c>
      <c r="H68" s="337">
        <v>39</v>
      </c>
      <c r="I68" s="336">
        <f>H68/G68*100</f>
        <v>100</v>
      </c>
      <c r="J68" s="337">
        <v>1242</v>
      </c>
      <c r="K68" s="337">
        <v>1921</v>
      </c>
      <c r="L68" s="337">
        <v>13922</v>
      </c>
      <c r="M68" s="82"/>
    </row>
    <row r="69" spans="1:13" s="88" customFormat="1" ht="10.5" customHeight="1">
      <c r="A69" s="250"/>
      <c r="B69" s="206"/>
      <c r="C69" s="328" t="s">
        <v>463</v>
      </c>
      <c r="D69" s="329">
        <v>374</v>
      </c>
      <c r="E69" s="329">
        <v>257</v>
      </c>
      <c r="F69" s="329">
        <v>257</v>
      </c>
      <c r="G69" s="337" t="s">
        <v>628</v>
      </c>
      <c r="H69" s="337" t="s">
        <v>628</v>
      </c>
      <c r="I69" s="336">
        <v>0</v>
      </c>
      <c r="J69" s="337" t="s">
        <v>628</v>
      </c>
      <c r="K69" s="337" t="s">
        <v>628</v>
      </c>
      <c r="L69" s="337" t="s">
        <v>628</v>
      </c>
      <c r="M69" s="82"/>
    </row>
    <row r="70" spans="1:13" s="88" customFormat="1" ht="10.5" customHeight="1">
      <c r="A70" s="251"/>
      <c r="B70" s="206"/>
      <c r="C70" s="328" t="s">
        <v>464</v>
      </c>
      <c r="D70" s="329">
        <v>84</v>
      </c>
      <c r="E70" s="329">
        <v>59</v>
      </c>
      <c r="F70" s="329">
        <v>37</v>
      </c>
      <c r="G70" s="337">
        <v>4</v>
      </c>
      <c r="H70" s="337">
        <v>1</v>
      </c>
      <c r="I70" s="336">
        <f>H70/G70*100</f>
        <v>25</v>
      </c>
      <c r="J70" s="337" t="s">
        <v>628</v>
      </c>
      <c r="K70" s="337" t="s">
        <v>628</v>
      </c>
      <c r="L70" s="337" t="s">
        <v>628</v>
      </c>
      <c r="M70" s="252"/>
    </row>
    <row r="71" spans="1:13" s="88" customFormat="1" ht="10.5" customHeight="1">
      <c r="A71" s="251"/>
      <c r="B71" s="206"/>
      <c r="C71" s="328" t="s">
        <v>465</v>
      </c>
      <c r="D71" s="329">
        <v>137</v>
      </c>
      <c r="E71" s="329">
        <v>95</v>
      </c>
      <c r="F71" s="329">
        <v>88</v>
      </c>
      <c r="G71" s="337" t="s">
        <v>628</v>
      </c>
      <c r="H71" s="337" t="s">
        <v>628</v>
      </c>
      <c r="I71" s="336">
        <v>0</v>
      </c>
      <c r="J71" s="337" t="s">
        <v>628</v>
      </c>
      <c r="K71" s="337" t="s">
        <v>628</v>
      </c>
      <c r="L71" s="337" t="s">
        <v>628</v>
      </c>
      <c r="M71" s="252"/>
    </row>
    <row r="72" spans="1:13" s="88" customFormat="1" ht="10.5" customHeight="1">
      <c r="A72" s="250" t="s">
        <v>275</v>
      </c>
      <c r="B72" s="206"/>
      <c r="C72" s="328" t="s">
        <v>466</v>
      </c>
      <c r="D72" s="329">
        <v>1862</v>
      </c>
      <c r="E72" s="329">
        <v>1285</v>
      </c>
      <c r="F72" s="329">
        <v>1242</v>
      </c>
      <c r="G72" s="337">
        <v>117</v>
      </c>
      <c r="H72" s="337">
        <v>116</v>
      </c>
      <c r="I72" s="336">
        <f>H72/G72*100</f>
        <v>99.145299145299148</v>
      </c>
      <c r="J72" s="337">
        <v>2153</v>
      </c>
      <c r="K72" s="337">
        <v>3853</v>
      </c>
      <c r="L72" s="337">
        <v>39440</v>
      </c>
      <c r="M72" s="252" t="s">
        <v>275</v>
      </c>
    </row>
    <row r="73" spans="1:13" s="88" customFormat="1" ht="10.5" customHeight="1">
      <c r="A73" s="251"/>
      <c r="B73" s="206"/>
      <c r="C73" s="328" t="s">
        <v>467</v>
      </c>
      <c r="D73" s="329">
        <v>104</v>
      </c>
      <c r="E73" s="329">
        <v>77</v>
      </c>
      <c r="F73" s="329">
        <v>7</v>
      </c>
      <c r="G73" s="337">
        <v>1</v>
      </c>
      <c r="H73" s="337">
        <v>1</v>
      </c>
      <c r="I73" s="336">
        <v>100</v>
      </c>
      <c r="J73" s="337" t="s">
        <v>628</v>
      </c>
      <c r="K73" s="337" t="s">
        <v>628</v>
      </c>
      <c r="L73" s="337" t="s">
        <v>628</v>
      </c>
      <c r="M73" s="252" t="s">
        <v>12</v>
      </c>
    </row>
    <row r="74" spans="1:13" s="88" customFormat="1" ht="10.5" customHeight="1">
      <c r="A74" s="251"/>
      <c r="B74" s="206"/>
      <c r="C74" s="328" t="s">
        <v>468</v>
      </c>
      <c r="D74" s="329">
        <v>150</v>
      </c>
      <c r="E74" s="329">
        <v>120</v>
      </c>
      <c r="F74" s="329">
        <v>120</v>
      </c>
      <c r="G74" s="337">
        <v>14</v>
      </c>
      <c r="H74" s="337">
        <v>14</v>
      </c>
      <c r="I74" s="336">
        <v>100</v>
      </c>
      <c r="J74" s="337">
        <v>611</v>
      </c>
      <c r="K74" s="337">
        <v>2289</v>
      </c>
      <c r="L74" s="337">
        <v>1364</v>
      </c>
      <c r="M74" s="252"/>
    </row>
    <row r="75" spans="1:13" s="88" customFormat="1" ht="10.7" customHeight="1">
      <c r="A75" s="251" t="s">
        <v>469</v>
      </c>
      <c r="B75" s="208"/>
      <c r="C75" s="328" t="s">
        <v>470</v>
      </c>
      <c r="D75" s="329">
        <v>2198</v>
      </c>
      <c r="E75" s="329">
        <v>1506</v>
      </c>
      <c r="F75" s="329">
        <v>1506</v>
      </c>
      <c r="G75" s="337">
        <v>40</v>
      </c>
      <c r="H75" s="337">
        <v>38</v>
      </c>
      <c r="I75" s="336">
        <f>H75/G75*100</f>
        <v>95</v>
      </c>
      <c r="J75" s="337">
        <v>1806</v>
      </c>
      <c r="K75" s="337">
        <v>400</v>
      </c>
      <c r="L75" s="337" t="s">
        <v>628</v>
      </c>
      <c r="M75" s="252" t="s">
        <v>14</v>
      </c>
    </row>
    <row r="76" spans="1:13" s="88" customFormat="1" ht="10.7" customHeight="1">
      <c r="A76" s="251"/>
      <c r="B76" s="208"/>
      <c r="C76" s="328" t="s">
        <v>471</v>
      </c>
      <c r="D76" s="329">
        <v>1157</v>
      </c>
      <c r="E76" s="329">
        <v>786</v>
      </c>
      <c r="F76" s="329">
        <v>0</v>
      </c>
      <c r="G76" s="337" t="s">
        <v>628</v>
      </c>
      <c r="H76" s="337" t="s">
        <v>628</v>
      </c>
      <c r="I76" s="336">
        <v>0</v>
      </c>
      <c r="J76" s="337" t="s">
        <v>628</v>
      </c>
      <c r="K76" s="337" t="s">
        <v>628</v>
      </c>
      <c r="L76" s="337" t="s">
        <v>628</v>
      </c>
      <c r="M76" s="252"/>
    </row>
    <row r="77" spans="1:13" s="88" customFormat="1" ht="10.7" customHeight="1">
      <c r="A77" s="251" t="s">
        <v>472</v>
      </c>
      <c r="B77" s="208"/>
      <c r="C77" s="328" t="s">
        <v>473</v>
      </c>
      <c r="D77" s="329">
        <v>941</v>
      </c>
      <c r="E77" s="329">
        <v>515</v>
      </c>
      <c r="F77" s="329">
        <v>505</v>
      </c>
      <c r="G77" s="337">
        <v>30</v>
      </c>
      <c r="H77" s="337">
        <v>26</v>
      </c>
      <c r="I77" s="336">
        <f>H77/G77*100</f>
        <v>86.666666666666671</v>
      </c>
      <c r="J77" s="337">
        <v>713</v>
      </c>
      <c r="K77" s="337">
        <v>4051</v>
      </c>
      <c r="L77" s="337">
        <v>2878</v>
      </c>
      <c r="M77" s="252" t="s">
        <v>18</v>
      </c>
    </row>
    <row r="78" spans="1:13" s="88" customFormat="1" ht="10.7" customHeight="1">
      <c r="A78" s="251"/>
      <c r="B78" s="208"/>
      <c r="C78" s="328" t="s">
        <v>474</v>
      </c>
      <c r="D78" s="329">
        <v>299</v>
      </c>
      <c r="E78" s="329">
        <v>221</v>
      </c>
      <c r="F78" s="329">
        <v>221</v>
      </c>
      <c r="G78" s="337" t="s">
        <v>628</v>
      </c>
      <c r="H78" s="337" t="s">
        <v>628</v>
      </c>
      <c r="I78" s="336">
        <v>0</v>
      </c>
      <c r="J78" s="337" t="s">
        <v>628</v>
      </c>
      <c r="K78" s="337" t="s">
        <v>628</v>
      </c>
      <c r="L78" s="337" t="s">
        <v>628</v>
      </c>
      <c r="M78" s="252"/>
    </row>
    <row r="79" spans="1:13" s="88" customFormat="1" ht="10.7" customHeight="1">
      <c r="A79" s="251" t="s">
        <v>475</v>
      </c>
      <c r="B79" s="208"/>
      <c r="C79" s="328" t="s">
        <v>476</v>
      </c>
      <c r="D79" s="329">
        <v>171</v>
      </c>
      <c r="E79" s="329">
        <v>125</v>
      </c>
      <c r="F79" s="329">
        <v>125</v>
      </c>
      <c r="G79" s="337">
        <v>2</v>
      </c>
      <c r="H79" s="337">
        <v>2</v>
      </c>
      <c r="I79" s="336">
        <f>H79/G79*100</f>
        <v>100</v>
      </c>
      <c r="J79" s="337" t="s">
        <v>628</v>
      </c>
      <c r="K79" s="337" t="s">
        <v>628</v>
      </c>
      <c r="L79" s="337" t="s">
        <v>628</v>
      </c>
      <c r="M79" s="252"/>
    </row>
    <row r="80" spans="1:13" s="88" customFormat="1" ht="10.7" customHeight="1">
      <c r="A80" s="251"/>
      <c r="B80" s="208"/>
      <c r="C80" s="328" t="s">
        <v>477</v>
      </c>
      <c r="D80" s="329">
        <v>211</v>
      </c>
      <c r="E80" s="329">
        <v>164</v>
      </c>
      <c r="F80" s="329">
        <v>164</v>
      </c>
      <c r="G80" s="337">
        <v>3</v>
      </c>
      <c r="H80" s="337">
        <v>3</v>
      </c>
      <c r="I80" s="336">
        <f>H80/G80*100</f>
        <v>100</v>
      </c>
      <c r="J80" s="337">
        <v>250</v>
      </c>
      <c r="K80" s="337">
        <v>1300</v>
      </c>
      <c r="L80" s="337">
        <v>228000</v>
      </c>
      <c r="M80" s="252"/>
    </row>
    <row r="81" spans="1:13" s="88" customFormat="1" ht="10.7" customHeight="1">
      <c r="A81" s="251"/>
      <c r="B81" s="208"/>
      <c r="C81" s="328" t="s">
        <v>478</v>
      </c>
      <c r="D81" s="329">
        <v>149</v>
      </c>
      <c r="E81" s="329">
        <v>101</v>
      </c>
      <c r="F81" s="329">
        <v>62</v>
      </c>
      <c r="G81" s="337">
        <v>4</v>
      </c>
      <c r="H81" s="337">
        <v>3</v>
      </c>
      <c r="I81" s="336">
        <f>H81/G81*100</f>
        <v>75</v>
      </c>
      <c r="J81" s="337">
        <v>52</v>
      </c>
      <c r="K81" s="337">
        <v>44</v>
      </c>
      <c r="L81" s="337" t="s">
        <v>628</v>
      </c>
      <c r="M81" s="82"/>
    </row>
    <row r="82" spans="1:13" s="88" customFormat="1" ht="10.7" customHeight="1">
      <c r="A82" s="250"/>
      <c r="B82" s="208"/>
      <c r="C82" s="328" t="s">
        <v>479</v>
      </c>
      <c r="D82" s="329">
        <v>55</v>
      </c>
      <c r="E82" s="329">
        <v>40</v>
      </c>
      <c r="F82" s="329">
        <v>36</v>
      </c>
      <c r="G82" s="337">
        <v>5</v>
      </c>
      <c r="H82" s="337">
        <v>4</v>
      </c>
      <c r="I82" s="336">
        <f>H82/G82*100</f>
        <v>80</v>
      </c>
      <c r="J82" s="337">
        <v>33</v>
      </c>
      <c r="K82" s="337">
        <v>8</v>
      </c>
      <c r="L82" s="337" t="s">
        <v>628</v>
      </c>
      <c r="M82" s="82" t="s">
        <v>275</v>
      </c>
    </row>
    <row r="83" spans="1:13" s="88" customFormat="1" ht="10.7" customHeight="1">
      <c r="A83" s="250" t="s">
        <v>275</v>
      </c>
      <c r="B83" s="208"/>
      <c r="C83" s="328" t="s">
        <v>480</v>
      </c>
      <c r="D83" s="329">
        <v>178</v>
      </c>
      <c r="E83" s="329">
        <v>127</v>
      </c>
      <c r="F83" s="329">
        <v>127</v>
      </c>
      <c r="G83" s="337">
        <v>38</v>
      </c>
      <c r="H83" s="337">
        <v>38</v>
      </c>
      <c r="I83" s="336">
        <f>H83/G83*100</f>
        <v>100</v>
      </c>
      <c r="J83" s="337">
        <v>238</v>
      </c>
      <c r="K83" s="337">
        <v>560</v>
      </c>
      <c r="L83" s="337" t="s">
        <v>628</v>
      </c>
      <c r="M83" s="82" t="s">
        <v>93</v>
      </c>
    </row>
    <row r="84" spans="1:13" s="88" customFormat="1" ht="11.1" customHeight="1">
      <c r="A84" s="250" t="s">
        <v>213</v>
      </c>
      <c r="B84" s="208"/>
      <c r="C84" s="328" t="s">
        <v>481</v>
      </c>
      <c r="D84" s="329">
        <v>1565</v>
      </c>
      <c r="E84" s="329">
        <v>1046</v>
      </c>
      <c r="F84" s="329">
        <v>318</v>
      </c>
      <c r="G84" s="337" t="s">
        <v>628</v>
      </c>
      <c r="H84" s="337" t="s">
        <v>628</v>
      </c>
      <c r="I84" s="336">
        <v>0</v>
      </c>
      <c r="J84" s="337" t="s">
        <v>628</v>
      </c>
      <c r="K84" s="337" t="s">
        <v>628</v>
      </c>
      <c r="L84" s="337" t="s">
        <v>628</v>
      </c>
      <c r="M84" s="82" t="s">
        <v>275</v>
      </c>
    </row>
    <row r="85" spans="1:13" s="88" customFormat="1" ht="11.1" customHeight="1">
      <c r="A85" s="250" t="s">
        <v>275</v>
      </c>
      <c r="B85" s="208"/>
      <c r="C85" s="328" t="s">
        <v>482</v>
      </c>
      <c r="D85" s="329">
        <v>1461</v>
      </c>
      <c r="E85" s="329">
        <v>1000</v>
      </c>
      <c r="F85" s="329">
        <v>973</v>
      </c>
      <c r="G85" s="337">
        <v>58</v>
      </c>
      <c r="H85" s="337">
        <v>49</v>
      </c>
      <c r="I85" s="336">
        <f>H85/G85*100</f>
        <v>84.482758620689651</v>
      </c>
      <c r="J85" s="337">
        <v>2716</v>
      </c>
      <c r="K85" s="337">
        <v>8141</v>
      </c>
      <c r="L85" s="337">
        <v>135880</v>
      </c>
      <c r="M85" s="82" t="s">
        <v>94</v>
      </c>
    </row>
    <row r="86" spans="1:13" s="88" customFormat="1" ht="11.1" customHeight="1">
      <c r="A86" s="250" t="s">
        <v>483</v>
      </c>
      <c r="B86" s="249"/>
      <c r="C86" s="328" t="s">
        <v>484</v>
      </c>
      <c r="D86" s="329">
        <v>1295</v>
      </c>
      <c r="E86" s="329">
        <v>1002</v>
      </c>
      <c r="F86" s="329">
        <v>980</v>
      </c>
      <c r="G86" s="337">
        <v>5</v>
      </c>
      <c r="H86" s="337">
        <v>4</v>
      </c>
      <c r="I86" s="336">
        <f>H86/G86*100</f>
        <v>80</v>
      </c>
      <c r="J86" s="337">
        <v>138</v>
      </c>
      <c r="K86" s="337">
        <v>213</v>
      </c>
      <c r="L86" s="337">
        <v>3436</v>
      </c>
      <c r="M86" s="82" t="s">
        <v>275</v>
      </c>
    </row>
    <row r="87" spans="1:13" s="88" customFormat="1" ht="11.1" customHeight="1">
      <c r="A87" s="251" t="s">
        <v>275</v>
      </c>
      <c r="B87" s="249"/>
      <c r="C87" s="328" t="s">
        <v>485</v>
      </c>
      <c r="D87" s="329">
        <v>766</v>
      </c>
      <c r="E87" s="329">
        <v>382</v>
      </c>
      <c r="F87" s="329">
        <v>370</v>
      </c>
      <c r="G87" s="337">
        <v>5</v>
      </c>
      <c r="H87" s="337">
        <v>4</v>
      </c>
      <c r="I87" s="336">
        <f>H87/G87*100</f>
        <v>80</v>
      </c>
      <c r="J87" s="337">
        <v>19</v>
      </c>
      <c r="K87" s="337" t="s">
        <v>628</v>
      </c>
      <c r="L87" s="337" t="s">
        <v>628</v>
      </c>
      <c r="M87" s="82" t="s">
        <v>24</v>
      </c>
    </row>
    <row r="88" spans="1:13" s="88" customFormat="1" ht="11.1" customHeight="1">
      <c r="A88" s="251" t="s">
        <v>23</v>
      </c>
      <c r="B88" s="249"/>
      <c r="C88" s="328" t="s">
        <v>486</v>
      </c>
      <c r="D88" s="329">
        <v>410</v>
      </c>
      <c r="E88" s="329">
        <v>269</v>
      </c>
      <c r="F88" s="329">
        <v>134</v>
      </c>
      <c r="G88" s="337" t="s">
        <v>628</v>
      </c>
      <c r="H88" s="337" t="s">
        <v>628</v>
      </c>
      <c r="I88" s="336">
        <v>0</v>
      </c>
      <c r="J88" s="337" t="s">
        <v>628</v>
      </c>
      <c r="K88" s="337" t="s">
        <v>628</v>
      </c>
      <c r="L88" s="337" t="s">
        <v>628</v>
      </c>
      <c r="M88" s="82"/>
    </row>
    <row r="89" spans="1:13" s="88" customFormat="1" ht="11.1" customHeight="1">
      <c r="A89" s="250"/>
      <c r="B89" s="249"/>
      <c r="C89" s="328" t="s">
        <v>487</v>
      </c>
      <c r="D89" s="329">
        <v>126</v>
      </c>
      <c r="E89" s="329">
        <v>83</v>
      </c>
      <c r="F89" s="329">
        <v>69</v>
      </c>
      <c r="G89" s="337">
        <v>1</v>
      </c>
      <c r="H89" s="337">
        <v>1</v>
      </c>
      <c r="I89" s="336">
        <v>100</v>
      </c>
      <c r="J89" s="337" t="s">
        <v>628</v>
      </c>
      <c r="K89" s="337" t="s">
        <v>628</v>
      </c>
      <c r="L89" s="337" t="s">
        <v>628</v>
      </c>
      <c r="M89" s="82" t="s">
        <v>275</v>
      </c>
    </row>
    <row r="90" spans="1:13" s="88" customFormat="1" ht="11.1" customHeight="1">
      <c r="A90" s="250" t="s">
        <v>275</v>
      </c>
      <c r="B90" s="249"/>
      <c r="C90" s="328" t="s">
        <v>488</v>
      </c>
      <c r="D90" s="329">
        <v>440</v>
      </c>
      <c r="E90" s="329">
        <v>288</v>
      </c>
      <c r="F90" s="329">
        <v>133</v>
      </c>
      <c r="G90" s="337">
        <v>11</v>
      </c>
      <c r="H90" s="337">
        <v>5</v>
      </c>
      <c r="I90" s="336">
        <f>H90/G90*100</f>
        <v>45.454545454545453</v>
      </c>
      <c r="J90" s="337">
        <v>142</v>
      </c>
      <c r="K90" s="337">
        <v>336</v>
      </c>
      <c r="L90" s="337">
        <v>2731</v>
      </c>
      <c r="M90" s="82" t="s">
        <v>26</v>
      </c>
    </row>
    <row r="91" spans="1:13" s="89" customFormat="1" ht="11.1" customHeight="1">
      <c r="A91" s="250" t="s">
        <v>489</v>
      </c>
      <c r="B91" s="249"/>
      <c r="C91" s="328" t="s">
        <v>490</v>
      </c>
      <c r="D91" s="329">
        <v>489</v>
      </c>
      <c r="E91" s="329">
        <v>336</v>
      </c>
      <c r="F91" s="329">
        <v>336</v>
      </c>
      <c r="G91" s="337">
        <v>104</v>
      </c>
      <c r="H91" s="337">
        <v>96</v>
      </c>
      <c r="I91" s="336">
        <f>H91/G91*100</f>
        <v>92.307692307692307</v>
      </c>
      <c r="J91" s="337">
        <v>2131</v>
      </c>
      <c r="K91" s="337">
        <v>4574</v>
      </c>
      <c r="L91" s="337">
        <v>66392</v>
      </c>
      <c r="M91" s="82" t="s">
        <v>275</v>
      </c>
    </row>
    <row r="92" spans="1:13" s="89" customFormat="1" ht="11.1" customHeight="1">
      <c r="A92" s="250"/>
      <c r="B92" s="249"/>
      <c r="C92" s="328" t="s">
        <v>491</v>
      </c>
      <c r="D92" s="329">
        <v>1577</v>
      </c>
      <c r="E92" s="329">
        <v>1150</v>
      </c>
      <c r="F92" s="329">
        <v>1150</v>
      </c>
      <c r="G92" s="337">
        <v>194</v>
      </c>
      <c r="H92" s="337">
        <v>185</v>
      </c>
      <c r="I92" s="336">
        <f>H92/G92*100</f>
        <v>95.360824742268051</v>
      </c>
      <c r="J92" s="337">
        <v>8153</v>
      </c>
      <c r="K92" s="337">
        <v>31056</v>
      </c>
      <c r="L92" s="337">
        <v>1063400</v>
      </c>
      <c r="M92" s="82"/>
    </row>
    <row r="93" spans="1:13" s="89" customFormat="1" ht="11.1" customHeight="1">
      <c r="A93" s="250"/>
      <c r="B93" s="249"/>
      <c r="C93" s="328" t="s">
        <v>492</v>
      </c>
      <c r="D93" s="329">
        <v>75</v>
      </c>
      <c r="E93" s="329">
        <v>24</v>
      </c>
      <c r="F93" s="329">
        <v>8</v>
      </c>
      <c r="G93" s="337" t="s">
        <v>628</v>
      </c>
      <c r="H93" s="337" t="s">
        <v>628</v>
      </c>
      <c r="I93" s="336">
        <v>0</v>
      </c>
      <c r="J93" s="337" t="s">
        <v>628</v>
      </c>
      <c r="K93" s="337" t="s">
        <v>628</v>
      </c>
      <c r="L93" s="337" t="s">
        <v>628</v>
      </c>
      <c r="M93" s="82"/>
    </row>
    <row r="94" spans="1:13" s="89" customFormat="1" ht="11.1" customHeight="1">
      <c r="A94" s="250" t="s">
        <v>275</v>
      </c>
      <c r="B94" s="208"/>
      <c r="C94" s="328" t="s">
        <v>493</v>
      </c>
      <c r="D94" s="329">
        <v>1497</v>
      </c>
      <c r="E94" s="329">
        <v>1011</v>
      </c>
      <c r="F94" s="329">
        <v>1011</v>
      </c>
      <c r="G94" s="337">
        <v>69</v>
      </c>
      <c r="H94" s="337">
        <v>58</v>
      </c>
      <c r="I94" s="336">
        <f>H94/G94*100</f>
        <v>84.05797101449275</v>
      </c>
      <c r="J94" s="337">
        <v>3719</v>
      </c>
      <c r="K94" s="337">
        <v>15653</v>
      </c>
      <c r="L94" s="337">
        <v>310120</v>
      </c>
      <c r="M94" s="82" t="s">
        <v>28</v>
      </c>
    </row>
    <row r="95" spans="1:13" s="89" customFormat="1" ht="11.1" customHeight="1">
      <c r="A95" s="250"/>
      <c r="B95" s="208"/>
      <c r="C95" s="328" t="s">
        <v>494</v>
      </c>
      <c r="D95" s="329">
        <v>2402</v>
      </c>
      <c r="E95" s="329">
        <v>1108</v>
      </c>
      <c r="F95" s="329">
        <v>328</v>
      </c>
      <c r="G95" s="337" t="s">
        <v>628</v>
      </c>
      <c r="H95" s="337" t="s">
        <v>628</v>
      </c>
      <c r="I95" s="336">
        <v>0</v>
      </c>
      <c r="J95" s="337" t="s">
        <v>628</v>
      </c>
      <c r="K95" s="337" t="s">
        <v>628</v>
      </c>
      <c r="L95" s="337" t="s">
        <v>628</v>
      </c>
      <c r="M95" s="82"/>
    </row>
    <row r="96" spans="1:13" s="75" customFormat="1" ht="11.1" customHeight="1">
      <c r="A96" s="250" t="s">
        <v>495</v>
      </c>
      <c r="B96" s="249"/>
      <c r="C96" s="328" t="s">
        <v>496</v>
      </c>
      <c r="D96" s="329">
        <v>148</v>
      </c>
      <c r="E96" s="329">
        <v>87</v>
      </c>
      <c r="F96" s="329">
        <v>87</v>
      </c>
      <c r="G96" s="337">
        <v>35</v>
      </c>
      <c r="H96" s="337">
        <v>35</v>
      </c>
      <c r="I96" s="336">
        <f>H96/G96*100</f>
        <v>100</v>
      </c>
      <c r="J96" s="337">
        <v>345</v>
      </c>
      <c r="K96" s="337">
        <v>320</v>
      </c>
      <c r="L96" s="337">
        <v>6000</v>
      </c>
      <c r="M96" s="82" t="s">
        <v>40</v>
      </c>
    </row>
    <row r="97" spans="1:13" s="75" customFormat="1" ht="11.1" customHeight="1">
      <c r="A97" s="250"/>
      <c r="B97" s="249"/>
      <c r="C97" s="328" t="s">
        <v>497</v>
      </c>
      <c r="D97" s="329">
        <v>637</v>
      </c>
      <c r="E97" s="329">
        <v>447</v>
      </c>
      <c r="F97" s="329">
        <v>447</v>
      </c>
      <c r="G97" s="337">
        <v>68</v>
      </c>
      <c r="H97" s="337">
        <v>67</v>
      </c>
      <c r="I97" s="336">
        <f>H97/G97*100</f>
        <v>98.529411764705884</v>
      </c>
      <c r="J97" s="337">
        <v>1936</v>
      </c>
      <c r="K97" s="337">
        <v>6709</v>
      </c>
      <c r="L97" s="337">
        <v>19197</v>
      </c>
      <c r="M97" s="82" t="s">
        <v>275</v>
      </c>
    </row>
    <row r="98" spans="1:13" s="75" customFormat="1" ht="11.1" customHeight="1">
      <c r="A98" s="250"/>
      <c r="B98" s="249"/>
      <c r="C98" s="328" t="s">
        <v>498</v>
      </c>
      <c r="D98" s="329">
        <v>766</v>
      </c>
      <c r="E98" s="329">
        <v>512</v>
      </c>
      <c r="F98" s="329">
        <v>512</v>
      </c>
      <c r="G98" s="337">
        <v>83</v>
      </c>
      <c r="H98" s="337">
        <v>77</v>
      </c>
      <c r="I98" s="336">
        <f>H98/G98*100</f>
        <v>92.771084337349393</v>
      </c>
      <c r="J98" s="337">
        <v>1695</v>
      </c>
      <c r="K98" s="337">
        <v>6373</v>
      </c>
      <c r="L98" s="337">
        <v>71004</v>
      </c>
      <c r="M98" s="82"/>
    </row>
    <row r="99" spans="1:13" s="75" customFormat="1" ht="11.1" customHeight="1">
      <c r="A99" s="250"/>
      <c r="B99" s="249"/>
      <c r="C99" s="328" t="s">
        <v>499</v>
      </c>
      <c r="D99" s="329">
        <v>753</v>
      </c>
      <c r="E99" s="329">
        <v>439</v>
      </c>
      <c r="F99" s="329">
        <v>352</v>
      </c>
      <c r="G99" s="337" t="s">
        <v>628</v>
      </c>
      <c r="H99" s="337" t="s">
        <v>628</v>
      </c>
      <c r="I99" s="336">
        <v>0</v>
      </c>
      <c r="J99" s="337" t="s">
        <v>628</v>
      </c>
      <c r="K99" s="337" t="s">
        <v>628</v>
      </c>
      <c r="L99" s="337" t="s">
        <v>628</v>
      </c>
      <c r="M99" s="82"/>
    </row>
    <row r="100" spans="1:13" s="88" customFormat="1" ht="11.1" customHeight="1">
      <c r="A100" s="250"/>
      <c r="B100" s="249"/>
      <c r="C100" s="328" t="s">
        <v>500</v>
      </c>
      <c r="D100" s="329">
        <v>113</v>
      </c>
      <c r="E100" s="329">
        <v>64</v>
      </c>
      <c r="F100" s="329">
        <v>64</v>
      </c>
      <c r="G100" s="337" t="s">
        <v>628</v>
      </c>
      <c r="H100" s="337" t="s">
        <v>628</v>
      </c>
      <c r="I100" s="336">
        <v>0</v>
      </c>
      <c r="J100" s="337" t="s">
        <v>628</v>
      </c>
      <c r="K100" s="337" t="s">
        <v>628</v>
      </c>
      <c r="L100" s="337" t="s">
        <v>628</v>
      </c>
      <c r="M100" s="82"/>
    </row>
    <row r="101" spans="1:13" s="88" customFormat="1" ht="11.1" customHeight="1">
      <c r="A101" s="250"/>
      <c r="B101" s="249"/>
      <c r="C101" s="328" t="s">
        <v>501</v>
      </c>
      <c r="D101" s="329">
        <v>272</v>
      </c>
      <c r="E101" s="329">
        <v>176</v>
      </c>
      <c r="F101" s="329">
        <v>176</v>
      </c>
      <c r="G101" s="337" t="s">
        <v>628</v>
      </c>
      <c r="H101" s="337" t="s">
        <v>628</v>
      </c>
      <c r="I101" s="336">
        <v>0</v>
      </c>
      <c r="J101" s="337" t="s">
        <v>628</v>
      </c>
      <c r="K101" s="337" t="s">
        <v>628</v>
      </c>
      <c r="L101" s="337" t="s">
        <v>628</v>
      </c>
      <c r="M101" s="82" t="s">
        <v>275</v>
      </c>
    </row>
    <row r="102" spans="1:13" s="88" customFormat="1" ht="11.1" customHeight="1">
      <c r="A102" s="250" t="s">
        <v>275</v>
      </c>
      <c r="B102" s="249"/>
      <c r="C102" s="328" t="s">
        <v>502</v>
      </c>
      <c r="D102" s="329">
        <v>224</v>
      </c>
      <c r="E102" s="329">
        <v>125</v>
      </c>
      <c r="F102" s="329">
        <v>125</v>
      </c>
      <c r="G102" s="337" t="s">
        <v>628</v>
      </c>
      <c r="H102" s="337" t="s">
        <v>628</v>
      </c>
      <c r="I102" s="336">
        <v>0</v>
      </c>
      <c r="J102" s="337" t="s">
        <v>628</v>
      </c>
      <c r="K102" s="337" t="s">
        <v>628</v>
      </c>
      <c r="L102" s="337" t="s">
        <v>628</v>
      </c>
      <c r="M102" s="82"/>
    </row>
    <row r="103" spans="1:13" s="88" customFormat="1" ht="11.1" customHeight="1">
      <c r="A103" s="250"/>
      <c r="B103" s="249"/>
      <c r="C103" s="328" t="s">
        <v>503</v>
      </c>
      <c r="D103" s="329">
        <v>668</v>
      </c>
      <c r="E103" s="329">
        <v>406</v>
      </c>
      <c r="F103" s="329">
        <v>325</v>
      </c>
      <c r="G103" s="337" t="s">
        <v>628</v>
      </c>
      <c r="H103" s="337" t="s">
        <v>628</v>
      </c>
      <c r="I103" s="336">
        <v>0</v>
      </c>
      <c r="J103" s="337" t="s">
        <v>628</v>
      </c>
      <c r="K103" s="337" t="s">
        <v>628</v>
      </c>
      <c r="L103" s="337" t="s">
        <v>628</v>
      </c>
      <c r="M103" s="82" t="s">
        <v>42</v>
      </c>
    </row>
    <row r="104" spans="1:13" s="88" customFormat="1" ht="11.1" customHeight="1">
      <c r="A104" s="250" t="s">
        <v>504</v>
      </c>
      <c r="B104" s="249"/>
      <c r="C104" s="328" t="s">
        <v>505</v>
      </c>
      <c r="D104" s="329">
        <v>851</v>
      </c>
      <c r="E104" s="329">
        <v>581</v>
      </c>
      <c r="F104" s="329">
        <v>581</v>
      </c>
      <c r="G104" s="337">
        <v>53</v>
      </c>
      <c r="H104" s="337">
        <v>52</v>
      </c>
      <c r="I104" s="336">
        <f t="shared" ref="I104:I109" si="3">H104/G104*100</f>
        <v>98.113207547169807</v>
      </c>
      <c r="J104" s="337">
        <v>1260</v>
      </c>
      <c r="K104" s="337">
        <v>6950</v>
      </c>
      <c r="L104" s="337">
        <v>319643</v>
      </c>
      <c r="M104" s="82" t="s">
        <v>275</v>
      </c>
    </row>
    <row r="105" spans="1:13" s="88" customFormat="1" ht="11.1" customHeight="1">
      <c r="A105" s="250" t="s">
        <v>275</v>
      </c>
      <c r="B105" s="249"/>
      <c r="C105" s="328" t="s">
        <v>506</v>
      </c>
      <c r="D105" s="329">
        <v>958</v>
      </c>
      <c r="E105" s="329">
        <v>657</v>
      </c>
      <c r="F105" s="329">
        <v>657</v>
      </c>
      <c r="G105" s="337">
        <v>26</v>
      </c>
      <c r="H105" s="337">
        <v>17</v>
      </c>
      <c r="I105" s="336">
        <f t="shared" si="3"/>
        <v>65.384615384615387</v>
      </c>
      <c r="J105" s="337">
        <v>547</v>
      </c>
      <c r="K105" s="337">
        <v>2343</v>
      </c>
      <c r="L105" s="337">
        <v>5981</v>
      </c>
      <c r="M105" s="82"/>
    </row>
    <row r="106" spans="1:13" ht="11.1" customHeight="1">
      <c r="A106" s="250"/>
      <c r="B106" s="249"/>
      <c r="C106" s="328" t="s">
        <v>507</v>
      </c>
      <c r="D106" s="329">
        <v>78</v>
      </c>
      <c r="E106" s="329">
        <v>52</v>
      </c>
      <c r="F106" s="329">
        <v>52</v>
      </c>
      <c r="G106" s="337">
        <v>14</v>
      </c>
      <c r="H106" s="337">
        <v>11</v>
      </c>
      <c r="I106" s="336">
        <f t="shared" si="3"/>
        <v>78.571428571428569</v>
      </c>
      <c r="J106" s="337">
        <v>55</v>
      </c>
      <c r="K106" s="337">
        <v>140</v>
      </c>
      <c r="L106" s="337" t="s">
        <v>628</v>
      </c>
      <c r="M106" s="82" t="s">
        <v>44</v>
      </c>
    </row>
    <row r="107" spans="1:13" s="315" customFormat="1" ht="11.1" customHeight="1">
      <c r="A107" s="250" t="s">
        <v>343</v>
      </c>
      <c r="B107" s="249"/>
      <c r="C107" s="328" t="s">
        <v>508</v>
      </c>
      <c r="D107" s="329">
        <v>52</v>
      </c>
      <c r="E107" s="329">
        <v>35</v>
      </c>
      <c r="F107" s="329">
        <v>35</v>
      </c>
      <c r="G107" s="337">
        <v>9</v>
      </c>
      <c r="H107" s="337">
        <v>8</v>
      </c>
      <c r="I107" s="336">
        <f t="shared" si="3"/>
        <v>88.888888888888886</v>
      </c>
      <c r="J107" s="337">
        <v>149</v>
      </c>
      <c r="K107" s="337">
        <v>511</v>
      </c>
      <c r="L107" s="337">
        <v>537</v>
      </c>
      <c r="M107" s="82"/>
    </row>
    <row r="108" spans="1:13" s="315" customFormat="1" ht="11.1" customHeight="1">
      <c r="A108" s="250"/>
      <c r="B108" s="249"/>
      <c r="C108" s="328" t="s">
        <v>509</v>
      </c>
      <c r="D108" s="329">
        <v>2540</v>
      </c>
      <c r="E108" s="329">
        <v>1707</v>
      </c>
      <c r="F108" s="329">
        <v>1707</v>
      </c>
      <c r="G108" s="337">
        <v>367</v>
      </c>
      <c r="H108" s="337">
        <v>361</v>
      </c>
      <c r="I108" s="336">
        <f t="shared" si="3"/>
        <v>98.365122615803813</v>
      </c>
      <c r="J108" s="337">
        <v>9275</v>
      </c>
      <c r="K108" s="337">
        <v>26607</v>
      </c>
      <c r="L108" s="337">
        <v>940497</v>
      </c>
      <c r="M108" s="82"/>
    </row>
    <row r="109" spans="1:13" s="315" customFormat="1" ht="11.1" customHeight="1">
      <c r="A109" s="250"/>
      <c r="B109" s="249"/>
      <c r="C109" s="328" t="s">
        <v>510</v>
      </c>
      <c r="D109" s="329">
        <v>744</v>
      </c>
      <c r="E109" s="329">
        <v>506</v>
      </c>
      <c r="F109" s="329">
        <v>506</v>
      </c>
      <c r="G109" s="337">
        <v>37</v>
      </c>
      <c r="H109" s="337">
        <v>23</v>
      </c>
      <c r="I109" s="336">
        <f t="shared" si="3"/>
        <v>62.162162162162161</v>
      </c>
      <c r="J109" s="337">
        <v>819</v>
      </c>
      <c r="K109" s="337">
        <v>1533</v>
      </c>
      <c r="L109" s="337">
        <v>26827</v>
      </c>
      <c r="M109" s="82"/>
    </row>
    <row r="110" spans="1:13" s="315" customFormat="1" ht="11.1" customHeight="1" thickBot="1">
      <c r="A110" s="250" t="s">
        <v>511</v>
      </c>
      <c r="B110" s="249"/>
      <c r="C110" s="328" t="s">
        <v>512</v>
      </c>
      <c r="D110" s="329">
        <v>185</v>
      </c>
      <c r="E110" s="329">
        <v>101</v>
      </c>
      <c r="F110" s="329">
        <v>101</v>
      </c>
      <c r="G110" s="338" t="s">
        <v>628</v>
      </c>
      <c r="H110" s="338" t="s">
        <v>628</v>
      </c>
      <c r="I110" s="349">
        <v>0</v>
      </c>
      <c r="J110" s="338" t="s">
        <v>628</v>
      </c>
      <c r="K110" s="338" t="s">
        <v>628</v>
      </c>
      <c r="L110" s="339" t="s">
        <v>628</v>
      </c>
      <c r="M110" s="348" t="s">
        <v>48</v>
      </c>
    </row>
    <row r="111" spans="1:13" s="273" customFormat="1" ht="11.1" customHeight="1">
      <c r="A111" s="353" t="s">
        <v>455</v>
      </c>
      <c r="B111" s="352"/>
      <c r="C111" s="347"/>
      <c r="D111" s="347"/>
      <c r="E111" s="347"/>
      <c r="F111" s="347"/>
      <c r="G111" s="350"/>
      <c r="H111" s="350"/>
      <c r="I111" s="350"/>
      <c r="J111" s="350"/>
      <c r="K111" s="350"/>
      <c r="L111" s="350"/>
      <c r="M111" s="351" t="s">
        <v>274</v>
      </c>
    </row>
    <row r="112" spans="1:13" s="188" customFormat="1" ht="14.1" customHeight="1">
      <c r="A112" s="185" t="s">
        <v>636</v>
      </c>
      <c r="B112" s="186"/>
      <c r="C112" s="186"/>
      <c r="D112" s="186"/>
      <c r="E112" s="186"/>
      <c r="F112" s="187"/>
      <c r="G112" s="186"/>
      <c r="H112" s="186"/>
      <c r="I112" s="186"/>
      <c r="L112" s="187"/>
      <c r="M112" s="187" t="s">
        <v>637</v>
      </c>
    </row>
    <row r="113" spans="1:13" s="85" customFormat="1" ht="14.1" customHeight="1">
      <c r="A113" s="88"/>
      <c r="B113" s="71"/>
      <c r="C113" s="71"/>
      <c r="D113" s="71"/>
      <c r="E113" s="71"/>
      <c r="F113" s="74"/>
      <c r="G113" s="71"/>
      <c r="H113" s="77"/>
      <c r="I113" s="71"/>
      <c r="J113" s="73"/>
      <c r="K113" s="73"/>
      <c r="L113" s="74"/>
      <c r="M113" s="74"/>
    </row>
    <row r="114" spans="1:13" s="77" customFormat="1" ht="20.100000000000001" customHeight="1">
      <c r="A114" s="639" t="s">
        <v>408</v>
      </c>
      <c r="B114" s="560"/>
      <c r="C114" s="560"/>
      <c r="D114" s="560"/>
      <c r="E114" s="560"/>
      <c r="F114" s="560"/>
      <c r="G114" s="639" t="s">
        <v>409</v>
      </c>
      <c r="H114" s="560"/>
      <c r="I114" s="560"/>
      <c r="J114" s="560"/>
      <c r="K114" s="560"/>
      <c r="L114" s="560"/>
      <c r="M114" s="560"/>
    </row>
    <row r="115" spans="1:13" s="75" customFormat="1" ht="15" customHeight="1">
      <c r="A115" s="560"/>
      <c r="B115" s="560"/>
      <c r="C115" s="560"/>
      <c r="D115" s="560"/>
      <c r="E115" s="560"/>
      <c r="F115" s="560"/>
      <c r="G115" s="560"/>
      <c r="H115" s="560"/>
      <c r="I115" s="560"/>
      <c r="J115" s="560"/>
      <c r="K115" s="560"/>
      <c r="L115" s="560"/>
      <c r="M115" s="315"/>
    </row>
    <row r="116" spans="1:13" s="75" customFormat="1" ht="12.95" customHeight="1" thickBot="1">
      <c r="A116" s="77" t="s">
        <v>191</v>
      </c>
      <c r="B116" s="77"/>
      <c r="C116" s="77"/>
      <c r="D116" s="77"/>
      <c r="E116" s="77"/>
      <c r="F116" s="74"/>
      <c r="G116" s="77"/>
      <c r="H116" s="10"/>
      <c r="I116" s="77"/>
      <c r="J116" s="77"/>
      <c r="K116" s="77"/>
      <c r="L116" s="74"/>
      <c r="M116" s="74" t="s">
        <v>192</v>
      </c>
    </row>
    <row r="117" spans="1:13" s="75" customFormat="1" ht="9.9499999999999993" customHeight="1">
      <c r="A117" s="640" t="s">
        <v>193</v>
      </c>
      <c r="B117" s="643" t="s">
        <v>194</v>
      </c>
      <c r="C117" s="646" t="s">
        <v>195</v>
      </c>
      <c r="D117" s="646" t="s">
        <v>196</v>
      </c>
      <c r="E117" s="643" t="s">
        <v>341</v>
      </c>
      <c r="F117" s="643"/>
      <c r="G117" s="320"/>
      <c r="H117" s="643" t="s">
        <v>340</v>
      </c>
      <c r="I117" s="320"/>
      <c r="J117" s="646" t="s">
        <v>198</v>
      </c>
      <c r="K117" s="657" t="s">
        <v>199</v>
      </c>
      <c r="L117" s="660" t="s">
        <v>200</v>
      </c>
      <c r="M117" s="649" t="s">
        <v>201</v>
      </c>
    </row>
    <row r="118" spans="1:13" s="75" customFormat="1" ht="9.9499999999999993" customHeight="1">
      <c r="A118" s="641"/>
      <c r="B118" s="644"/>
      <c r="C118" s="647"/>
      <c r="D118" s="647"/>
      <c r="E118" s="644"/>
      <c r="F118" s="644"/>
      <c r="G118" s="652" t="s">
        <v>202</v>
      </c>
      <c r="H118" s="656"/>
      <c r="I118" s="78"/>
      <c r="J118" s="647"/>
      <c r="K118" s="658"/>
      <c r="L118" s="661"/>
      <c r="M118" s="650"/>
    </row>
    <row r="119" spans="1:13" s="75" customFormat="1" ht="23.1" customHeight="1">
      <c r="A119" s="641"/>
      <c r="B119" s="644"/>
      <c r="C119" s="647"/>
      <c r="D119" s="647"/>
      <c r="E119" s="78"/>
      <c r="F119" s="654" t="s">
        <v>203</v>
      </c>
      <c r="G119" s="652"/>
      <c r="H119" s="654" t="s">
        <v>631</v>
      </c>
      <c r="I119" s="654" t="s">
        <v>204</v>
      </c>
      <c r="J119" s="647"/>
      <c r="K119" s="658"/>
      <c r="L119" s="661"/>
      <c r="M119" s="650"/>
    </row>
    <row r="120" spans="1:13" s="75" customFormat="1" ht="21.95" customHeight="1">
      <c r="A120" s="642"/>
      <c r="B120" s="645"/>
      <c r="C120" s="648"/>
      <c r="D120" s="647"/>
      <c r="E120" s="78"/>
      <c r="F120" s="667"/>
      <c r="G120" s="653"/>
      <c r="H120" s="655"/>
      <c r="I120" s="655"/>
      <c r="J120" s="648"/>
      <c r="K120" s="659"/>
      <c r="L120" s="662"/>
      <c r="M120" s="651"/>
    </row>
    <row r="121" spans="1:13" s="75" customFormat="1" ht="17.100000000000001" customHeight="1">
      <c r="A121" s="248" t="s">
        <v>216</v>
      </c>
      <c r="B121" s="81">
        <v>69</v>
      </c>
      <c r="C121" s="81"/>
      <c r="D121" s="333">
        <v>11686</v>
      </c>
      <c r="E121" s="333">
        <v>8861</v>
      </c>
      <c r="F121" s="333">
        <v>8141</v>
      </c>
      <c r="G121" s="358">
        <f>SUM(G123:G203)</f>
        <v>1042</v>
      </c>
      <c r="H121" s="358">
        <f>SUM(H123:H203)</f>
        <v>915</v>
      </c>
      <c r="I121" s="358">
        <f>H121/G121*100</f>
        <v>87.811900191938577</v>
      </c>
      <c r="J121" s="358">
        <f>SUM(J123:J203)</f>
        <v>20060</v>
      </c>
      <c r="K121" s="358">
        <f>SUM(K123:K203)</f>
        <v>57823</v>
      </c>
      <c r="L121" s="358">
        <f>SUM(L123:L203)</f>
        <v>1029560</v>
      </c>
      <c r="M121" s="83" t="s">
        <v>217</v>
      </c>
    </row>
    <row r="122" spans="1:13" ht="5.0999999999999996" customHeight="1">
      <c r="A122" s="247"/>
      <c r="B122" s="10"/>
      <c r="C122" s="10"/>
      <c r="D122" s="357"/>
      <c r="E122" s="357"/>
      <c r="F122" s="357"/>
      <c r="G122" s="357"/>
      <c r="H122" s="357"/>
      <c r="I122" s="357"/>
      <c r="J122" s="357"/>
      <c r="K122" s="357"/>
      <c r="L122" s="361"/>
      <c r="M122" s="68"/>
    </row>
    <row r="123" spans="1:13" s="315" customFormat="1" ht="13.35" customHeight="1">
      <c r="A123" s="247" t="s">
        <v>86</v>
      </c>
      <c r="B123" s="206"/>
      <c r="C123" s="328" t="s">
        <v>513</v>
      </c>
      <c r="D123" s="329">
        <v>195</v>
      </c>
      <c r="E123" s="329">
        <v>139</v>
      </c>
      <c r="F123" s="329">
        <v>139</v>
      </c>
      <c r="G123" s="342">
        <v>17</v>
      </c>
      <c r="H123" s="342">
        <v>17</v>
      </c>
      <c r="I123" s="335">
        <f t="shared" ref="I123:I138" si="4">H123/G123*100</f>
        <v>100</v>
      </c>
      <c r="J123" s="342">
        <v>342</v>
      </c>
      <c r="K123" s="342">
        <v>1230</v>
      </c>
      <c r="L123" s="343">
        <v>10708</v>
      </c>
      <c r="M123" s="68" t="s">
        <v>110</v>
      </c>
    </row>
    <row r="124" spans="1:13" s="85" customFormat="1" ht="13.35" customHeight="1">
      <c r="A124" s="247" t="s">
        <v>9</v>
      </c>
      <c r="B124" s="206"/>
      <c r="C124" s="328" t="s">
        <v>514</v>
      </c>
      <c r="D124" s="329">
        <v>101</v>
      </c>
      <c r="E124" s="329">
        <v>86</v>
      </c>
      <c r="F124" s="329">
        <v>86</v>
      </c>
      <c r="G124" s="342">
        <v>6</v>
      </c>
      <c r="H124" s="342">
        <v>6</v>
      </c>
      <c r="I124" s="335">
        <f t="shared" si="4"/>
        <v>100</v>
      </c>
      <c r="J124" s="342">
        <v>486</v>
      </c>
      <c r="K124" s="342">
        <v>5105</v>
      </c>
      <c r="L124" s="343">
        <v>975</v>
      </c>
      <c r="M124" s="68" t="s">
        <v>10</v>
      </c>
    </row>
    <row r="125" spans="1:13" s="77" customFormat="1" ht="13.35" customHeight="1">
      <c r="A125" s="247"/>
      <c r="B125" s="206"/>
      <c r="C125" s="328" t="s">
        <v>515</v>
      </c>
      <c r="D125" s="329">
        <v>89</v>
      </c>
      <c r="E125" s="329">
        <v>72</v>
      </c>
      <c r="F125" s="329">
        <v>72</v>
      </c>
      <c r="G125" s="342">
        <v>3</v>
      </c>
      <c r="H125" s="342">
        <v>3</v>
      </c>
      <c r="I125" s="335">
        <f t="shared" si="4"/>
        <v>100</v>
      </c>
      <c r="J125" s="342">
        <v>302</v>
      </c>
      <c r="K125" s="342">
        <v>1280</v>
      </c>
      <c r="L125" s="343">
        <v>72700</v>
      </c>
      <c r="M125" s="68"/>
    </row>
    <row r="126" spans="1:13" s="75" customFormat="1" ht="13.35" customHeight="1">
      <c r="A126" s="247"/>
      <c r="B126" s="206"/>
      <c r="C126" s="328" t="s">
        <v>516</v>
      </c>
      <c r="D126" s="329">
        <v>113</v>
      </c>
      <c r="E126" s="329">
        <v>95</v>
      </c>
      <c r="F126" s="329">
        <v>95</v>
      </c>
      <c r="G126" s="342">
        <v>14</v>
      </c>
      <c r="H126" s="342">
        <v>13</v>
      </c>
      <c r="I126" s="335">
        <f t="shared" si="4"/>
        <v>92.857142857142861</v>
      </c>
      <c r="J126" s="342">
        <v>202</v>
      </c>
      <c r="K126" s="342">
        <v>421</v>
      </c>
      <c r="L126" s="343">
        <v>5050</v>
      </c>
      <c r="M126" s="68"/>
    </row>
    <row r="127" spans="1:13" s="75" customFormat="1" ht="13.35" customHeight="1">
      <c r="A127" s="247"/>
      <c r="B127" s="206"/>
      <c r="C127" s="328" t="s">
        <v>517</v>
      </c>
      <c r="D127" s="329">
        <v>150</v>
      </c>
      <c r="E127" s="329">
        <v>113</v>
      </c>
      <c r="F127" s="329">
        <v>113</v>
      </c>
      <c r="G127" s="342">
        <v>13</v>
      </c>
      <c r="H127" s="342">
        <v>12</v>
      </c>
      <c r="I127" s="335">
        <f t="shared" si="4"/>
        <v>92.307692307692307</v>
      </c>
      <c r="J127" s="342">
        <v>364</v>
      </c>
      <c r="K127" s="342">
        <v>116</v>
      </c>
      <c r="L127" s="343">
        <v>3737</v>
      </c>
      <c r="M127" s="68"/>
    </row>
    <row r="128" spans="1:13" s="75" customFormat="1" ht="13.35" customHeight="1">
      <c r="A128" s="247"/>
      <c r="B128" s="206"/>
      <c r="C128" s="328" t="s">
        <v>461</v>
      </c>
      <c r="D128" s="329">
        <v>109</v>
      </c>
      <c r="E128" s="329">
        <v>92</v>
      </c>
      <c r="F128" s="329">
        <v>92</v>
      </c>
      <c r="G128" s="342">
        <v>5</v>
      </c>
      <c r="H128" s="342">
        <v>5</v>
      </c>
      <c r="I128" s="335">
        <f t="shared" si="4"/>
        <v>100</v>
      </c>
      <c r="J128" s="342">
        <v>1359</v>
      </c>
      <c r="K128" s="342">
        <v>3580</v>
      </c>
      <c r="L128" s="343">
        <v>117309</v>
      </c>
      <c r="M128" s="68"/>
    </row>
    <row r="129" spans="1:13" s="75" customFormat="1" ht="13.35" customHeight="1">
      <c r="A129" s="247" t="s">
        <v>11</v>
      </c>
      <c r="B129" s="206"/>
      <c r="C129" s="328" t="s">
        <v>518</v>
      </c>
      <c r="D129" s="329">
        <v>105</v>
      </c>
      <c r="E129" s="329">
        <v>80</v>
      </c>
      <c r="F129" s="329">
        <v>80</v>
      </c>
      <c r="G129" s="342">
        <v>11</v>
      </c>
      <c r="H129" s="342">
        <v>9</v>
      </c>
      <c r="I129" s="335">
        <f t="shared" si="4"/>
        <v>81.818181818181827</v>
      </c>
      <c r="J129" s="342">
        <v>137</v>
      </c>
      <c r="K129" s="342">
        <v>385</v>
      </c>
      <c r="L129" s="343">
        <v>7480</v>
      </c>
      <c r="M129" s="68" t="s">
        <v>12</v>
      </c>
    </row>
    <row r="130" spans="1:13" s="88" customFormat="1" ht="13.35" customHeight="1">
      <c r="A130" s="247"/>
      <c r="B130" s="206"/>
      <c r="C130" s="328" t="s">
        <v>519</v>
      </c>
      <c r="D130" s="329">
        <v>557</v>
      </c>
      <c r="E130" s="329">
        <v>361</v>
      </c>
      <c r="F130" s="329">
        <v>361</v>
      </c>
      <c r="G130" s="342">
        <v>32</v>
      </c>
      <c r="H130" s="342">
        <v>32</v>
      </c>
      <c r="I130" s="335">
        <f t="shared" si="4"/>
        <v>100</v>
      </c>
      <c r="J130" s="342">
        <v>977</v>
      </c>
      <c r="K130" s="342">
        <v>2320</v>
      </c>
      <c r="L130" s="343">
        <v>38920</v>
      </c>
      <c r="M130" s="68"/>
    </row>
    <row r="131" spans="1:13" s="88" customFormat="1" ht="13.35" customHeight="1">
      <c r="A131" s="247"/>
      <c r="B131" s="206"/>
      <c r="C131" s="328" t="s">
        <v>520</v>
      </c>
      <c r="D131" s="329">
        <v>190</v>
      </c>
      <c r="E131" s="329">
        <v>135</v>
      </c>
      <c r="F131" s="329">
        <v>135</v>
      </c>
      <c r="G131" s="342">
        <v>35</v>
      </c>
      <c r="H131" s="342">
        <v>33</v>
      </c>
      <c r="I131" s="335">
        <f t="shared" si="4"/>
        <v>94.285714285714278</v>
      </c>
      <c r="J131" s="342">
        <v>830</v>
      </c>
      <c r="K131" s="342">
        <v>1600</v>
      </c>
      <c r="L131" s="343">
        <v>36000</v>
      </c>
      <c r="M131" s="68"/>
    </row>
    <row r="132" spans="1:13" s="88" customFormat="1" ht="13.35" customHeight="1">
      <c r="A132" s="247"/>
      <c r="B132" s="206"/>
      <c r="C132" s="328" t="s">
        <v>521</v>
      </c>
      <c r="D132" s="329">
        <v>57</v>
      </c>
      <c r="E132" s="329">
        <v>44</v>
      </c>
      <c r="F132" s="329">
        <v>44</v>
      </c>
      <c r="G132" s="342">
        <v>3</v>
      </c>
      <c r="H132" s="342">
        <v>3</v>
      </c>
      <c r="I132" s="335">
        <f t="shared" si="4"/>
        <v>100</v>
      </c>
      <c r="J132" s="342">
        <v>56</v>
      </c>
      <c r="K132" s="342">
        <v>78</v>
      </c>
      <c r="L132" s="343" t="s">
        <v>628</v>
      </c>
      <c r="M132" s="68"/>
    </row>
    <row r="133" spans="1:13" s="88" customFormat="1" ht="13.35" customHeight="1">
      <c r="A133" s="247" t="s">
        <v>13</v>
      </c>
      <c r="B133" s="206"/>
      <c r="C133" s="328" t="s">
        <v>522</v>
      </c>
      <c r="D133" s="329">
        <v>67</v>
      </c>
      <c r="E133" s="329">
        <v>61</v>
      </c>
      <c r="F133" s="329">
        <v>61</v>
      </c>
      <c r="G133" s="342">
        <v>12</v>
      </c>
      <c r="H133" s="342">
        <v>11</v>
      </c>
      <c r="I133" s="335">
        <f t="shared" si="4"/>
        <v>91.666666666666657</v>
      </c>
      <c r="J133" s="342">
        <v>40</v>
      </c>
      <c r="K133" s="342">
        <v>62</v>
      </c>
      <c r="L133" s="343" t="s">
        <v>628</v>
      </c>
      <c r="M133" s="68" t="s">
        <v>14</v>
      </c>
    </row>
    <row r="134" spans="1:13" s="88" customFormat="1" ht="13.35" customHeight="1">
      <c r="A134" s="247"/>
      <c r="B134" s="206"/>
      <c r="C134" s="328" t="s">
        <v>523</v>
      </c>
      <c r="D134" s="329">
        <v>288</v>
      </c>
      <c r="E134" s="329">
        <v>201</v>
      </c>
      <c r="F134" s="329">
        <v>201</v>
      </c>
      <c r="G134" s="342">
        <v>40</v>
      </c>
      <c r="H134" s="342">
        <v>31</v>
      </c>
      <c r="I134" s="335">
        <f t="shared" si="4"/>
        <v>77.5</v>
      </c>
      <c r="J134" s="342">
        <v>243</v>
      </c>
      <c r="K134" s="342">
        <v>823</v>
      </c>
      <c r="L134" s="343">
        <v>723</v>
      </c>
      <c r="M134" s="68"/>
    </row>
    <row r="135" spans="1:13" s="88" customFormat="1" ht="13.35" customHeight="1">
      <c r="A135" s="247"/>
      <c r="B135" s="206"/>
      <c r="C135" s="328" t="s">
        <v>524</v>
      </c>
      <c r="D135" s="329">
        <v>215</v>
      </c>
      <c r="E135" s="329">
        <v>191</v>
      </c>
      <c r="F135" s="329">
        <v>191</v>
      </c>
      <c r="G135" s="342">
        <v>34</v>
      </c>
      <c r="H135" s="342">
        <v>29</v>
      </c>
      <c r="I135" s="335">
        <f t="shared" si="4"/>
        <v>85.294117647058826</v>
      </c>
      <c r="J135" s="342">
        <v>398</v>
      </c>
      <c r="K135" s="342">
        <v>1208</v>
      </c>
      <c r="L135" s="343">
        <v>50360</v>
      </c>
      <c r="M135" s="68"/>
    </row>
    <row r="136" spans="1:13" s="88" customFormat="1" ht="13.35" customHeight="1">
      <c r="A136" s="247" t="s">
        <v>15</v>
      </c>
      <c r="B136" s="206"/>
      <c r="C136" s="328" t="s">
        <v>525</v>
      </c>
      <c r="D136" s="329">
        <v>206</v>
      </c>
      <c r="E136" s="329">
        <v>160</v>
      </c>
      <c r="F136" s="329">
        <v>160</v>
      </c>
      <c r="G136" s="342">
        <v>53</v>
      </c>
      <c r="H136" s="342">
        <v>47</v>
      </c>
      <c r="I136" s="335">
        <f t="shared" si="4"/>
        <v>88.679245283018872</v>
      </c>
      <c r="J136" s="342">
        <v>1195</v>
      </c>
      <c r="K136" s="342">
        <v>3427</v>
      </c>
      <c r="L136" s="343">
        <v>81620</v>
      </c>
      <c r="M136" s="68" t="s">
        <v>16</v>
      </c>
    </row>
    <row r="137" spans="1:13" s="88" customFormat="1" ht="13.35" customHeight="1">
      <c r="A137" s="247" t="s">
        <v>118</v>
      </c>
      <c r="B137" s="206"/>
      <c r="C137" s="328" t="s">
        <v>526</v>
      </c>
      <c r="D137" s="329">
        <v>263</v>
      </c>
      <c r="E137" s="329">
        <v>165</v>
      </c>
      <c r="F137" s="329">
        <v>0</v>
      </c>
      <c r="G137" s="342" t="s">
        <v>628</v>
      </c>
      <c r="H137" s="342" t="s">
        <v>628</v>
      </c>
      <c r="I137" s="335">
        <v>0</v>
      </c>
      <c r="J137" s="342" t="s">
        <v>628</v>
      </c>
      <c r="K137" s="342" t="s">
        <v>628</v>
      </c>
      <c r="L137" s="343" t="s">
        <v>628</v>
      </c>
      <c r="M137" s="68" t="s">
        <v>118</v>
      </c>
    </row>
    <row r="138" spans="1:13" s="88" customFormat="1" ht="13.35" customHeight="1">
      <c r="A138" s="247"/>
      <c r="B138" s="206"/>
      <c r="C138" s="328" t="s">
        <v>527</v>
      </c>
      <c r="D138" s="329">
        <v>69</v>
      </c>
      <c r="E138" s="329">
        <v>53</v>
      </c>
      <c r="F138" s="329">
        <v>53</v>
      </c>
      <c r="G138" s="342">
        <v>16</v>
      </c>
      <c r="H138" s="342">
        <v>16</v>
      </c>
      <c r="I138" s="335">
        <f t="shared" si="4"/>
        <v>100</v>
      </c>
      <c r="J138" s="342">
        <v>191</v>
      </c>
      <c r="K138" s="342">
        <v>468</v>
      </c>
      <c r="L138" s="343" t="s">
        <v>628</v>
      </c>
      <c r="M138" s="68"/>
    </row>
    <row r="139" spans="1:13" s="88" customFormat="1" ht="13.35" customHeight="1">
      <c r="A139" s="247" t="s">
        <v>275</v>
      </c>
      <c r="B139" s="206"/>
      <c r="C139" s="328" t="s">
        <v>528</v>
      </c>
      <c r="D139" s="329">
        <v>62</v>
      </c>
      <c r="E139" s="329">
        <v>43</v>
      </c>
      <c r="F139" s="329">
        <v>43</v>
      </c>
      <c r="G139" s="342">
        <v>15</v>
      </c>
      <c r="H139" s="342">
        <v>15</v>
      </c>
      <c r="I139" s="335">
        <v>0</v>
      </c>
      <c r="J139" s="342">
        <v>243</v>
      </c>
      <c r="K139" s="342">
        <v>343</v>
      </c>
      <c r="L139" s="343">
        <v>14772</v>
      </c>
      <c r="M139" s="68" t="s">
        <v>275</v>
      </c>
    </row>
    <row r="140" spans="1:13" s="88" customFormat="1" ht="13.35" customHeight="1">
      <c r="A140" s="247" t="s">
        <v>17</v>
      </c>
      <c r="B140" s="206"/>
      <c r="C140" s="328" t="s">
        <v>529</v>
      </c>
      <c r="D140" s="329">
        <v>149</v>
      </c>
      <c r="E140" s="329">
        <v>107</v>
      </c>
      <c r="F140" s="329">
        <v>107</v>
      </c>
      <c r="G140" s="342">
        <v>15</v>
      </c>
      <c r="H140" s="342">
        <v>14</v>
      </c>
      <c r="I140" s="335">
        <f t="shared" ref="I140:I160" si="5">H140/G140*100</f>
        <v>93.333333333333329</v>
      </c>
      <c r="J140" s="342">
        <v>210</v>
      </c>
      <c r="K140" s="342">
        <v>248</v>
      </c>
      <c r="L140" s="343">
        <v>4195</v>
      </c>
      <c r="M140" s="68" t="s">
        <v>18</v>
      </c>
    </row>
    <row r="141" spans="1:13" s="88" customFormat="1" ht="13.35" customHeight="1">
      <c r="A141" s="247"/>
      <c r="B141" s="206"/>
      <c r="C141" s="328" t="s">
        <v>530</v>
      </c>
      <c r="D141" s="329">
        <v>299</v>
      </c>
      <c r="E141" s="329">
        <v>212</v>
      </c>
      <c r="F141" s="329">
        <v>212</v>
      </c>
      <c r="G141" s="342">
        <v>4</v>
      </c>
      <c r="H141" s="342">
        <v>3</v>
      </c>
      <c r="I141" s="335">
        <f t="shared" si="5"/>
        <v>75</v>
      </c>
      <c r="J141" s="342">
        <v>614</v>
      </c>
      <c r="K141" s="342">
        <v>337</v>
      </c>
      <c r="L141" s="343">
        <v>5910</v>
      </c>
      <c r="M141" s="68"/>
    </row>
    <row r="142" spans="1:13" s="88" customFormat="1" ht="13.35" customHeight="1">
      <c r="A142" s="247"/>
      <c r="B142" s="206"/>
      <c r="C142" s="328" t="s">
        <v>531</v>
      </c>
      <c r="D142" s="329">
        <v>110</v>
      </c>
      <c r="E142" s="329">
        <v>78</v>
      </c>
      <c r="F142" s="329">
        <v>78</v>
      </c>
      <c r="G142" s="342">
        <v>25</v>
      </c>
      <c r="H142" s="342">
        <v>25</v>
      </c>
      <c r="I142" s="335">
        <f t="shared" si="5"/>
        <v>100</v>
      </c>
      <c r="J142" s="342">
        <v>383</v>
      </c>
      <c r="K142" s="342">
        <v>389</v>
      </c>
      <c r="L142" s="343">
        <v>15955</v>
      </c>
      <c r="M142" s="68"/>
    </row>
    <row r="143" spans="1:13" s="88" customFormat="1" ht="13.35" customHeight="1">
      <c r="A143" s="247"/>
      <c r="B143" s="206"/>
      <c r="C143" s="328" t="s">
        <v>532</v>
      </c>
      <c r="D143" s="329">
        <v>224</v>
      </c>
      <c r="E143" s="329">
        <v>164</v>
      </c>
      <c r="F143" s="329">
        <v>164</v>
      </c>
      <c r="G143" s="342">
        <v>38</v>
      </c>
      <c r="H143" s="342">
        <v>38</v>
      </c>
      <c r="I143" s="335">
        <f t="shared" si="5"/>
        <v>100</v>
      </c>
      <c r="J143" s="342">
        <v>364</v>
      </c>
      <c r="K143" s="342">
        <v>564</v>
      </c>
      <c r="L143" s="343">
        <v>4175</v>
      </c>
      <c r="M143" s="68"/>
    </row>
    <row r="144" spans="1:13" s="88" customFormat="1" ht="13.35" customHeight="1">
      <c r="A144" s="247"/>
      <c r="B144" s="206"/>
      <c r="C144" s="328" t="s">
        <v>533</v>
      </c>
      <c r="D144" s="329">
        <v>308</v>
      </c>
      <c r="E144" s="329">
        <v>288</v>
      </c>
      <c r="F144" s="329">
        <v>288</v>
      </c>
      <c r="G144" s="342">
        <v>1</v>
      </c>
      <c r="H144" s="342">
        <v>1</v>
      </c>
      <c r="I144" s="335">
        <f t="shared" si="5"/>
        <v>100</v>
      </c>
      <c r="J144" s="342" t="s">
        <v>628</v>
      </c>
      <c r="K144" s="342" t="s">
        <v>628</v>
      </c>
      <c r="L144" s="343" t="s">
        <v>628</v>
      </c>
      <c r="M144" s="68"/>
    </row>
    <row r="145" spans="1:13" s="88" customFormat="1" ht="13.35" customHeight="1">
      <c r="A145" s="247" t="s">
        <v>275</v>
      </c>
      <c r="B145" s="206"/>
      <c r="C145" s="328" t="s">
        <v>534</v>
      </c>
      <c r="D145" s="329">
        <v>253</v>
      </c>
      <c r="E145" s="329">
        <v>196</v>
      </c>
      <c r="F145" s="329">
        <v>196</v>
      </c>
      <c r="G145" s="342">
        <v>1</v>
      </c>
      <c r="H145" s="342">
        <v>1</v>
      </c>
      <c r="I145" s="335">
        <f t="shared" si="5"/>
        <v>100</v>
      </c>
      <c r="J145" s="342" t="s">
        <v>628</v>
      </c>
      <c r="K145" s="342" t="s">
        <v>628</v>
      </c>
      <c r="L145" s="343" t="s">
        <v>628</v>
      </c>
      <c r="M145" s="68" t="s">
        <v>275</v>
      </c>
    </row>
    <row r="146" spans="1:13" s="88" customFormat="1" ht="13.35" customHeight="1">
      <c r="A146" s="247" t="s">
        <v>19</v>
      </c>
      <c r="B146" s="206"/>
      <c r="C146" s="328" t="s">
        <v>481</v>
      </c>
      <c r="D146" s="329">
        <v>57</v>
      </c>
      <c r="E146" s="329">
        <v>49</v>
      </c>
      <c r="F146" s="329">
        <v>49</v>
      </c>
      <c r="G146" s="342">
        <v>10</v>
      </c>
      <c r="H146" s="342">
        <v>8</v>
      </c>
      <c r="I146" s="335">
        <f t="shared" si="5"/>
        <v>80</v>
      </c>
      <c r="J146" s="342">
        <v>82</v>
      </c>
      <c r="K146" s="342">
        <v>129</v>
      </c>
      <c r="L146" s="343">
        <v>2839</v>
      </c>
      <c r="M146" s="68" t="s">
        <v>20</v>
      </c>
    </row>
    <row r="147" spans="1:13" s="88" customFormat="1" ht="13.35" customHeight="1">
      <c r="A147" s="247"/>
      <c r="B147" s="206"/>
      <c r="C147" s="328" t="s">
        <v>535</v>
      </c>
      <c r="D147" s="329">
        <v>330</v>
      </c>
      <c r="E147" s="329">
        <v>257</v>
      </c>
      <c r="F147" s="329">
        <v>257</v>
      </c>
      <c r="G147" s="342">
        <v>16</v>
      </c>
      <c r="H147" s="342">
        <v>15</v>
      </c>
      <c r="I147" s="335">
        <f t="shared" si="5"/>
        <v>93.75</v>
      </c>
      <c r="J147" s="342">
        <v>1720</v>
      </c>
      <c r="K147" s="342">
        <v>6768</v>
      </c>
      <c r="L147" s="343">
        <v>94180</v>
      </c>
      <c r="M147" s="68"/>
    </row>
    <row r="148" spans="1:13" s="88" customFormat="1" ht="13.35" customHeight="1">
      <c r="A148" s="247"/>
      <c r="B148" s="206"/>
      <c r="C148" s="328" t="s">
        <v>536</v>
      </c>
      <c r="D148" s="329">
        <v>152</v>
      </c>
      <c r="E148" s="329">
        <v>132</v>
      </c>
      <c r="F148" s="329">
        <v>132</v>
      </c>
      <c r="G148" s="342">
        <v>11</v>
      </c>
      <c r="H148" s="342">
        <v>11</v>
      </c>
      <c r="I148" s="335">
        <f t="shared" si="5"/>
        <v>100</v>
      </c>
      <c r="J148" s="342">
        <v>817</v>
      </c>
      <c r="K148" s="342">
        <v>1644</v>
      </c>
      <c r="L148" s="343">
        <v>53077</v>
      </c>
      <c r="M148" s="68"/>
    </row>
    <row r="149" spans="1:13" s="88" customFormat="1" ht="13.35" customHeight="1">
      <c r="A149" s="247"/>
      <c r="B149" s="206"/>
      <c r="C149" s="328" t="s">
        <v>537</v>
      </c>
      <c r="D149" s="329">
        <v>157</v>
      </c>
      <c r="E149" s="329">
        <v>134</v>
      </c>
      <c r="F149" s="329">
        <v>134</v>
      </c>
      <c r="G149" s="342">
        <v>11</v>
      </c>
      <c r="H149" s="342">
        <v>10</v>
      </c>
      <c r="I149" s="335">
        <f t="shared" si="5"/>
        <v>90.909090909090907</v>
      </c>
      <c r="J149" s="342">
        <v>183</v>
      </c>
      <c r="K149" s="342">
        <v>830</v>
      </c>
      <c r="L149" s="343">
        <v>1847</v>
      </c>
      <c r="M149" s="68"/>
    </row>
    <row r="150" spans="1:13" s="88" customFormat="1" ht="13.35" customHeight="1">
      <c r="A150" s="247" t="s">
        <v>275</v>
      </c>
      <c r="B150" s="206"/>
      <c r="C150" s="328" t="s">
        <v>468</v>
      </c>
      <c r="D150" s="329">
        <v>118</v>
      </c>
      <c r="E150" s="329">
        <v>103</v>
      </c>
      <c r="F150" s="329">
        <v>103</v>
      </c>
      <c r="G150" s="342">
        <v>13</v>
      </c>
      <c r="H150" s="342">
        <v>12</v>
      </c>
      <c r="I150" s="335">
        <f t="shared" si="5"/>
        <v>92.307692307692307</v>
      </c>
      <c r="J150" s="342">
        <v>106</v>
      </c>
      <c r="K150" s="342">
        <v>224</v>
      </c>
      <c r="L150" s="343">
        <v>225</v>
      </c>
      <c r="M150" s="68" t="s">
        <v>22</v>
      </c>
    </row>
    <row r="151" spans="1:13" s="88" customFormat="1" ht="13.35" customHeight="1">
      <c r="A151" s="247" t="s">
        <v>21</v>
      </c>
      <c r="B151" s="206"/>
      <c r="C151" s="328" t="s">
        <v>538</v>
      </c>
      <c r="D151" s="329">
        <v>113</v>
      </c>
      <c r="E151" s="329">
        <v>78</v>
      </c>
      <c r="F151" s="329">
        <v>78</v>
      </c>
      <c r="G151" s="342">
        <v>8</v>
      </c>
      <c r="H151" s="342">
        <v>8</v>
      </c>
      <c r="I151" s="335">
        <f t="shared" si="5"/>
        <v>100</v>
      </c>
      <c r="J151" s="342">
        <v>157</v>
      </c>
      <c r="K151" s="342">
        <v>169</v>
      </c>
      <c r="L151" s="343">
        <v>1419</v>
      </c>
      <c r="M151" s="68" t="s">
        <v>22</v>
      </c>
    </row>
    <row r="152" spans="1:13" s="88" customFormat="1" ht="13.35" customHeight="1">
      <c r="A152" s="247"/>
      <c r="B152" s="206"/>
      <c r="C152" s="328" t="s">
        <v>539</v>
      </c>
      <c r="D152" s="329">
        <v>235</v>
      </c>
      <c r="E152" s="329">
        <v>192</v>
      </c>
      <c r="F152" s="329">
        <v>192</v>
      </c>
      <c r="G152" s="342">
        <v>22</v>
      </c>
      <c r="H152" s="342">
        <v>21</v>
      </c>
      <c r="I152" s="335">
        <f t="shared" si="5"/>
        <v>95.454545454545453</v>
      </c>
      <c r="J152" s="342">
        <v>336</v>
      </c>
      <c r="K152" s="342">
        <v>1297</v>
      </c>
      <c r="L152" s="343">
        <v>10602</v>
      </c>
      <c r="M152" s="68"/>
    </row>
    <row r="153" spans="1:13" s="88" customFormat="1" ht="13.35" customHeight="1">
      <c r="A153" s="247"/>
      <c r="B153" s="206"/>
      <c r="C153" s="328" t="s">
        <v>540</v>
      </c>
      <c r="D153" s="329">
        <v>119</v>
      </c>
      <c r="E153" s="329">
        <v>102</v>
      </c>
      <c r="F153" s="329">
        <v>102</v>
      </c>
      <c r="G153" s="342">
        <v>10</v>
      </c>
      <c r="H153" s="342">
        <v>10</v>
      </c>
      <c r="I153" s="335">
        <f t="shared" si="5"/>
        <v>100</v>
      </c>
      <c r="J153" s="342">
        <v>194</v>
      </c>
      <c r="K153" s="342">
        <v>534</v>
      </c>
      <c r="L153" s="343">
        <v>200</v>
      </c>
      <c r="M153" s="68"/>
    </row>
    <row r="154" spans="1:13" s="88" customFormat="1" ht="13.35" customHeight="1">
      <c r="A154" s="247"/>
      <c r="B154" s="206"/>
      <c r="C154" s="328" t="s">
        <v>541</v>
      </c>
      <c r="D154" s="329">
        <v>126</v>
      </c>
      <c r="E154" s="329">
        <v>93</v>
      </c>
      <c r="F154" s="329">
        <v>93</v>
      </c>
      <c r="G154" s="342">
        <v>12</v>
      </c>
      <c r="H154" s="342">
        <v>9</v>
      </c>
      <c r="I154" s="335">
        <f t="shared" si="5"/>
        <v>75</v>
      </c>
      <c r="J154" s="342">
        <v>201</v>
      </c>
      <c r="K154" s="342">
        <v>381</v>
      </c>
      <c r="L154" s="343">
        <v>13313</v>
      </c>
      <c r="M154" s="68"/>
    </row>
    <row r="155" spans="1:13" s="88" customFormat="1" ht="13.35" customHeight="1">
      <c r="A155" s="247"/>
      <c r="B155" s="206"/>
      <c r="C155" s="328" t="s">
        <v>542</v>
      </c>
      <c r="D155" s="329">
        <v>94</v>
      </c>
      <c r="E155" s="329">
        <v>68</v>
      </c>
      <c r="F155" s="329">
        <v>68</v>
      </c>
      <c r="G155" s="342">
        <v>7</v>
      </c>
      <c r="H155" s="342">
        <v>7</v>
      </c>
      <c r="I155" s="335">
        <f t="shared" si="5"/>
        <v>100</v>
      </c>
      <c r="J155" s="342">
        <v>60</v>
      </c>
      <c r="K155" s="342">
        <v>160</v>
      </c>
      <c r="L155" s="343" t="s">
        <v>628</v>
      </c>
      <c r="M155" s="68"/>
    </row>
    <row r="156" spans="1:13" s="88" customFormat="1" ht="13.35" customHeight="1">
      <c r="A156" s="247"/>
      <c r="B156" s="206"/>
      <c r="C156" s="328" t="s">
        <v>543</v>
      </c>
      <c r="D156" s="329">
        <v>105</v>
      </c>
      <c r="E156" s="329">
        <v>82</v>
      </c>
      <c r="F156" s="329">
        <v>82</v>
      </c>
      <c r="G156" s="342">
        <v>3</v>
      </c>
      <c r="H156" s="342">
        <v>3</v>
      </c>
      <c r="I156" s="335">
        <f t="shared" si="5"/>
        <v>100</v>
      </c>
      <c r="J156" s="342">
        <v>34</v>
      </c>
      <c r="K156" s="342">
        <v>119</v>
      </c>
      <c r="L156" s="343" t="s">
        <v>628</v>
      </c>
      <c r="M156" s="68"/>
    </row>
    <row r="157" spans="1:13" s="88" customFormat="1" ht="13.35" customHeight="1">
      <c r="A157" s="247" t="s">
        <v>275</v>
      </c>
      <c r="B157" s="206"/>
      <c r="C157" s="328" t="s">
        <v>544</v>
      </c>
      <c r="D157" s="329">
        <v>140</v>
      </c>
      <c r="E157" s="329">
        <v>101</v>
      </c>
      <c r="F157" s="329">
        <v>44</v>
      </c>
      <c r="G157" s="342">
        <v>2</v>
      </c>
      <c r="H157" s="342">
        <v>1</v>
      </c>
      <c r="I157" s="335">
        <f t="shared" si="5"/>
        <v>50</v>
      </c>
      <c r="J157" s="342" t="s">
        <v>628</v>
      </c>
      <c r="K157" s="342" t="s">
        <v>628</v>
      </c>
      <c r="L157" s="343" t="s">
        <v>628</v>
      </c>
      <c r="M157" s="68" t="s">
        <v>275</v>
      </c>
    </row>
    <row r="158" spans="1:13" s="88" customFormat="1" ht="13.35" customHeight="1">
      <c r="A158" s="247" t="s">
        <v>339</v>
      </c>
      <c r="B158" s="206"/>
      <c r="C158" s="328" t="s">
        <v>545</v>
      </c>
      <c r="D158" s="329">
        <v>82</v>
      </c>
      <c r="E158" s="329">
        <v>67</v>
      </c>
      <c r="F158" s="329">
        <v>67</v>
      </c>
      <c r="G158" s="342">
        <v>12</v>
      </c>
      <c r="H158" s="342">
        <v>10</v>
      </c>
      <c r="I158" s="335">
        <f t="shared" si="5"/>
        <v>83.333333333333343</v>
      </c>
      <c r="J158" s="342">
        <v>69</v>
      </c>
      <c r="K158" s="342">
        <v>274</v>
      </c>
      <c r="L158" s="343">
        <v>170</v>
      </c>
      <c r="M158" s="68" t="s">
        <v>338</v>
      </c>
    </row>
    <row r="159" spans="1:13" s="88" customFormat="1" ht="13.35" customHeight="1">
      <c r="A159" s="247"/>
      <c r="B159" s="206"/>
      <c r="C159" s="328" t="s">
        <v>546</v>
      </c>
      <c r="D159" s="329">
        <v>78</v>
      </c>
      <c r="E159" s="329">
        <v>57</v>
      </c>
      <c r="F159" s="329">
        <v>57</v>
      </c>
      <c r="G159" s="342">
        <v>9</v>
      </c>
      <c r="H159" s="342">
        <v>8</v>
      </c>
      <c r="I159" s="335">
        <f t="shared" si="5"/>
        <v>88.888888888888886</v>
      </c>
      <c r="J159" s="342">
        <v>130</v>
      </c>
      <c r="K159" s="342">
        <v>381</v>
      </c>
      <c r="L159" s="343">
        <v>29706</v>
      </c>
      <c r="M159" s="68"/>
    </row>
    <row r="160" spans="1:13" s="88" customFormat="1" ht="13.35" customHeight="1">
      <c r="A160" s="247"/>
      <c r="B160" s="206"/>
      <c r="C160" s="328" t="s">
        <v>547</v>
      </c>
      <c r="D160" s="329">
        <v>264</v>
      </c>
      <c r="E160" s="329">
        <v>214</v>
      </c>
      <c r="F160" s="329">
        <v>214</v>
      </c>
      <c r="G160" s="342">
        <v>16</v>
      </c>
      <c r="H160" s="342">
        <v>15</v>
      </c>
      <c r="I160" s="335">
        <f t="shared" si="5"/>
        <v>93.75</v>
      </c>
      <c r="J160" s="342">
        <v>490</v>
      </c>
      <c r="K160" s="342">
        <v>2732</v>
      </c>
      <c r="L160" s="343">
        <v>103421</v>
      </c>
      <c r="M160" s="68"/>
    </row>
    <row r="161" spans="1:13" s="88" customFormat="1" ht="5.0999999999999996" customHeight="1" thickBot="1">
      <c r="A161" s="150"/>
      <c r="B161" s="152"/>
      <c r="C161" s="92"/>
      <c r="D161" s="11"/>
      <c r="E161" s="11"/>
      <c r="F161" s="11"/>
      <c r="G161" s="11"/>
      <c r="H161" s="11"/>
      <c r="I161" s="11"/>
      <c r="J161" s="11"/>
      <c r="K161" s="11"/>
      <c r="L161" s="93"/>
      <c r="M161" s="150"/>
    </row>
    <row r="162" spans="1:13" ht="12.95" customHeight="1">
      <c r="A162" s="86" t="s">
        <v>212</v>
      </c>
      <c r="B162" s="84"/>
      <c r="C162" s="84"/>
      <c r="D162" s="84"/>
      <c r="E162" s="84"/>
      <c r="F162" s="87"/>
      <c r="G162" s="84"/>
      <c r="H162" s="84"/>
      <c r="I162" s="84"/>
      <c r="J162" s="84"/>
      <c r="K162" s="87"/>
      <c r="L162" s="87"/>
      <c r="M162" s="96" t="s">
        <v>274</v>
      </c>
    </row>
    <row r="163" spans="1:13" s="188" customFormat="1" ht="14.1" customHeight="1">
      <c r="A163" s="185" t="s">
        <v>638</v>
      </c>
      <c r="B163" s="186"/>
      <c r="C163" s="186"/>
      <c r="D163" s="186"/>
      <c r="E163" s="186"/>
      <c r="F163" s="187"/>
      <c r="G163" s="186"/>
      <c r="H163" s="186"/>
      <c r="I163" s="186"/>
      <c r="L163" s="187"/>
      <c r="M163" s="187" t="s">
        <v>639</v>
      </c>
    </row>
    <row r="164" spans="1:13" s="315" customFormat="1" ht="14.1" customHeight="1">
      <c r="A164" s="88"/>
      <c r="B164" s="71"/>
      <c r="C164" s="71"/>
      <c r="D164" s="71"/>
      <c r="E164" s="71"/>
      <c r="F164" s="74"/>
      <c r="G164" s="71"/>
      <c r="H164" s="77"/>
      <c r="I164" s="71"/>
      <c r="J164" s="73"/>
      <c r="K164" s="73"/>
      <c r="L164" s="74"/>
      <c r="M164" s="74"/>
    </row>
    <row r="165" spans="1:13" s="315" customFormat="1" ht="20.100000000000001" customHeight="1">
      <c r="A165" s="639" t="s">
        <v>408</v>
      </c>
      <c r="B165" s="560"/>
      <c r="C165" s="560"/>
      <c r="D165" s="560"/>
      <c r="E165" s="560"/>
      <c r="F165" s="560"/>
      <c r="G165" s="639" t="s">
        <v>409</v>
      </c>
      <c r="H165" s="560"/>
      <c r="I165" s="560"/>
      <c r="J165" s="560"/>
      <c r="K165" s="560"/>
      <c r="L165" s="560"/>
      <c r="M165" s="560"/>
    </row>
    <row r="166" spans="1:13" s="85" customFormat="1" ht="15" customHeight="1">
      <c r="A166" s="560"/>
      <c r="B166" s="560"/>
      <c r="C166" s="560"/>
      <c r="D166" s="560"/>
      <c r="E166" s="560"/>
      <c r="F166" s="560"/>
      <c r="G166" s="560"/>
      <c r="H166" s="560"/>
      <c r="I166" s="560"/>
      <c r="J166" s="560"/>
      <c r="K166" s="560"/>
      <c r="L166" s="560"/>
      <c r="M166" s="315"/>
    </row>
    <row r="167" spans="1:13" s="77" customFormat="1" ht="14.1" customHeight="1" thickBot="1">
      <c r="A167" s="77" t="s">
        <v>191</v>
      </c>
      <c r="F167" s="74"/>
      <c r="H167" s="10"/>
      <c r="L167" s="74"/>
      <c r="M167" s="74" t="s">
        <v>192</v>
      </c>
    </row>
    <row r="168" spans="1:13" s="75" customFormat="1" ht="11.1" customHeight="1">
      <c r="A168" s="640" t="s">
        <v>193</v>
      </c>
      <c r="B168" s="643" t="s">
        <v>194</v>
      </c>
      <c r="C168" s="646" t="s">
        <v>195</v>
      </c>
      <c r="D168" s="646" t="s">
        <v>196</v>
      </c>
      <c r="E168" s="643" t="s">
        <v>341</v>
      </c>
      <c r="F168" s="643"/>
      <c r="G168" s="320"/>
      <c r="H168" s="643" t="s">
        <v>340</v>
      </c>
      <c r="I168" s="320"/>
      <c r="J168" s="646" t="s">
        <v>198</v>
      </c>
      <c r="K168" s="657" t="s">
        <v>199</v>
      </c>
      <c r="L168" s="660" t="s">
        <v>200</v>
      </c>
      <c r="M168" s="649" t="s">
        <v>201</v>
      </c>
    </row>
    <row r="169" spans="1:13" s="75" customFormat="1" ht="11.1" customHeight="1">
      <c r="A169" s="641"/>
      <c r="B169" s="644"/>
      <c r="C169" s="647"/>
      <c r="D169" s="647"/>
      <c r="E169" s="644"/>
      <c r="F169" s="644"/>
      <c r="G169" s="652" t="s">
        <v>202</v>
      </c>
      <c r="H169" s="656"/>
      <c r="I169" s="78"/>
      <c r="J169" s="647"/>
      <c r="K169" s="658"/>
      <c r="L169" s="661"/>
      <c r="M169" s="650"/>
    </row>
    <row r="170" spans="1:13" s="75" customFormat="1" ht="21.95" customHeight="1">
      <c r="A170" s="641"/>
      <c r="B170" s="644"/>
      <c r="C170" s="647"/>
      <c r="D170" s="647"/>
      <c r="E170" s="78"/>
      <c r="F170" s="654" t="s">
        <v>203</v>
      </c>
      <c r="G170" s="652"/>
      <c r="H170" s="654" t="s">
        <v>631</v>
      </c>
      <c r="I170" s="654" t="s">
        <v>204</v>
      </c>
      <c r="J170" s="647"/>
      <c r="K170" s="658"/>
      <c r="L170" s="661"/>
      <c r="M170" s="650"/>
    </row>
    <row r="171" spans="1:13" ht="21.95" customHeight="1">
      <c r="A171" s="642"/>
      <c r="B171" s="645"/>
      <c r="C171" s="648"/>
      <c r="D171" s="648"/>
      <c r="E171" s="79"/>
      <c r="F171" s="655"/>
      <c r="G171" s="653"/>
      <c r="H171" s="655"/>
      <c r="I171" s="655"/>
      <c r="J171" s="648"/>
      <c r="K171" s="659"/>
      <c r="L171" s="662"/>
      <c r="M171" s="651"/>
    </row>
    <row r="172" spans="1:13" ht="6.95" customHeight="1">
      <c r="A172" s="319"/>
      <c r="B172" s="316"/>
      <c r="C172" s="316"/>
      <c r="D172" s="316"/>
      <c r="E172" s="78"/>
      <c r="F172" s="316"/>
      <c r="G172" s="321"/>
      <c r="H172" s="316"/>
      <c r="I172" s="316"/>
      <c r="J172" s="316"/>
      <c r="K172" s="318"/>
      <c r="L172" s="318"/>
      <c r="M172" s="317"/>
    </row>
    <row r="173" spans="1:13" ht="14.85" customHeight="1">
      <c r="A173" s="247" t="s">
        <v>339</v>
      </c>
      <c r="B173" s="206"/>
      <c r="C173" s="328" t="s">
        <v>548</v>
      </c>
      <c r="D173" s="329">
        <v>172</v>
      </c>
      <c r="E173" s="329">
        <v>141</v>
      </c>
      <c r="F173" s="329">
        <v>141</v>
      </c>
      <c r="G173" s="335">
        <v>16</v>
      </c>
      <c r="H173" s="335">
        <v>14</v>
      </c>
      <c r="I173" s="335">
        <f t="shared" ref="I173:I184" si="6">H173/G173*100</f>
        <v>87.5</v>
      </c>
      <c r="J173" s="335">
        <v>385</v>
      </c>
      <c r="K173" s="335">
        <v>1022</v>
      </c>
      <c r="L173" s="335">
        <v>38021</v>
      </c>
      <c r="M173" s="82" t="s">
        <v>338</v>
      </c>
    </row>
    <row r="174" spans="1:13" ht="14.85" customHeight="1">
      <c r="A174" s="247"/>
      <c r="B174" s="206"/>
      <c r="C174" s="328" t="s">
        <v>549</v>
      </c>
      <c r="D174" s="329">
        <v>134</v>
      </c>
      <c r="E174" s="329">
        <v>91</v>
      </c>
      <c r="F174" s="329">
        <v>47</v>
      </c>
      <c r="G174" s="335">
        <v>8</v>
      </c>
      <c r="H174" s="335">
        <v>6</v>
      </c>
      <c r="I174" s="335">
        <f t="shared" si="6"/>
        <v>75</v>
      </c>
      <c r="J174" s="335">
        <v>61</v>
      </c>
      <c r="K174" s="335">
        <v>234</v>
      </c>
      <c r="L174" s="335">
        <v>22</v>
      </c>
      <c r="M174" s="82"/>
    </row>
    <row r="175" spans="1:13" ht="14.85" customHeight="1">
      <c r="A175" s="247"/>
      <c r="B175" s="206"/>
      <c r="C175" s="328" t="s">
        <v>550</v>
      </c>
      <c r="D175" s="329">
        <v>84</v>
      </c>
      <c r="E175" s="329">
        <v>63</v>
      </c>
      <c r="F175" s="329">
        <v>63</v>
      </c>
      <c r="G175" s="335">
        <v>5</v>
      </c>
      <c r="H175" s="335">
        <v>4</v>
      </c>
      <c r="I175" s="335">
        <f t="shared" si="6"/>
        <v>80</v>
      </c>
      <c r="J175" s="335">
        <v>209</v>
      </c>
      <c r="K175" s="335">
        <v>420</v>
      </c>
      <c r="L175" s="335" t="s">
        <v>628</v>
      </c>
      <c r="M175" s="82"/>
    </row>
    <row r="176" spans="1:13" ht="14.85" customHeight="1">
      <c r="A176" s="247" t="s">
        <v>275</v>
      </c>
      <c r="B176" s="206"/>
      <c r="C176" s="328" t="s">
        <v>551</v>
      </c>
      <c r="D176" s="329">
        <v>141</v>
      </c>
      <c r="E176" s="329">
        <v>111</v>
      </c>
      <c r="F176" s="329">
        <v>107</v>
      </c>
      <c r="G176" s="335">
        <v>12</v>
      </c>
      <c r="H176" s="335">
        <v>7</v>
      </c>
      <c r="I176" s="335">
        <f t="shared" si="6"/>
        <v>58.333333333333336</v>
      </c>
      <c r="J176" s="335">
        <v>84</v>
      </c>
      <c r="K176" s="335">
        <v>470</v>
      </c>
      <c r="L176" s="335">
        <v>17969</v>
      </c>
      <c r="M176" s="82" t="s">
        <v>275</v>
      </c>
    </row>
    <row r="177" spans="1:13" ht="14.85" customHeight="1">
      <c r="A177" s="247" t="s">
        <v>27</v>
      </c>
      <c r="B177" s="206"/>
      <c r="C177" s="328" t="s">
        <v>552</v>
      </c>
      <c r="D177" s="329">
        <v>301</v>
      </c>
      <c r="E177" s="329">
        <v>223</v>
      </c>
      <c r="F177" s="329">
        <v>223</v>
      </c>
      <c r="G177" s="335">
        <v>36</v>
      </c>
      <c r="H177" s="335">
        <v>33</v>
      </c>
      <c r="I177" s="335">
        <f t="shared" si="6"/>
        <v>91.666666666666657</v>
      </c>
      <c r="J177" s="335">
        <v>663</v>
      </c>
      <c r="K177" s="335">
        <v>1880</v>
      </c>
      <c r="L177" s="335">
        <v>16000</v>
      </c>
      <c r="M177" s="82" t="s">
        <v>28</v>
      </c>
    </row>
    <row r="178" spans="1:13" ht="14.85" customHeight="1">
      <c r="A178" s="247" t="s">
        <v>275</v>
      </c>
      <c r="B178" s="206"/>
      <c r="C178" s="328" t="s">
        <v>553</v>
      </c>
      <c r="D178" s="329">
        <v>113</v>
      </c>
      <c r="E178" s="329">
        <v>100</v>
      </c>
      <c r="F178" s="329">
        <v>100</v>
      </c>
      <c r="G178" s="335">
        <v>16</v>
      </c>
      <c r="H178" s="335">
        <v>14</v>
      </c>
      <c r="I178" s="335">
        <f t="shared" si="6"/>
        <v>87.5</v>
      </c>
      <c r="J178" s="335">
        <v>198</v>
      </c>
      <c r="K178" s="335">
        <v>760</v>
      </c>
      <c r="L178" s="335">
        <v>16400</v>
      </c>
      <c r="M178" s="82" t="s">
        <v>275</v>
      </c>
    </row>
    <row r="179" spans="1:13" ht="14.85" customHeight="1">
      <c r="A179" s="247" t="s">
        <v>29</v>
      </c>
      <c r="B179" s="206"/>
      <c r="C179" s="328" t="s">
        <v>554</v>
      </c>
      <c r="D179" s="329">
        <v>206</v>
      </c>
      <c r="E179" s="329">
        <v>182</v>
      </c>
      <c r="F179" s="329">
        <v>182</v>
      </c>
      <c r="G179" s="335">
        <v>13</v>
      </c>
      <c r="H179" s="335">
        <v>9</v>
      </c>
      <c r="I179" s="335">
        <f t="shared" si="6"/>
        <v>69.230769230769226</v>
      </c>
      <c r="J179" s="335">
        <v>111</v>
      </c>
      <c r="K179" s="335">
        <v>214</v>
      </c>
      <c r="L179" s="335" t="s">
        <v>628</v>
      </c>
      <c r="M179" s="82" t="s">
        <v>30</v>
      </c>
    </row>
    <row r="180" spans="1:13" ht="14.85" customHeight="1">
      <c r="A180" s="247"/>
      <c r="B180" s="206"/>
      <c r="C180" s="328" t="s">
        <v>555</v>
      </c>
      <c r="D180" s="329">
        <v>144</v>
      </c>
      <c r="E180" s="329">
        <v>105</v>
      </c>
      <c r="F180" s="329">
        <v>105</v>
      </c>
      <c r="G180" s="335">
        <v>12</v>
      </c>
      <c r="H180" s="335">
        <v>10</v>
      </c>
      <c r="I180" s="335">
        <f t="shared" si="6"/>
        <v>83.333333333333343</v>
      </c>
      <c r="J180" s="335">
        <v>111</v>
      </c>
      <c r="K180" s="335">
        <v>386</v>
      </c>
      <c r="L180" s="335" t="s">
        <v>628</v>
      </c>
      <c r="M180" s="82"/>
    </row>
    <row r="181" spans="1:13" ht="14.85" customHeight="1">
      <c r="A181" s="247"/>
      <c r="B181" s="206"/>
      <c r="C181" s="328" t="s">
        <v>556</v>
      </c>
      <c r="D181" s="329">
        <v>194</v>
      </c>
      <c r="E181" s="329">
        <v>159</v>
      </c>
      <c r="F181" s="329">
        <v>159</v>
      </c>
      <c r="G181" s="335">
        <v>25</v>
      </c>
      <c r="H181" s="335">
        <v>15</v>
      </c>
      <c r="I181" s="335">
        <f t="shared" si="6"/>
        <v>60</v>
      </c>
      <c r="J181" s="335">
        <v>248</v>
      </c>
      <c r="K181" s="335">
        <v>728</v>
      </c>
      <c r="L181" s="335" t="s">
        <v>628</v>
      </c>
      <c r="M181" s="82"/>
    </row>
    <row r="182" spans="1:13" ht="14.85" customHeight="1">
      <c r="A182" s="247" t="s">
        <v>275</v>
      </c>
      <c r="B182" s="206"/>
      <c r="C182" s="328" t="s">
        <v>557</v>
      </c>
      <c r="D182" s="329">
        <v>166</v>
      </c>
      <c r="E182" s="329">
        <v>139</v>
      </c>
      <c r="F182" s="329">
        <v>139</v>
      </c>
      <c r="G182" s="335">
        <v>20</v>
      </c>
      <c r="H182" s="335">
        <v>15</v>
      </c>
      <c r="I182" s="335">
        <f t="shared" si="6"/>
        <v>75</v>
      </c>
      <c r="J182" s="335">
        <v>184</v>
      </c>
      <c r="K182" s="335">
        <v>865</v>
      </c>
      <c r="L182" s="335" t="s">
        <v>628</v>
      </c>
      <c r="M182" s="82" t="s">
        <v>275</v>
      </c>
    </row>
    <row r="183" spans="1:13" ht="14.85" customHeight="1">
      <c r="A183" s="247" t="s">
        <v>33</v>
      </c>
      <c r="B183" s="206"/>
      <c r="C183" s="328" t="s">
        <v>558</v>
      </c>
      <c r="D183" s="329">
        <v>30</v>
      </c>
      <c r="E183" s="329">
        <v>14</v>
      </c>
      <c r="F183" s="329">
        <v>8</v>
      </c>
      <c r="G183" s="335">
        <v>5</v>
      </c>
      <c r="H183" s="335">
        <v>0</v>
      </c>
      <c r="I183" s="335">
        <f>H183/G183*100</f>
        <v>0</v>
      </c>
      <c r="J183" s="335" t="s">
        <v>628</v>
      </c>
      <c r="K183" s="335" t="s">
        <v>628</v>
      </c>
      <c r="L183" s="335" t="s">
        <v>628</v>
      </c>
      <c r="M183" s="82" t="s">
        <v>34</v>
      </c>
    </row>
    <row r="184" spans="1:13" ht="14.85" customHeight="1">
      <c r="A184" s="247" t="s">
        <v>35</v>
      </c>
      <c r="B184" s="206"/>
      <c r="C184" s="328" t="s">
        <v>559</v>
      </c>
      <c r="D184" s="329">
        <v>150</v>
      </c>
      <c r="E184" s="329">
        <v>126</v>
      </c>
      <c r="F184" s="329">
        <v>126</v>
      </c>
      <c r="G184" s="335">
        <v>14</v>
      </c>
      <c r="H184" s="335">
        <v>14</v>
      </c>
      <c r="I184" s="335">
        <f t="shared" si="6"/>
        <v>100</v>
      </c>
      <c r="J184" s="335">
        <v>148</v>
      </c>
      <c r="K184" s="335">
        <v>301</v>
      </c>
      <c r="L184" s="335" t="s">
        <v>628</v>
      </c>
      <c r="M184" s="82" t="s">
        <v>36</v>
      </c>
    </row>
    <row r="185" spans="1:13" ht="14.85" customHeight="1">
      <c r="A185" s="247"/>
      <c r="B185" s="206"/>
      <c r="C185" s="328" t="s">
        <v>560</v>
      </c>
      <c r="D185" s="329">
        <v>328</v>
      </c>
      <c r="E185" s="329">
        <v>197</v>
      </c>
      <c r="F185" s="329">
        <v>0</v>
      </c>
      <c r="G185" s="335" t="s">
        <v>628</v>
      </c>
      <c r="H185" s="335" t="s">
        <v>628</v>
      </c>
      <c r="I185" s="335">
        <v>0</v>
      </c>
      <c r="J185" s="335" t="s">
        <v>628</v>
      </c>
      <c r="K185" s="335" t="s">
        <v>628</v>
      </c>
      <c r="L185" s="335" t="s">
        <v>628</v>
      </c>
      <c r="M185" s="82"/>
    </row>
    <row r="186" spans="1:13" ht="14.85" customHeight="1">
      <c r="A186" s="247" t="s">
        <v>275</v>
      </c>
      <c r="B186" s="206"/>
      <c r="C186" s="328" t="s">
        <v>561</v>
      </c>
      <c r="D186" s="329">
        <v>148</v>
      </c>
      <c r="E186" s="329">
        <v>101</v>
      </c>
      <c r="F186" s="329">
        <v>101</v>
      </c>
      <c r="G186" s="335" t="s">
        <v>628</v>
      </c>
      <c r="H186" s="335" t="s">
        <v>628</v>
      </c>
      <c r="I186" s="335">
        <v>0</v>
      </c>
      <c r="J186" s="335" t="s">
        <v>628</v>
      </c>
      <c r="K186" s="335" t="s">
        <v>628</v>
      </c>
      <c r="L186" s="335" t="s">
        <v>628</v>
      </c>
      <c r="M186" s="82" t="s">
        <v>275</v>
      </c>
    </row>
    <row r="187" spans="1:13" ht="14.85" customHeight="1">
      <c r="A187" s="247" t="s">
        <v>37</v>
      </c>
      <c r="B187" s="206"/>
      <c r="C187" s="328" t="s">
        <v>562</v>
      </c>
      <c r="D187" s="329">
        <v>139</v>
      </c>
      <c r="E187" s="329">
        <v>108</v>
      </c>
      <c r="F187" s="329">
        <v>108</v>
      </c>
      <c r="G187" s="335">
        <v>12</v>
      </c>
      <c r="H187" s="335">
        <v>11</v>
      </c>
      <c r="I187" s="335">
        <f t="shared" ref="I187:I203" si="7">H187/G187*100</f>
        <v>91.666666666666657</v>
      </c>
      <c r="J187" s="335">
        <v>448</v>
      </c>
      <c r="K187" s="335">
        <v>1202</v>
      </c>
      <c r="L187" s="335">
        <v>10610</v>
      </c>
      <c r="M187" s="82" t="s">
        <v>38</v>
      </c>
    </row>
    <row r="188" spans="1:13" ht="14.85" customHeight="1">
      <c r="A188" s="247" t="s">
        <v>275</v>
      </c>
      <c r="B188" s="206"/>
      <c r="C188" s="328" t="s">
        <v>563</v>
      </c>
      <c r="D188" s="329">
        <v>252</v>
      </c>
      <c r="E188" s="329">
        <v>200</v>
      </c>
      <c r="F188" s="329">
        <v>200</v>
      </c>
      <c r="G188" s="335">
        <v>29</v>
      </c>
      <c r="H188" s="335">
        <v>27</v>
      </c>
      <c r="I188" s="335">
        <f t="shared" si="7"/>
        <v>93.103448275862064</v>
      </c>
      <c r="J188" s="335">
        <v>421</v>
      </c>
      <c r="K188" s="335">
        <v>1231</v>
      </c>
      <c r="L188" s="335">
        <v>11520</v>
      </c>
      <c r="M188" s="82" t="s">
        <v>275</v>
      </c>
    </row>
    <row r="189" spans="1:13" ht="14.85" customHeight="1">
      <c r="A189" s="247" t="s">
        <v>39</v>
      </c>
      <c r="B189" s="206"/>
      <c r="C189" s="328" t="s">
        <v>496</v>
      </c>
      <c r="D189" s="329">
        <v>139</v>
      </c>
      <c r="E189" s="329">
        <v>119</v>
      </c>
      <c r="F189" s="329">
        <v>119</v>
      </c>
      <c r="G189" s="335">
        <v>32</v>
      </c>
      <c r="H189" s="335">
        <v>29</v>
      </c>
      <c r="I189" s="335">
        <f t="shared" si="7"/>
        <v>90.625</v>
      </c>
      <c r="J189" s="335">
        <v>337</v>
      </c>
      <c r="K189" s="335">
        <v>1080</v>
      </c>
      <c r="L189" s="335">
        <v>60000</v>
      </c>
      <c r="M189" s="82" t="s">
        <v>40</v>
      </c>
    </row>
    <row r="190" spans="1:13" ht="14.85" customHeight="1">
      <c r="A190" s="247" t="s">
        <v>275</v>
      </c>
      <c r="B190" s="206"/>
      <c r="C190" s="328" t="s">
        <v>564</v>
      </c>
      <c r="D190" s="329">
        <v>255</v>
      </c>
      <c r="E190" s="329">
        <v>218</v>
      </c>
      <c r="F190" s="329">
        <v>218</v>
      </c>
      <c r="G190" s="335">
        <v>46</v>
      </c>
      <c r="H190" s="335">
        <v>40</v>
      </c>
      <c r="I190" s="335">
        <f t="shared" si="7"/>
        <v>86.956521739130437</v>
      </c>
      <c r="J190" s="335">
        <v>510</v>
      </c>
      <c r="K190" s="335">
        <v>480</v>
      </c>
      <c r="L190" s="335">
        <v>14000</v>
      </c>
      <c r="M190" s="82" t="s">
        <v>275</v>
      </c>
    </row>
    <row r="191" spans="1:13" ht="14.85" customHeight="1">
      <c r="A191" s="247" t="s">
        <v>41</v>
      </c>
      <c r="B191" s="206"/>
      <c r="C191" s="328" t="s">
        <v>565</v>
      </c>
      <c r="D191" s="329">
        <v>73</v>
      </c>
      <c r="E191" s="329">
        <v>56</v>
      </c>
      <c r="F191" s="329">
        <v>56</v>
      </c>
      <c r="G191" s="335">
        <v>9</v>
      </c>
      <c r="H191" s="335">
        <v>8</v>
      </c>
      <c r="I191" s="335">
        <f t="shared" si="7"/>
        <v>88.888888888888886</v>
      </c>
      <c r="J191" s="335">
        <v>143</v>
      </c>
      <c r="K191" s="335">
        <v>312</v>
      </c>
      <c r="L191" s="335" t="s">
        <v>628</v>
      </c>
      <c r="M191" s="82" t="s">
        <v>42</v>
      </c>
    </row>
    <row r="192" spans="1:13" ht="14.85" customHeight="1">
      <c r="A192" s="247"/>
      <c r="B192" s="206"/>
      <c r="C192" s="328" t="s">
        <v>505</v>
      </c>
      <c r="D192" s="329">
        <v>146</v>
      </c>
      <c r="E192" s="329">
        <v>107</v>
      </c>
      <c r="F192" s="329">
        <v>107</v>
      </c>
      <c r="G192" s="335">
        <v>12</v>
      </c>
      <c r="H192" s="335">
        <v>12</v>
      </c>
      <c r="I192" s="335">
        <f t="shared" si="7"/>
        <v>100</v>
      </c>
      <c r="J192" s="335">
        <v>291</v>
      </c>
      <c r="K192" s="335">
        <v>800</v>
      </c>
      <c r="L192" s="335">
        <v>19479</v>
      </c>
      <c r="M192" s="82"/>
    </row>
    <row r="193" spans="1:13" ht="14.85" customHeight="1">
      <c r="A193" s="247" t="s">
        <v>275</v>
      </c>
      <c r="B193" s="206"/>
      <c r="C193" s="328" t="s">
        <v>507</v>
      </c>
      <c r="D193" s="329">
        <v>258</v>
      </c>
      <c r="E193" s="329">
        <v>205</v>
      </c>
      <c r="F193" s="329">
        <v>205</v>
      </c>
      <c r="G193" s="335">
        <v>29</v>
      </c>
      <c r="H193" s="335">
        <v>28</v>
      </c>
      <c r="I193" s="335">
        <f t="shared" si="7"/>
        <v>96.551724137931032</v>
      </c>
      <c r="J193" s="335">
        <v>653</v>
      </c>
      <c r="K193" s="335">
        <v>1597</v>
      </c>
      <c r="L193" s="335">
        <v>24206</v>
      </c>
      <c r="M193" s="82" t="s">
        <v>275</v>
      </c>
    </row>
    <row r="194" spans="1:13" ht="14.85" customHeight="1">
      <c r="A194" s="247" t="s">
        <v>43</v>
      </c>
      <c r="B194" s="206"/>
      <c r="C194" s="328" t="s">
        <v>566</v>
      </c>
      <c r="D194" s="329">
        <v>176</v>
      </c>
      <c r="E194" s="329">
        <v>137</v>
      </c>
      <c r="F194" s="329">
        <v>137</v>
      </c>
      <c r="G194" s="335">
        <v>21</v>
      </c>
      <c r="H194" s="335">
        <v>20</v>
      </c>
      <c r="I194" s="335">
        <f t="shared" si="7"/>
        <v>95.238095238095227</v>
      </c>
      <c r="J194" s="335">
        <v>303</v>
      </c>
      <c r="K194" s="335">
        <v>2082</v>
      </c>
      <c r="L194" s="335">
        <v>8630</v>
      </c>
      <c r="M194" s="82" t="s">
        <v>44</v>
      </c>
    </row>
    <row r="195" spans="1:13" ht="14.85" customHeight="1">
      <c r="A195" s="247" t="s">
        <v>275</v>
      </c>
      <c r="B195" s="206"/>
      <c r="C195" s="328" t="s">
        <v>567</v>
      </c>
      <c r="D195" s="329">
        <v>245</v>
      </c>
      <c r="E195" s="329">
        <v>180</v>
      </c>
      <c r="F195" s="329">
        <v>159</v>
      </c>
      <c r="G195" s="335">
        <v>22</v>
      </c>
      <c r="H195" s="335">
        <v>14</v>
      </c>
      <c r="I195" s="335">
        <f t="shared" si="7"/>
        <v>63.636363636363633</v>
      </c>
      <c r="J195" s="335">
        <v>190</v>
      </c>
      <c r="K195" s="335">
        <v>317</v>
      </c>
      <c r="L195" s="335">
        <v>491</v>
      </c>
      <c r="M195" s="82" t="s">
        <v>275</v>
      </c>
    </row>
    <row r="196" spans="1:13" ht="14.85" customHeight="1">
      <c r="A196" s="247" t="s">
        <v>45</v>
      </c>
      <c r="B196" s="206"/>
      <c r="C196" s="328" t="s">
        <v>568</v>
      </c>
      <c r="D196" s="329">
        <v>129</v>
      </c>
      <c r="E196" s="329">
        <v>99</v>
      </c>
      <c r="F196" s="329">
        <v>99</v>
      </c>
      <c r="G196" s="335">
        <v>8</v>
      </c>
      <c r="H196" s="335">
        <v>8</v>
      </c>
      <c r="I196" s="335">
        <f t="shared" si="7"/>
        <v>100</v>
      </c>
      <c r="J196" s="335">
        <v>269</v>
      </c>
      <c r="K196" s="335">
        <v>661</v>
      </c>
      <c r="L196" s="335">
        <v>5748</v>
      </c>
      <c r="M196" s="82" t="s">
        <v>46</v>
      </c>
    </row>
    <row r="197" spans="1:13" ht="14.85" customHeight="1">
      <c r="A197" s="247" t="s">
        <v>275</v>
      </c>
      <c r="B197" s="206"/>
      <c r="C197" s="328" t="s">
        <v>569</v>
      </c>
      <c r="D197" s="329">
        <v>257</v>
      </c>
      <c r="E197" s="329">
        <v>184</v>
      </c>
      <c r="F197" s="329">
        <v>123</v>
      </c>
      <c r="G197" s="335">
        <v>14</v>
      </c>
      <c r="H197" s="335">
        <v>7</v>
      </c>
      <c r="I197" s="335">
        <f t="shared" si="7"/>
        <v>50</v>
      </c>
      <c r="J197" s="335">
        <v>43</v>
      </c>
      <c r="K197" s="335">
        <v>419</v>
      </c>
      <c r="L197" s="335">
        <v>1</v>
      </c>
      <c r="M197" s="82" t="s">
        <v>275</v>
      </c>
    </row>
    <row r="198" spans="1:13" ht="14.85" customHeight="1">
      <c r="A198" s="247" t="s">
        <v>47</v>
      </c>
      <c r="B198" s="206"/>
      <c r="C198" s="328" t="s">
        <v>570</v>
      </c>
      <c r="D198" s="329">
        <v>149</v>
      </c>
      <c r="E198" s="329">
        <v>117</v>
      </c>
      <c r="F198" s="329">
        <v>117</v>
      </c>
      <c r="G198" s="335">
        <v>16</v>
      </c>
      <c r="H198" s="335">
        <v>12</v>
      </c>
      <c r="I198" s="335">
        <f t="shared" si="7"/>
        <v>75</v>
      </c>
      <c r="J198" s="335">
        <v>149</v>
      </c>
      <c r="K198" s="335">
        <v>182</v>
      </c>
      <c r="L198" s="335">
        <v>4875</v>
      </c>
      <c r="M198" s="82" t="s">
        <v>48</v>
      </c>
    </row>
    <row r="199" spans="1:13" ht="14.85" customHeight="1">
      <c r="A199" s="247"/>
      <c r="B199" s="206"/>
      <c r="C199" s="328" t="s">
        <v>571</v>
      </c>
      <c r="D199" s="329">
        <v>135</v>
      </c>
      <c r="E199" s="329">
        <v>109</v>
      </c>
      <c r="F199" s="329">
        <v>109</v>
      </c>
      <c r="G199" s="335">
        <v>14</v>
      </c>
      <c r="H199" s="335">
        <v>14</v>
      </c>
      <c r="I199" s="335">
        <f t="shared" si="7"/>
        <v>100</v>
      </c>
      <c r="J199" s="335">
        <v>99</v>
      </c>
      <c r="K199" s="335">
        <v>109</v>
      </c>
      <c r="L199" s="335" t="s">
        <v>628</v>
      </c>
      <c r="M199" s="82" t="s">
        <v>275</v>
      </c>
    </row>
    <row r="200" spans="1:13" ht="14.85" customHeight="1">
      <c r="A200" s="247" t="s">
        <v>275</v>
      </c>
      <c r="B200" s="206"/>
      <c r="C200" s="328" t="s">
        <v>572</v>
      </c>
      <c r="D200" s="329">
        <v>248</v>
      </c>
      <c r="E200" s="329">
        <v>135</v>
      </c>
      <c r="F200" s="329">
        <v>70</v>
      </c>
      <c r="G200" s="335">
        <v>7</v>
      </c>
      <c r="H200" s="335">
        <v>6</v>
      </c>
      <c r="I200" s="335">
        <f t="shared" si="7"/>
        <v>85.714285714285708</v>
      </c>
      <c r="J200" s="335">
        <v>63</v>
      </c>
      <c r="K200" s="335">
        <v>14</v>
      </c>
      <c r="L200" s="335" t="s">
        <v>628</v>
      </c>
      <c r="M200" s="82" t="s">
        <v>275</v>
      </c>
    </row>
    <row r="201" spans="1:13" ht="14.85" customHeight="1">
      <c r="A201" s="247" t="s">
        <v>49</v>
      </c>
      <c r="B201" s="206"/>
      <c r="C201" s="328" t="s">
        <v>573</v>
      </c>
      <c r="D201" s="329">
        <v>126</v>
      </c>
      <c r="E201" s="329">
        <v>93</v>
      </c>
      <c r="F201" s="329">
        <v>93</v>
      </c>
      <c r="G201" s="335">
        <v>13</v>
      </c>
      <c r="H201" s="335">
        <v>11</v>
      </c>
      <c r="I201" s="335">
        <f t="shared" si="7"/>
        <v>84.615384615384613</v>
      </c>
      <c r="J201" s="335">
        <v>90</v>
      </c>
      <c r="K201" s="335">
        <v>340</v>
      </c>
      <c r="L201" s="335" t="s">
        <v>628</v>
      </c>
      <c r="M201" s="82" t="s">
        <v>50</v>
      </c>
    </row>
    <row r="202" spans="1:13" ht="14.85" customHeight="1">
      <c r="A202" s="247"/>
      <c r="B202" s="206"/>
      <c r="C202" s="328" t="s">
        <v>574</v>
      </c>
      <c r="D202" s="329">
        <v>149</v>
      </c>
      <c r="E202" s="329">
        <v>83</v>
      </c>
      <c r="F202" s="329">
        <v>20</v>
      </c>
      <c r="G202" s="335">
        <v>6</v>
      </c>
      <c r="H202" s="335">
        <v>3</v>
      </c>
      <c r="I202" s="335">
        <f t="shared" si="7"/>
        <v>50</v>
      </c>
      <c r="J202" s="335">
        <v>10</v>
      </c>
      <c r="K202" s="335">
        <v>5</v>
      </c>
      <c r="L202" s="335" t="s">
        <v>628</v>
      </c>
      <c r="M202" s="82"/>
    </row>
    <row r="203" spans="1:13" ht="14.85" customHeight="1">
      <c r="A203" s="247"/>
      <c r="B203" s="206"/>
      <c r="C203" s="328" t="s">
        <v>575</v>
      </c>
      <c r="D203" s="329">
        <v>150</v>
      </c>
      <c r="E203" s="329">
        <v>94</v>
      </c>
      <c r="F203" s="329">
        <v>57</v>
      </c>
      <c r="G203" s="335">
        <v>15</v>
      </c>
      <c r="H203" s="335">
        <v>12</v>
      </c>
      <c r="I203" s="335">
        <f t="shared" si="7"/>
        <v>80</v>
      </c>
      <c r="J203" s="335">
        <v>124</v>
      </c>
      <c r="K203" s="335">
        <v>86</v>
      </c>
      <c r="L203" s="335" t="s">
        <v>628</v>
      </c>
      <c r="M203" s="82"/>
    </row>
    <row r="204" spans="1:13" ht="15.95" customHeight="1">
      <c r="A204" s="247"/>
      <c r="B204" s="206"/>
      <c r="C204" s="328"/>
      <c r="D204" s="329"/>
      <c r="E204" s="329"/>
      <c r="F204" s="329"/>
      <c r="G204" s="206"/>
      <c r="H204" s="206"/>
      <c r="I204" s="206"/>
      <c r="J204" s="206"/>
      <c r="K204" s="206"/>
      <c r="L204" s="206"/>
      <c r="M204" s="82"/>
    </row>
    <row r="205" spans="1:13" ht="15.95" customHeight="1">
      <c r="A205" s="247"/>
      <c r="B205" s="206"/>
      <c r="C205" s="328"/>
      <c r="D205" s="329"/>
      <c r="E205" s="329"/>
      <c r="F205" s="329"/>
      <c r="G205" s="206"/>
      <c r="H205" s="206"/>
      <c r="I205" s="206"/>
      <c r="J205" s="206"/>
      <c r="K205" s="206"/>
      <c r="L205" s="206"/>
      <c r="M205" s="82"/>
    </row>
    <row r="206" spans="1:13" ht="15.95" customHeight="1">
      <c r="A206" s="247"/>
      <c r="B206" s="206"/>
      <c r="C206" s="328"/>
      <c r="D206" s="329"/>
      <c r="E206" s="329"/>
      <c r="F206" s="329"/>
      <c r="G206" s="206"/>
      <c r="H206" s="206"/>
      <c r="I206" s="206"/>
      <c r="J206" s="206"/>
      <c r="K206" s="206"/>
      <c r="L206" s="206"/>
      <c r="M206" s="82"/>
    </row>
    <row r="207" spans="1:13" ht="15.95" customHeight="1" thickBot="1">
      <c r="A207" s="91"/>
      <c r="B207" s="354"/>
      <c r="C207" s="355"/>
      <c r="D207" s="356"/>
      <c r="E207" s="356"/>
      <c r="F207" s="356"/>
      <c r="G207" s="206"/>
      <c r="H207" s="206"/>
      <c r="I207" s="206"/>
      <c r="J207" s="206"/>
      <c r="K207" s="206"/>
      <c r="L207" s="206"/>
      <c r="M207" s="90"/>
    </row>
    <row r="208" spans="1:13" ht="15" thickBot="1">
      <c r="A208" s="94" t="s">
        <v>276</v>
      </c>
      <c r="B208" s="84"/>
      <c r="C208" s="84"/>
      <c r="D208" s="84"/>
      <c r="E208" s="84"/>
      <c r="F208" s="87"/>
      <c r="G208" s="95"/>
      <c r="H208" s="95"/>
      <c r="I208" s="95"/>
      <c r="J208" s="95"/>
      <c r="K208" s="96"/>
      <c r="L208" s="96"/>
      <c r="M208" s="96" t="s">
        <v>274</v>
      </c>
    </row>
    <row r="209" spans="1:13">
      <c r="A209" s="94"/>
      <c r="B209" s="95"/>
      <c r="C209" s="95"/>
      <c r="D209" s="95"/>
      <c r="E209" s="95"/>
      <c r="F209" s="96"/>
      <c r="G209" s="95"/>
      <c r="H209" s="95"/>
      <c r="I209" s="95"/>
      <c r="J209" s="95"/>
      <c r="K209" s="96"/>
      <c r="L209" s="96"/>
      <c r="M209" s="96"/>
    </row>
  </sheetData>
  <sheetProtection selectLockedCells="1"/>
  <mergeCells count="72">
    <mergeCell ref="A115:F115"/>
    <mergeCell ref="H59:H60"/>
    <mergeCell ref="J6:J9"/>
    <mergeCell ref="M6:M9"/>
    <mergeCell ref="K6:K9"/>
    <mergeCell ref="L6:L9"/>
    <mergeCell ref="I8:I9"/>
    <mergeCell ref="I59:I60"/>
    <mergeCell ref="A114:F114"/>
    <mergeCell ref="G114:M114"/>
    <mergeCell ref="G115:L115"/>
    <mergeCell ref="A54:F54"/>
    <mergeCell ref="G54:M54"/>
    <mergeCell ref="A55:F55"/>
    <mergeCell ref="G55:L55"/>
    <mergeCell ref="A57:A60"/>
    <mergeCell ref="A3:F3"/>
    <mergeCell ref="A4:F4"/>
    <mergeCell ref="H8:H9"/>
    <mergeCell ref="A6:A9"/>
    <mergeCell ref="C6:C9"/>
    <mergeCell ref="B6:B9"/>
    <mergeCell ref="D6:D9"/>
    <mergeCell ref="F8:F9"/>
    <mergeCell ref="E6:F7"/>
    <mergeCell ref="G3:M3"/>
    <mergeCell ref="G4:L4"/>
    <mergeCell ref="G6:G9"/>
    <mergeCell ref="H6:H7"/>
    <mergeCell ref="A166:F166"/>
    <mergeCell ref="A117:A120"/>
    <mergeCell ref="B117:B120"/>
    <mergeCell ref="C117:C120"/>
    <mergeCell ref="D117:D120"/>
    <mergeCell ref="E117:F118"/>
    <mergeCell ref="A165:F165"/>
    <mergeCell ref="M117:M120"/>
    <mergeCell ref="G118:G120"/>
    <mergeCell ref="F119:F120"/>
    <mergeCell ref="H119:H120"/>
    <mergeCell ref="I119:I120"/>
    <mergeCell ref="H117:H118"/>
    <mergeCell ref="J117:J120"/>
    <mergeCell ref="K117:K120"/>
    <mergeCell ref="L117:L120"/>
    <mergeCell ref="B57:B60"/>
    <mergeCell ref="C57:C60"/>
    <mergeCell ref="D57:D60"/>
    <mergeCell ref="E57:F58"/>
    <mergeCell ref="H57:I58"/>
    <mergeCell ref="F59:F60"/>
    <mergeCell ref="J57:J60"/>
    <mergeCell ref="K57:K60"/>
    <mergeCell ref="L57:L60"/>
    <mergeCell ref="M57:M60"/>
    <mergeCell ref="G58:G60"/>
    <mergeCell ref="G165:M165"/>
    <mergeCell ref="A168:A171"/>
    <mergeCell ref="B168:B171"/>
    <mergeCell ref="C168:C171"/>
    <mergeCell ref="D168:D171"/>
    <mergeCell ref="E168:F169"/>
    <mergeCell ref="M168:M171"/>
    <mergeCell ref="G169:G171"/>
    <mergeCell ref="F170:F171"/>
    <mergeCell ref="H170:H171"/>
    <mergeCell ref="G166:L166"/>
    <mergeCell ref="H168:H169"/>
    <mergeCell ref="J168:J171"/>
    <mergeCell ref="K168:K171"/>
    <mergeCell ref="L168:L171"/>
    <mergeCell ref="I170:I171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3" manualBreakCount="3">
    <brk id="51" max="12" man="1"/>
    <brk id="111" max="12" man="1"/>
    <brk id="162" max="12" man="1"/>
  </rowBreaks>
  <colBreaks count="1" manualBreakCount="1">
    <brk id="6" max="203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0"/>
  <sheetViews>
    <sheetView view="pageBreakPreview" zoomScaleNormal="100" zoomScaleSheetLayoutView="100" workbookViewId="0">
      <selection activeCell="T10" sqref="T10"/>
    </sheetView>
  </sheetViews>
  <sheetFormatPr defaultRowHeight="14.25"/>
  <cols>
    <col min="1" max="1" width="9" style="38"/>
    <col min="2" max="2" width="11.5" style="39" bestFit="1" customWidth="1"/>
    <col min="3" max="3" width="9.75" style="39" customWidth="1"/>
    <col min="4" max="4" width="10.125" style="39" customWidth="1"/>
    <col min="5" max="6" width="10.75" style="39" customWidth="1"/>
    <col min="7" max="7" width="10.375" style="39" customWidth="1"/>
    <col min="8" max="8" width="10.125" style="39" customWidth="1"/>
    <col min="9" max="16384" width="9" style="39"/>
  </cols>
  <sheetData>
    <row r="1" spans="1:8" s="197" customFormat="1" ht="14.1" customHeight="1">
      <c r="A1" s="192" t="s">
        <v>640</v>
      </c>
      <c r="B1" s="194"/>
      <c r="C1" s="194"/>
      <c r="D1" s="194"/>
      <c r="E1" s="194"/>
      <c r="F1" s="194"/>
      <c r="G1" s="194"/>
      <c r="H1" s="195"/>
    </row>
    <row r="2" spans="1:8" s="37" customFormat="1" ht="14.1" customHeight="1">
      <c r="A2" s="12"/>
      <c r="B2" s="39"/>
      <c r="C2" s="39"/>
      <c r="D2" s="39"/>
      <c r="E2" s="39"/>
      <c r="F2" s="39"/>
      <c r="G2" s="39"/>
      <c r="H2" s="13"/>
    </row>
    <row r="3" spans="1:8" s="41" customFormat="1" ht="20.100000000000001" customHeight="1">
      <c r="A3" s="670" t="s">
        <v>412</v>
      </c>
      <c r="B3" s="670"/>
      <c r="C3" s="670"/>
      <c r="D3" s="670"/>
      <c r="E3" s="670"/>
      <c r="F3" s="670"/>
      <c r="G3" s="670"/>
      <c r="H3" s="670"/>
    </row>
    <row r="4" spans="1:8" s="42" customFormat="1" ht="24" customHeight="1">
      <c r="A4" s="671" t="s">
        <v>413</v>
      </c>
      <c r="B4" s="671"/>
      <c r="C4" s="671"/>
      <c r="D4" s="671"/>
      <c r="E4" s="671"/>
      <c r="F4" s="671"/>
      <c r="G4" s="671"/>
      <c r="H4" s="671"/>
    </row>
    <row r="5" spans="1:8" s="16" customFormat="1" ht="18" customHeight="1" thickBot="1">
      <c r="A5" s="59" t="s">
        <v>113</v>
      </c>
      <c r="C5" s="59"/>
      <c r="D5" s="59"/>
      <c r="E5" s="59"/>
      <c r="F5" s="59"/>
      <c r="G5" s="59"/>
      <c r="H5" s="60" t="s">
        <v>249</v>
      </c>
    </row>
    <row r="6" spans="1:8" s="14" customFormat="1" ht="23.1" customHeight="1">
      <c r="A6" s="544" t="s">
        <v>176</v>
      </c>
      <c r="B6" s="675" t="s">
        <v>0</v>
      </c>
      <c r="C6" s="678" t="s">
        <v>114</v>
      </c>
      <c r="D6" s="681" t="s">
        <v>1</v>
      </c>
      <c r="E6" s="681" t="s">
        <v>2</v>
      </c>
      <c r="F6" s="681" t="s">
        <v>115</v>
      </c>
      <c r="G6" s="681" t="s">
        <v>116</v>
      </c>
      <c r="H6" s="672" t="s">
        <v>3</v>
      </c>
    </row>
    <row r="7" spans="1:8" s="14" customFormat="1" ht="12" customHeight="1">
      <c r="A7" s="545"/>
      <c r="B7" s="676"/>
      <c r="C7" s="679"/>
      <c r="D7" s="682"/>
      <c r="E7" s="682"/>
      <c r="F7" s="682"/>
      <c r="G7" s="682"/>
      <c r="H7" s="673"/>
    </row>
    <row r="8" spans="1:8" s="14" customFormat="1" ht="12" customHeight="1">
      <c r="A8" s="545"/>
      <c r="B8" s="676"/>
      <c r="C8" s="679"/>
      <c r="D8" s="682"/>
      <c r="E8" s="682"/>
      <c r="F8" s="682"/>
      <c r="G8" s="682"/>
      <c r="H8" s="673"/>
    </row>
    <row r="9" spans="1:8" s="14" customFormat="1" ht="12" customHeight="1">
      <c r="A9" s="546"/>
      <c r="B9" s="677"/>
      <c r="C9" s="680"/>
      <c r="D9" s="683"/>
      <c r="E9" s="683"/>
      <c r="F9" s="683"/>
      <c r="G9" s="683"/>
      <c r="H9" s="674"/>
    </row>
    <row r="10" spans="1:8" s="19" customFormat="1" ht="28.5" customHeight="1">
      <c r="A10" s="61" t="s">
        <v>251</v>
      </c>
      <c r="B10" s="45">
        <v>3204601</v>
      </c>
      <c r="C10" s="45">
        <v>778292</v>
      </c>
      <c r="D10" s="45">
        <v>342590</v>
      </c>
      <c r="E10" s="45">
        <v>1835932</v>
      </c>
      <c r="F10" s="45">
        <v>132280</v>
      </c>
      <c r="G10" s="45">
        <v>748262</v>
      </c>
      <c r="H10" s="45">
        <v>115507</v>
      </c>
    </row>
    <row r="11" spans="1:8" s="19" customFormat="1" ht="28.5" customHeight="1">
      <c r="A11" s="61" t="s">
        <v>252</v>
      </c>
      <c r="B11" s="45">
        <v>3445025</v>
      </c>
      <c r="C11" s="45">
        <v>815158</v>
      </c>
      <c r="D11" s="45">
        <v>355620</v>
      </c>
      <c r="E11" s="45">
        <v>2008019</v>
      </c>
      <c r="F11" s="45">
        <v>134576</v>
      </c>
      <c r="G11" s="45">
        <v>708696</v>
      </c>
      <c r="H11" s="45">
        <v>131652</v>
      </c>
    </row>
    <row r="12" spans="1:8" s="19" customFormat="1" ht="28.5" customHeight="1">
      <c r="A12" s="61" t="s">
        <v>270</v>
      </c>
      <c r="B12" s="45">
        <v>3702430</v>
      </c>
      <c r="C12" s="45">
        <v>860400</v>
      </c>
      <c r="D12" s="45">
        <v>412046</v>
      </c>
      <c r="E12" s="45">
        <v>2170919</v>
      </c>
      <c r="F12" s="45">
        <v>130351</v>
      </c>
      <c r="G12" s="45">
        <v>743808</v>
      </c>
      <c r="H12" s="45">
        <v>128714</v>
      </c>
    </row>
    <row r="13" spans="1:8" s="19" customFormat="1" ht="28.5" customHeight="1">
      <c r="A13" s="232">
        <v>2017</v>
      </c>
      <c r="B13" s="45">
        <v>3649380</v>
      </c>
      <c r="C13" s="45">
        <v>873617</v>
      </c>
      <c r="D13" s="45">
        <v>410606</v>
      </c>
      <c r="E13" s="45">
        <v>2178457</v>
      </c>
      <c r="F13" s="45">
        <v>86961</v>
      </c>
      <c r="G13" s="45">
        <v>814955</v>
      </c>
      <c r="H13" s="45">
        <v>99739</v>
      </c>
    </row>
    <row r="14" spans="1:8" s="19" customFormat="1" ht="28.5" customHeight="1">
      <c r="A14" s="62">
        <v>2018</v>
      </c>
      <c r="B14" s="50">
        <f t="shared" ref="B14:H14" si="0">SUM(B16:B27)</f>
        <v>3627211.1070000003</v>
      </c>
      <c r="C14" s="50">
        <f t="shared" si="0"/>
        <v>876184.81700000004</v>
      </c>
      <c r="D14" s="51">
        <f t="shared" si="0"/>
        <v>421194.27899999992</v>
      </c>
      <c r="E14" s="51">
        <f t="shared" si="0"/>
        <v>2161788.5860000001</v>
      </c>
      <c r="F14" s="51">
        <f t="shared" si="0"/>
        <v>76529.620999999999</v>
      </c>
      <c r="G14" s="51">
        <f t="shared" si="0"/>
        <v>740627.08600000013</v>
      </c>
      <c r="H14" s="51">
        <f t="shared" si="0"/>
        <v>91513.803999999989</v>
      </c>
    </row>
    <row r="15" spans="1:8" s="14" customFormat="1" ht="7.7" customHeight="1">
      <c r="A15" s="61"/>
      <c r="B15" s="45"/>
      <c r="C15" s="45"/>
      <c r="D15" s="46"/>
      <c r="E15" s="46"/>
      <c r="F15" s="46"/>
      <c r="G15" s="46"/>
      <c r="H15" s="46"/>
    </row>
    <row r="16" spans="1:8" s="14" customFormat="1" ht="28.5" customHeight="1">
      <c r="A16" s="52" t="s">
        <v>177</v>
      </c>
      <c r="B16" s="45">
        <f>SUM(C16:F16,H16)</f>
        <v>327898.11300000001</v>
      </c>
      <c r="C16" s="153">
        <v>71217.273000000001</v>
      </c>
      <c r="D16" s="153">
        <v>71325.433000000005</v>
      </c>
      <c r="E16" s="153">
        <v>170595.92300000001</v>
      </c>
      <c r="F16" s="153">
        <v>8058.2430000000004</v>
      </c>
      <c r="G16" s="153">
        <v>78884.120999999999</v>
      </c>
      <c r="H16" s="153">
        <v>6701.2409999999991</v>
      </c>
    </row>
    <row r="17" spans="1:8" s="14" customFormat="1" ht="28.5" customHeight="1">
      <c r="A17" s="52" t="s">
        <v>178</v>
      </c>
      <c r="B17" s="45">
        <f t="shared" ref="B17:B27" si="1">SUM(C17:F17,H17)</f>
        <v>292932.59700000001</v>
      </c>
      <c r="C17" s="153">
        <v>68183.684999999998</v>
      </c>
      <c r="D17" s="153">
        <v>57587.811999999998</v>
      </c>
      <c r="E17" s="153">
        <v>155159.26699999999</v>
      </c>
      <c r="F17" s="153">
        <v>6248.9809999999998</v>
      </c>
      <c r="G17" s="153">
        <v>72658.570000000007</v>
      </c>
      <c r="H17" s="153">
        <v>5752.8519999999999</v>
      </c>
    </row>
    <row r="18" spans="1:8" s="14" customFormat="1" ht="28.5" customHeight="1">
      <c r="A18" s="52" t="s">
        <v>179</v>
      </c>
      <c r="B18" s="45">
        <f t="shared" si="1"/>
        <v>305041.89500000002</v>
      </c>
      <c r="C18" s="153">
        <v>72306.616999999998</v>
      </c>
      <c r="D18" s="153">
        <v>32112.655999999999</v>
      </c>
      <c r="E18" s="153">
        <v>187636.04199999999</v>
      </c>
      <c r="F18" s="153">
        <v>6570.9459999999999</v>
      </c>
      <c r="G18" s="153">
        <v>71160.264999999999</v>
      </c>
      <c r="H18" s="153">
        <v>6415.634</v>
      </c>
    </row>
    <row r="19" spans="1:8" s="14" customFormat="1" ht="28.5" customHeight="1">
      <c r="A19" s="52" t="s">
        <v>180</v>
      </c>
      <c r="B19" s="45">
        <f t="shared" si="1"/>
        <v>292822.36099999992</v>
      </c>
      <c r="C19" s="153">
        <v>71159.2389999999</v>
      </c>
      <c r="D19" s="153">
        <v>22341.017</v>
      </c>
      <c r="E19" s="153">
        <v>183037.95300000001</v>
      </c>
      <c r="F19" s="153">
        <v>7152.634</v>
      </c>
      <c r="G19" s="153">
        <v>61711.080999999998</v>
      </c>
      <c r="H19" s="153">
        <v>9131.518</v>
      </c>
    </row>
    <row r="20" spans="1:8" s="14" customFormat="1" ht="28.5" customHeight="1">
      <c r="A20" s="63" t="s">
        <v>181</v>
      </c>
      <c r="B20" s="45">
        <f t="shared" si="1"/>
        <v>291616.33600000001</v>
      </c>
      <c r="C20" s="153">
        <v>74310.960000000006</v>
      </c>
      <c r="D20" s="153">
        <v>15674.9</v>
      </c>
      <c r="E20" s="153">
        <v>184976.69200000001</v>
      </c>
      <c r="F20" s="153">
        <v>7773.0730000000003</v>
      </c>
      <c r="G20" s="153">
        <v>62337.366000000002</v>
      </c>
      <c r="H20" s="153">
        <v>8880.7109999999993</v>
      </c>
    </row>
    <row r="21" spans="1:8" s="14" customFormat="1" ht="28.5" customHeight="1">
      <c r="A21" s="52" t="s">
        <v>182</v>
      </c>
      <c r="B21" s="45">
        <f t="shared" si="1"/>
        <v>295833.27</v>
      </c>
      <c r="C21" s="153">
        <v>75830.213000000003</v>
      </c>
      <c r="D21" s="153">
        <v>14424.855</v>
      </c>
      <c r="E21" s="153">
        <v>191887.899</v>
      </c>
      <c r="F21" s="153">
        <v>6179.2650000000003</v>
      </c>
      <c r="G21" s="153">
        <v>50498.32</v>
      </c>
      <c r="H21" s="153">
        <v>7511.0379999999996</v>
      </c>
    </row>
    <row r="22" spans="1:8" s="14" customFormat="1" ht="28.5" customHeight="1">
      <c r="A22" s="52" t="s">
        <v>183</v>
      </c>
      <c r="B22" s="45">
        <f t="shared" si="1"/>
        <v>281059.40000000002</v>
      </c>
      <c r="C22" s="153">
        <v>76545.895000000004</v>
      </c>
      <c r="D22" s="153">
        <v>13236.226000000001</v>
      </c>
      <c r="E22" s="153">
        <v>179218.21900000001</v>
      </c>
      <c r="F22" s="153">
        <v>5551.6559999999999</v>
      </c>
      <c r="G22" s="153">
        <v>51067.02</v>
      </c>
      <c r="H22" s="153">
        <v>6507.4040000000005</v>
      </c>
    </row>
    <row r="23" spans="1:8" s="14" customFormat="1" ht="28.5" customHeight="1">
      <c r="A23" s="52" t="s">
        <v>184</v>
      </c>
      <c r="B23" s="45">
        <f t="shared" si="1"/>
        <v>291524.005</v>
      </c>
      <c r="C23" s="153">
        <v>79621.797000000006</v>
      </c>
      <c r="D23" s="153">
        <v>21634.593000000001</v>
      </c>
      <c r="E23" s="153">
        <v>180754.163</v>
      </c>
      <c r="F23" s="153">
        <v>4099.9260000000004</v>
      </c>
      <c r="G23" s="153">
        <v>54041.877999999997</v>
      </c>
      <c r="H23" s="153">
        <v>5413.5259999999998</v>
      </c>
    </row>
    <row r="24" spans="1:8" s="14" customFormat="1" ht="28.5" customHeight="1">
      <c r="A24" s="52" t="s">
        <v>185</v>
      </c>
      <c r="B24" s="45">
        <f t="shared" si="1"/>
        <v>287914.89000000007</v>
      </c>
      <c r="C24" s="153">
        <v>76664.404000000097</v>
      </c>
      <c r="D24" s="153">
        <v>28874.581999999999</v>
      </c>
      <c r="E24" s="153">
        <v>170099.48300000001</v>
      </c>
      <c r="F24" s="153">
        <v>4797.7740000000003</v>
      </c>
      <c r="G24" s="153">
        <v>53789.614999999998</v>
      </c>
      <c r="H24" s="153">
        <v>7478.6469999999999</v>
      </c>
    </row>
    <row r="25" spans="1:8" s="14" customFormat="1" ht="28.5" customHeight="1">
      <c r="A25" s="52" t="s">
        <v>186</v>
      </c>
      <c r="B25" s="45">
        <f t="shared" si="1"/>
        <v>267442.97399999999</v>
      </c>
      <c r="C25" s="153">
        <v>60260.311000000002</v>
      </c>
      <c r="D25" s="153">
        <v>36787.404999999999</v>
      </c>
      <c r="E25" s="153">
        <v>153682.34</v>
      </c>
      <c r="F25" s="153">
        <v>7303.7129999999997</v>
      </c>
      <c r="G25" s="153">
        <v>54400.921999999999</v>
      </c>
      <c r="H25" s="153">
        <v>9409.2049999999999</v>
      </c>
    </row>
    <row r="26" spans="1:8" s="14" customFormat="1" ht="28.5" customHeight="1">
      <c r="A26" s="52" t="s">
        <v>187</v>
      </c>
      <c r="B26" s="45">
        <f t="shared" si="1"/>
        <v>330206.84500000009</v>
      </c>
      <c r="C26" s="153">
        <v>75013.201000000103</v>
      </c>
      <c r="D26" s="153">
        <v>40912.497000000003</v>
      </c>
      <c r="E26" s="153">
        <v>200026.81</v>
      </c>
      <c r="F26" s="153">
        <v>5936.9970000000003</v>
      </c>
      <c r="G26" s="153">
        <v>58962.500999999997</v>
      </c>
      <c r="H26" s="153">
        <v>8317.34</v>
      </c>
    </row>
    <row r="27" spans="1:8" s="14" customFormat="1" ht="28.5" customHeight="1" thickBot="1">
      <c r="A27" s="64" t="s">
        <v>188</v>
      </c>
      <c r="B27" s="209">
        <f t="shared" si="1"/>
        <v>362918.42100000003</v>
      </c>
      <c r="C27" s="210">
        <v>75071.221999999994</v>
      </c>
      <c r="D27" s="210">
        <v>66282.303</v>
      </c>
      <c r="E27" s="210">
        <v>204713.79500000001</v>
      </c>
      <c r="F27" s="210">
        <v>6856.4129999999996</v>
      </c>
      <c r="G27" s="210">
        <v>71115.426999999996</v>
      </c>
      <c r="H27" s="210">
        <v>9994.6880000000001</v>
      </c>
    </row>
    <row r="28" spans="1:8" s="30" customFormat="1" ht="11.1" customHeight="1">
      <c r="A28" s="313" t="s">
        <v>578</v>
      </c>
      <c r="B28" s="45"/>
      <c r="D28" s="35"/>
      <c r="E28" s="35"/>
      <c r="H28" s="33" t="s">
        <v>585</v>
      </c>
    </row>
    <row r="29" spans="1:8" s="30" customFormat="1" ht="11.1" customHeight="1">
      <c r="A29" s="65" t="s">
        <v>189</v>
      </c>
      <c r="B29" s="45"/>
      <c r="C29" s="65"/>
      <c r="D29" s="66"/>
      <c r="E29" s="66"/>
      <c r="F29" s="66"/>
      <c r="G29" s="66"/>
      <c r="H29" s="66"/>
    </row>
    <row r="30" spans="1:8" s="57" customFormat="1" ht="11.1" customHeight="1">
      <c r="A30" s="30" t="s">
        <v>360</v>
      </c>
      <c r="B30" s="45"/>
      <c r="D30" s="67"/>
      <c r="E30" s="67"/>
      <c r="F30" s="67"/>
      <c r="G30" s="67"/>
      <c r="H30" s="67"/>
    </row>
    <row r="31" spans="1:8" s="14" customFormat="1" ht="11.1" customHeight="1">
      <c r="A31" s="17" t="s">
        <v>190</v>
      </c>
      <c r="B31" s="45"/>
      <c r="D31" s="48"/>
      <c r="E31" s="48"/>
      <c r="F31" s="48"/>
      <c r="G31" s="48"/>
      <c r="H31" s="48"/>
    </row>
    <row r="32" spans="1:8" s="14" customFormat="1" ht="11.25">
      <c r="D32" s="48"/>
      <c r="E32" s="48"/>
      <c r="F32" s="48"/>
      <c r="G32" s="48"/>
      <c r="H32" s="48"/>
    </row>
    <row r="33" spans="1:8" s="14" customFormat="1" ht="11.25">
      <c r="D33" s="48"/>
      <c r="E33" s="48"/>
      <c r="F33" s="48"/>
      <c r="G33" s="48"/>
      <c r="H33" s="48"/>
    </row>
    <row r="34" spans="1:8" s="14" customFormat="1" ht="11.25">
      <c r="D34" s="48"/>
      <c r="E34" s="48"/>
      <c r="F34" s="48"/>
      <c r="G34" s="48"/>
      <c r="H34" s="48"/>
    </row>
    <row r="35" spans="1:8" s="14" customFormat="1" ht="11.25">
      <c r="D35" s="48"/>
      <c r="E35" s="48"/>
      <c r="F35" s="48"/>
      <c r="G35" s="48"/>
      <c r="H35" s="48"/>
    </row>
    <row r="36" spans="1:8" s="14" customFormat="1" ht="11.25">
      <c r="D36" s="48"/>
      <c r="E36" s="48"/>
      <c r="F36" s="48"/>
      <c r="G36" s="48"/>
      <c r="H36" s="48"/>
    </row>
    <row r="37" spans="1:8" s="48" customFormat="1" ht="11.25">
      <c r="A37" s="14"/>
      <c r="B37" s="14"/>
      <c r="C37" s="14"/>
    </row>
    <row r="38" spans="1:8" s="48" customFormat="1" ht="11.25">
      <c r="A38" s="14"/>
      <c r="B38" s="14"/>
      <c r="C38" s="14"/>
    </row>
    <row r="39" spans="1:8" s="48" customFormat="1" ht="11.25">
      <c r="B39" s="14"/>
    </row>
    <row r="40" spans="1:8" s="48" customFormat="1" ht="11.25">
      <c r="B40" s="14"/>
    </row>
    <row r="41" spans="1:8" s="48" customFormat="1" ht="11.25">
      <c r="B41" s="14"/>
    </row>
    <row r="42" spans="1:8" s="48" customFormat="1" ht="11.25">
      <c r="B42" s="14"/>
    </row>
    <row r="43" spans="1:8" s="48" customFormat="1" ht="11.25">
      <c r="B43" s="14"/>
    </row>
    <row r="44" spans="1:8" s="48" customFormat="1" ht="11.25">
      <c r="B44" s="14"/>
    </row>
    <row r="45" spans="1:8" s="48" customFormat="1" ht="11.25">
      <c r="B45" s="14"/>
    </row>
    <row r="46" spans="1:8" s="48" customFormat="1" ht="11.25">
      <c r="B46" s="14"/>
    </row>
    <row r="47" spans="1:8" s="48" customFormat="1" ht="11.25">
      <c r="B47" s="14"/>
    </row>
    <row r="48" spans="1:8" s="48" customFormat="1" ht="11.25">
      <c r="B48" s="14"/>
    </row>
    <row r="49" spans="2:2" s="48" customFormat="1" ht="11.25">
      <c r="B49" s="14"/>
    </row>
    <row r="50" spans="2:2" s="48" customFormat="1" ht="11.25">
      <c r="B50" s="14"/>
    </row>
    <row r="51" spans="2:2" s="48" customFormat="1" ht="11.25">
      <c r="B51" s="14"/>
    </row>
    <row r="52" spans="2:2" s="48" customFormat="1" ht="11.25">
      <c r="B52" s="14"/>
    </row>
    <row r="53" spans="2:2" s="48" customFormat="1" ht="11.25">
      <c r="B53" s="14"/>
    </row>
    <row r="54" spans="2:2" s="48" customFormat="1" ht="11.25">
      <c r="B54" s="14"/>
    </row>
    <row r="55" spans="2:2" s="48" customFormat="1" ht="11.25">
      <c r="B55" s="14"/>
    </row>
    <row r="56" spans="2:2" s="48" customFormat="1" ht="11.25">
      <c r="B56" s="14"/>
    </row>
    <row r="57" spans="2:2" s="48" customFormat="1" ht="11.25">
      <c r="B57" s="14"/>
    </row>
    <row r="58" spans="2:2" s="48" customFormat="1" ht="11.25">
      <c r="B58" s="14"/>
    </row>
    <row r="59" spans="2:2" s="48" customFormat="1" ht="11.25">
      <c r="B59" s="14"/>
    </row>
    <row r="60" spans="2:2" s="48" customFormat="1" ht="11.25">
      <c r="B60" s="14"/>
    </row>
    <row r="61" spans="2:2" s="48" customFormat="1" ht="11.25">
      <c r="B61" s="14"/>
    </row>
    <row r="62" spans="2:2" s="48" customFormat="1" ht="11.25">
      <c r="B62" s="14"/>
    </row>
    <row r="63" spans="2:2" s="48" customFormat="1" ht="11.25">
      <c r="B63" s="14"/>
    </row>
    <row r="64" spans="2:2" s="48" customFormat="1" ht="11.25">
      <c r="B64" s="14"/>
    </row>
    <row r="65" spans="2:2" s="48" customFormat="1" ht="11.25">
      <c r="B65" s="14"/>
    </row>
    <row r="66" spans="2:2" s="48" customFormat="1" ht="11.25">
      <c r="B66" s="14"/>
    </row>
    <row r="67" spans="2:2" s="48" customFormat="1" ht="11.25">
      <c r="B67" s="14"/>
    </row>
    <row r="68" spans="2:2" s="48" customFormat="1" ht="11.25">
      <c r="B68" s="14"/>
    </row>
    <row r="69" spans="2:2" s="48" customFormat="1" ht="11.25">
      <c r="B69" s="14"/>
    </row>
    <row r="70" spans="2:2" s="48" customFormat="1" ht="11.25">
      <c r="B70" s="14"/>
    </row>
    <row r="71" spans="2:2" s="48" customFormat="1" ht="11.25">
      <c r="B71" s="14"/>
    </row>
    <row r="72" spans="2:2" s="48" customFormat="1" ht="11.25">
      <c r="B72" s="14"/>
    </row>
    <row r="73" spans="2:2" s="48" customFormat="1" ht="11.25">
      <c r="B73" s="14"/>
    </row>
    <row r="74" spans="2:2" s="48" customFormat="1" ht="11.25">
      <c r="B74" s="14"/>
    </row>
    <row r="75" spans="2:2" s="48" customFormat="1" ht="11.25">
      <c r="B75" s="14"/>
    </row>
    <row r="76" spans="2:2" s="48" customFormat="1" ht="11.25">
      <c r="B76" s="14"/>
    </row>
    <row r="77" spans="2:2" s="48" customFormat="1" ht="11.25">
      <c r="B77" s="14"/>
    </row>
    <row r="78" spans="2:2" s="48" customFormat="1" ht="11.25">
      <c r="B78" s="14"/>
    </row>
    <row r="79" spans="2:2" s="48" customFormat="1" ht="11.25">
      <c r="B79" s="14"/>
    </row>
    <row r="80" spans="2:2" s="48" customFormat="1" ht="11.25">
      <c r="B80" s="14"/>
    </row>
    <row r="81" spans="2:2" s="48" customFormat="1" ht="11.25">
      <c r="B81" s="14"/>
    </row>
    <row r="82" spans="2:2" s="48" customFormat="1" ht="11.25">
      <c r="B82" s="14"/>
    </row>
    <row r="83" spans="2:2" s="48" customFormat="1" ht="11.25">
      <c r="B83" s="14"/>
    </row>
    <row r="84" spans="2:2" s="48" customFormat="1" ht="11.25">
      <c r="B84" s="14"/>
    </row>
    <row r="85" spans="2:2" s="48" customFormat="1" ht="11.25">
      <c r="B85" s="14"/>
    </row>
    <row r="86" spans="2:2" s="48" customFormat="1" ht="11.25">
      <c r="B86" s="14"/>
    </row>
    <row r="87" spans="2:2" s="48" customFormat="1" ht="11.25">
      <c r="B87" s="14"/>
    </row>
    <row r="88" spans="2:2" s="48" customFormat="1" ht="11.25">
      <c r="B88" s="14"/>
    </row>
    <row r="89" spans="2:2" s="48" customFormat="1" ht="11.25">
      <c r="B89" s="14"/>
    </row>
    <row r="90" spans="2:2" s="48" customFormat="1" ht="11.25">
      <c r="B90" s="14"/>
    </row>
    <row r="91" spans="2:2" s="48" customFormat="1" ht="11.25">
      <c r="B91" s="14"/>
    </row>
    <row r="92" spans="2:2" s="48" customFormat="1" ht="11.25">
      <c r="B92" s="14"/>
    </row>
    <row r="93" spans="2:2" s="48" customFormat="1" ht="11.25">
      <c r="B93" s="14"/>
    </row>
    <row r="94" spans="2:2" s="48" customFormat="1" ht="11.25">
      <c r="B94" s="14"/>
    </row>
    <row r="95" spans="2:2" s="48" customFormat="1" ht="11.25">
      <c r="B95" s="14"/>
    </row>
    <row r="96" spans="2:2" s="48" customFormat="1" ht="11.25">
      <c r="B96" s="14"/>
    </row>
    <row r="97" spans="2:2" s="48" customFormat="1" ht="11.25">
      <c r="B97" s="14"/>
    </row>
    <row r="98" spans="2:2" s="48" customFormat="1" ht="11.25">
      <c r="B98" s="14"/>
    </row>
    <row r="99" spans="2:2" s="48" customFormat="1" ht="11.25">
      <c r="B99" s="14"/>
    </row>
    <row r="100" spans="2:2" s="48" customFormat="1" ht="11.25">
      <c r="B100" s="14"/>
    </row>
    <row r="101" spans="2:2" s="48" customFormat="1" ht="11.25">
      <c r="B101" s="14"/>
    </row>
    <row r="102" spans="2:2" s="48" customFormat="1" ht="11.25">
      <c r="B102" s="14"/>
    </row>
    <row r="103" spans="2:2">
      <c r="B103" s="37"/>
    </row>
    <row r="104" spans="2:2">
      <c r="B104" s="37"/>
    </row>
    <row r="105" spans="2:2">
      <c r="B105" s="37"/>
    </row>
    <row r="106" spans="2:2">
      <c r="B106" s="37"/>
    </row>
    <row r="107" spans="2:2">
      <c r="B107" s="37"/>
    </row>
    <row r="108" spans="2:2">
      <c r="B108" s="37"/>
    </row>
    <row r="109" spans="2:2">
      <c r="B109" s="37"/>
    </row>
    <row r="110" spans="2:2">
      <c r="B110" s="37"/>
    </row>
    <row r="111" spans="2:2">
      <c r="B111" s="37"/>
    </row>
    <row r="112" spans="2:2">
      <c r="B112" s="37"/>
    </row>
    <row r="113" spans="2:2">
      <c r="B113" s="37"/>
    </row>
    <row r="114" spans="2:2">
      <c r="B114" s="37"/>
    </row>
    <row r="115" spans="2:2">
      <c r="B115" s="37"/>
    </row>
    <row r="116" spans="2:2">
      <c r="B116" s="37"/>
    </row>
    <row r="117" spans="2:2">
      <c r="B117" s="37"/>
    </row>
    <row r="118" spans="2:2">
      <c r="B118" s="37"/>
    </row>
    <row r="119" spans="2:2">
      <c r="B119" s="37"/>
    </row>
    <row r="120" spans="2:2">
      <c r="B120" s="37"/>
    </row>
    <row r="121" spans="2:2">
      <c r="B121" s="37"/>
    </row>
    <row r="122" spans="2:2">
      <c r="B122" s="37"/>
    </row>
    <row r="123" spans="2:2">
      <c r="B123" s="37"/>
    </row>
    <row r="124" spans="2:2">
      <c r="B124" s="37"/>
    </row>
    <row r="125" spans="2:2">
      <c r="B125" s="37"/>
    </row>
    <row r="126" spans="2:2">
      <c r="B126" s="37"/>
    </row>
    <row r="127" spans="2:2">
      <c r="B127" s="37"/>
    </row>
    <row r="128" spans="2:2">
      <c r="B128" s="37"/>
    </row>
    <row r="129" spans="2:2">
      <c r="B129" s="37"/>
    </row>
    <row r="130" spans="2:2">
      <c r="B130" s="37"/>
    </row>
  </sheetData>
  <sheetProtection selectLockedCells="1"/>
  <mergeCells count="10">
    <mergeCell ref="A3:H3"/>
    <mergeCell ref="A4:H4"/>
    <mergeCell ref="A6:A9"/>
    <mergeCell ref="H6:H9"/>
    <mergeCell ref="B6:B9"/>
    <mergeCell ref="C6:C9"/>
    <mergeCell ref="D6:D9"/>
    <mergeCell ref="E6:E9"/>
    <mergeCell ref="G6:G9"/>
    <mergeCell ref="F6:F9"/>
  </mergeCells>
  <phoneticPr fontId="4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131"/>
  <sheetViews>
    <sheetView view="pageBreakPreview" zoomScaleNormal="100" zoomScaleSheetLayoutView="100" workbookViewId="0">
      <selection activeCell="T10" sqref="T10"/>
    </sheetView>
  </sheetViews>
  <sheetFormatPr defaultRowHeight="14.25"/>
  <cols>
    <col min="1" max="1" width="7.625" style="38" customWidth="1"/>
    <col min="2" max="2" width="11.125" style="39" customWidth="1"/>
    <col min="3" max="6" width="15.875" style="39" customWidth="1"/>
    <col min="7" max="16384" width="9" style="39"/>
  </cols>
  <sheetData>
    <row r="1" spans="1:6" s="197" customFormat="1" ht="14.1" customHeight="1">
      <c r="A1" s="196"/>
      <c r="C1" s="194"/>
      <c r="D1" s="194"/>
      <c r="E1" s="194"/>
      <c r="F1" s="195" t="s">
        <v>641</v>
      </c>
    </row>
    <row r="2" spans="1:6" s="37" customFormat="1" ht="14.1" customHeight="1">
      <c r="A2" s="16"/>
      <c r="C2" s="39"/>
      <c r="D2" s="39"/>
      <c r="E2" s="39"/>
      <c r="F2" s="13"/>
    </row>
    <row r="3" spans="1:6" s="41" customFormat="1" ht="20.100000000000001" customHeight="1">
      <c r="A3" s="560" t="s">
        <v>414</v>
      </c>
      <c r="B3" s="560"/>
      <c r="C3" s="560"/>
      <c r="D3" s="560"/>
      <c r="E3" s="560"/>
      <c r="F3" s="560"/>
    </row>
    <row r="4" spans="1:6" s="42" customFormat="1" ht="24" customHeight="1">
      <c r="A4" s="689" t="s">
        <v>415</v>
      </c>
      <c r="B4" s="689"/>
      <c r="C4" s="689"/>
      <c r="D4" s="689"/>
      <c r="E4" s="689"/>
      <c r="F4" s="689"/>
    </row>
    <row r="5" spans="1:6" s="16" customFormat="1" ht="18" customHeight="1" thickBot="1">
      <c r="A5" s="16" t="s">
        <v>271</v>
      </c>
      <c r="B5" s="14"/>
      <c r="C5" s="14"/>
      <c r="D5" s="14"/>
      <c r="E5" s="14"/>
      <c r="F5" s="18" t="s">
        <v>272</v>
      </c>
    </row>
    <row r="6" spans="1:6" s="14" customFormat="1" ht="16.5" customHeight="1">
      <c r="A6" s="544" t="s">
        <v>176</v>
      </c>
      <c r="B6" s="693"/>
      <c r="C6" s="700" t="s">
        <v>331</v>
      </c>
      <c r="D6" s="686" t="s">
        <v>332</v>
      </c>
      <c r="E6" s="686"/>
      <c r="F6" s="687"/>
    </row>
    <row r="7" spans="1:6" s="14" customFormat="1" ht="16.5" customHeight="1">
      <c r="A7" s="694"/>
      <c r="B7" s="695"/>
      <c r="C7" s="701"/>
      <c r="D7" s="688"/>
      <c r="E7" s="688"/>
      <c r="F7" s="553"/>
    </row>
    <row r="8" spans="1:6" s="14" customFormat="1" ht="16.5" customHeight="1">
      <c r="A8" s="694"/>
      <c r="B8" s="695"/>
      <c r="C8" s="701"/>
      <c r="D8" s="691" t="s">
        <v>5</v>
      </c>
      <c r="E8" s="691" t="s">
        <v>6</v>
      </c>
      <c r="F8" s="698" t="s">
        <v>4</v>
      </c>
    </row>
    <row r="9" spans="1:6" s="14" customFormat="1" ht="16.5" customHeight="1">
      <c r="A9" s="696"/>
      <c r="B9" s="697"/>
      <c r="C9" s="702"/>
      <c r="D9" s="692"/>
      <c r="E9" s="692"/>
      <c r="F9" s="699"/>
    </row>
    <row r="10" spans="1:6" s="14" customFormat="1" ht="18.600000000000001" customHeight="1">
      <c r="A10" s="703" t="s">
        <v>251</v>
      </c>
      <c r="B10" s="703"/>
      <c r="C10" s="45">
        <v>314</v>
      </c>
      <c r="D10" s="46">
        <v>143</v>
      </c>
      <c r="E10" s="46">
        <v>124</v>
      </c>
      <c r="F10" s="46">
        <v>47</v>
      </c>
    </row>
    <row r="11" spans="1:6" s="14" customFormat="1" ht="18.600000000000001" customHeight="1">
      <c r="A11" s="704" t="s">
        <v>252</v>
      </c>
      <c r="B11" s="703"/>
      <c r="C11" s="45">
        <v>339</v>
      </c>
      <c r="D11" s="46">
        <v>160</v>
      </c>
      <c r="E11" s="46">
        <v>134</v>
      </c>
      <c r="F11" s="46">
        <v>45</v>
      </c>
    </row>
    <row r="12" spans="1:6" s="14" customFormat="1" ht="18.600000000000001" customHeight="1">
      <c r="A12" s="704" t="s">
        <v>270</v>
      </c>
      <c r="B12" s="703"/>
      <c r="C12" s="45">
        <v>375</v>
      </c>
      <c r="D12" s="46">
        <v>188</v>
      </c>
      <c r="E12" s="46">
        <v>139</v>
      </c>
      <c r="F12" s="46">
        <v>48</v>
      </c>
    </row>
    <row r="13" spans="1:6" s="14" customFormat="1" ht="18.600000000000001" customHeight="1">
      <c r="A13" s="704">
        <v>2017</v>
      </c>
      <c r="B13" s="705"/>
      <c r="C13" s="45">
        <v>361</v>
      </c>
      <c r="D13" s="46">
        <v>165</v>
      </c>
      <c r="E13" s="46">
        <v>145</v>
      </c>
      <c r="F13" s="46">
        <v>51</v>
      </c>
    </row>
    <row r="14" spans="1:6" s="14" customFormat="1" ht="18.600000000000001" customHeight="1">
      <c r="A14" s="690">
        <v>2018</v>
      </c>
      <c r="B14" s="690"/>
      <c r="C14" s="50">
        <f>SUM(C16:C38)</f>
        <v>361</v>
      </c>
      <c r="D14" s="51">
        <f>SUM(D16:D38)</f>
        <v>174</v>
      </c>
      <c r="E14" s="51">
        <f>SUM(E16:E38)</f>
        <v>134</v>
      </c>
      <c r="F14" s="51">
        <f>SUM(F16:F38)</f>
        <v>53</v>
      </c>
    </row>
    <row r="15" spans="1:6" s="14" customFormat="1" ht="5.45" customHeight="1">
      <c r="B15" s="52"/>
      <c r="C15" s="45"/>
      <c r="D15" s="46"/>
      <c r="E15" s="46"/>
      <c r="F15" s="46"/>
    </row>
    <row r="16" spans="1:6" s="14" customFormat="1" ht="17.850000000000001" customHeight="1">
      <c r="A16" s="53" t="s">
        <v>7</v>
      </c>
      <c r="B16" s="54" t="s">
        <v>110</v>
      </c>
      <c r="C16" s="205">
        <v>76</v>
      </c>
      <c r="D16" s="154">
        <v>29</v>
      </c>
      <c r="E16" s="154">
        <v>34</v>
      </c>
      <c r="F16" s="154">
        <v>13</v>
      </c>
    </row>
    <row r="17" spans="1:6" s="14" customFormat="1" ht="17.850000000000001" customHeight="1">
      <c r="A17" s="53" t="s">
        <v>9</v>
      </c>
      <c r="B17" s="54" t="s">
        <v>10</v>
      </c>
      <c r="C17" s="205">
        <v>48</v>
      </c>
      <c r="D17" s="154">
        <v>32</v>
      </c>
      <c r="E17" s="154">
        <v>14</v>
      </c>
      <c r="F17" s="154">
        <v>2</v>
      </c>
    </row>
    <row r="18" spans="1:6" s="14" customFormat="1" ht="17.850000000000001" customHeight="1">
      <c r="A18" s="53" t="s">
        <v>11</v>
      </c>
      <c r="B18" s="54" t="s">
        <v>12</v>
      </c>
      <c r="C18" s="205">
        <v>24</v>
      </c>
      <c r="D18" s="154">
        <v>9</v>
      </c>
      <c r="E18" s="154">
        <v>8</v>
      </c>
      <c r="F18" s="154">
        <v>7</v>
      </c>
    </row>
    <row r="19" spans="1:6" s="14" customFormat="1" ht="17.850000000000001" customHeight="1">
      <c r="A19" s="53" t="s">
        <v>13</v>
      </c>
      <c r="B19" s="54" t="s">
        <v>14</v>
      </c>
      <c r="C19" s="205">
        <v>9</v>
      </c>
      <c r="D19" s="154">
        <v>3</v>
      </c>
      <c r="E19" s="154">
        <v>5</v>
      </c>
      <c r="F19" s="154">
        <v>1</v>
      </c>
    </row>
    <row r="20" spans="1:6" s="14" customFormat="1" ht="17.850000000000001" customHeight="1">
      <c r="A20" s="53" t="s">
        <v>15</v>
      </c>
      <c r="B20" s="54" t="s">
        <v>16</v>
      </c>
      <c r="C20" s="205">
        <v>87</v>
      </c>
      <c r="D20" s="154">
        <v>34</v>
      </c>
      <c r="E20" s="154">
        <v>32</v>
      </c>
      <c r="F20" s="154">
        <v>21</v>
      </c>
    </row>
    <row r="21" spans="1:6" s="14" customFormat="1" ht="17.850000000000001" customHeight="1">
      <c r="A21" s="53" t="s">
        <v>17</v>
      </c>
      <c r="B21" s="54" t="s">
        <v>18</v>
      </c>
      <c r="C21" s="205">
        <v>9</v>
      </c>
      <c r="D21" s="154">
        <v>3</v>
      </c>
      <c r="E21" s="154">
        <v>3</v>
      </c>
      <c r="F21" s="154">
        <v>3</v>
      </c>
    </row>
    <row r="22" spans="1:6" s="14" customFormat="1" ht="17.850000000000001" customHeight="1">
      <c r="A22" s="53" t="s">
        <v>19</v>
      </c>
      <c r="B22" s="54" t="s">
        <v>20</v>
      </c>
      <c r="C22" s="205">
        <v>12</v>
      </c>
      <c r="D22" s="154">
        <v>9</v>
      </c>
      <c r="E22" s="154">
        <v>3</v>
      </c>
      <c r="F22" s="154" t="s">
        <v>628</v>
      </c>
    </row>
    <row r="23" spans="1:6" s="14" customFormat="1" ht="17.850000000000001" customHeight="1">
      <c r="A23" s="53" t="s">
        <v>21</v>
      </c>
      <c r="B23" s="54" t="s">
        <v>22</v>
      </c>
      <c r="C23" s="205">
        <v>3</v>
      </c>
      <c r="D23" s="154">
        <v>1</v>
      </c>
      <c r="E23" s="154">
        <v>2</v>
      </c>
      <c r="F23" s="155" t="s">
        <v>628</v>
      </c>
    </row>
    <row r="24" spans="1:6" s="14" customFormat="1" ht="17.850000000000001" customHeight="1">
      <c r="A24" s="53" t="s">
        <v>23</v>
      </c>
      <c r="B24" s="54" t="s">
        <v>24</v>
      </c>
      <c r="C24" s="205">
        <v>4</v>
      </c>
      <c r="D24" s="154">
        <v>2</v>
      </c>
      <c r="E24" s="154">
        <v>2</v>
      </c>
      <c r="F24" s="154" t="s">
        <v>628</v>
      </c>
    </row>
    <row r="25" spans="1:6" s="14" customFormat="1" ht="17.850000000000001" customHeight="1">
      <c r="A25" s="53" t="s">
        <v>25</v>
      </c>
      <c r="B25" s="54" t="s">
        <v>26</v>
      </c>
      <c r="C25" s="205">
        <v>29</v>
      </c>
      <c r="D25" s="154">
        <v>15</v>
      </c>
      <c r="E25" s="154">
        <v>12</v>
      </c>
      <c r="F25" s="154">
        <v>2</v>
      </c>
    </row>
    <row r="26" spans="1:6" s="14" customFormat="1" ht="17.850000000000001" customHeight="1">
      <c r="A26" s="53" t="s">
        <v>27</v>
      </c>
      <c r="B26" s="54" t="s">
        <v>28</v>
      </c>
      <c r="C26" s="205">
        <v>2</v>
      </c>
      <c r="D26" s="154">
        <v>2</v>
      </c>
      <c r="E26" s="154" t="s">
        <v>628</v>
      </c>
      <c r="F26" s="154" t="s">
        <v>628</v>
      </c>
    </row>
    <row r="27" spans="1:6" s="17" customFormat="1" ht="17.850000000000001" customHeight="1">
      <c r="A27" s="53" t="s">
        <v>29</v>
      </c>
      <c r="B27" s="54" t="s">
        <v>30</v>
      </c>
      <c r="C27" s="205">
        <v>1</v>
      </c>
      <c r="D27" s="154">
        <v>1</v>
      </c>
      <c r="E27" s="154" t="s">
        <v>628</v>
      </c>
      <c r="F27" s="154" t="s">
        <v>628</v>
      </c>
    </row>
    <row r="28" spans="1:6" s="17" customFormat="1" ht="17.850000000000001" customHeight="1">
      <c r="A28" s="53" t="s">
        <v>31</v>
      </c>
      <c r="B28" s="54" t="s">
        <v>32</v>
      </c>
      <c r="C28" s="205">
        <v>1</v>
      </c>
      <c r="D28" s="154" t="s">
        <v>628</v>
      </c>
      <c r="E28" s="154" t="s">
        <v>628</v>
      </c>
      <c r="F28" s="154">
        <v>1</v>
      </c>
    </row>
    <row r="29" spans="1:6" s="17" customFormat="1" ht="17.850000000000001" customHeight="1">
      <c r="A29" s="53" t="s">
        <v>33</v>
      </c>
      <c r="B29" s="54" t="s">
        <v>34</v>
      </c>
      <c r="C29" s="205" t="s">
        <v>628</v>
      </c>
      <c r="D29" s="154" t="s">
        <v>628</v>
      </c>
      <c r="E29" s="154" t="s">
        <v>628</v>
      </c>
      <c r="F29" s="154" t="s">
        <v>628</v>
      </c>
    </row>
    <row r="30" spans="1:6" s="14" customFormat="1" ht="17.850000000000001" customHeight="1">
      <c r="A30" s="53" t="s">
        <v>35</v>
      </c>
      <c r="B30" s="54" t="s">
        <v>36</v>
      </c>
      <c r="C30" s="205" t="s">
        <v>628</v>
      </c>
      <c r="D30" s="154" t="s">
        <v>628</v>
      </c>
      <c r="E30" s="154" t="s">
        <v>628</v>
      </c>
      <c r="F30" s="154" t="s">
        <v>628</v>
      </c>
    </row>
    <row r="31" spans="1:6" s="14" customFormat="1" ht="17.850000000000001" customHeight="1">
      <c r="A31" s="53" t="s">
        <v>37</v>
      </c>
      <c r="B31" s="54" t="s">
        <v>38</v>
      </c>
      <c r="C31" s="205">
        <v>3</v>
      </c>
      <c r="D31" s="154">
        <v>2</v>
      </c>
      <c r="E31" s="154">
        <v>1</v>
      </c>
      <c r="F31" s="154" t="s">
        <v>628</v>
      </c>
    </row>
    <row r="32" spans="1:6" s="14" customFormat="1" ht="17.850000000000001" customHeight="1">
      <c r="A32" s="53" t="s">
        <v>39</v>
      </c>
      <c r="B32" s="54" t="s">
        <v>40</v>
      </c>
      <c r="C32" s="205">
        <v>29</v>
      </c>
      <c r="D32" s="154">
        <v>21</v>
      </c>
      <c r="E32" s="154">
        <v>8</v>
      </c>
      <c r="F32" s="154" t="s">
        <v>628</v>
      </c>
    </row>
    <row r="33" spans="1:6" s="14" customFormat="1" ht="17.850000000000001" customHeight="1">
      <c r="A33" s="53" t="s">
        <v>41</v>
      </c>
      <c r="B33" s="54" t="s">
        <v>42</v>
      </c>
      <c r="C33" s="205">
        <v>7</v>
      </c>
      <c r="D33" s="154">
        <v>5</v>
      </c>
      <c r="E33" s="154">
        <v>2</v>
      </c>
      <c r="F33" s="154" t="s">
        <v>628</v>
      </c>
    </row>
    <row r="34" spans="1:6" s="14" customFormat="1" ht="17.850000000000001" customHeight="1">
      <c r="A34" s="53" t="s">
        <v>43</v>
      </c>
      <c r="B34" s="54" t="s">
        <v>44</v>
      </c>
      <c r="C34" s="205">
        <v>14</v>
      </c>
      <c r="D34" s="154">
        <v>6</v>
      </c>
      <c r="E34" s="154">
        <v>7</v>
      </c>
      <c r="F34" s="154">
        <v>1</v>
      </c>
    </row>
    <row r="35" spans="1:6" s="14" customFormat="1" ht="17.850000000000001" customHeight="1">
      <c r="A35" s="53" t="s">
        <v>45</v>
      </c>
      <c r="B35" s="54" t="s">
        <v>46</v>
      </c>
      <c r="C35" s="205">
        <v>1</v>
      </c>
      <c r="D35" s="154" t="s">
        <v>628</v>
      </c>
      <c r="E35" s="154">
        <v>1</v>
      </c>
      <c r="F35" s="154" t="s">
        <v>628</v>
      </c>
    </row>
    <row r="36" spans="1:6" s="14" customFormat="1" ht="17.850000000000001" customHeight="1">
      <c r="A36" s="53" t="s">
        <v>47</v>
      </c>
      <c r="B36" s="54" t="s">
        <v>48</v>
      </c>
      <c r="C36" s="205">
        <v>1</v>
      </c>
      <c r="D36" s="154" t="s">
        <v>628</v>
      </c>
      <c r="E36" s="154" t="s">
        <v>628</v>
      </c>
      <c r="F36" s="154">
        <v>1</v>
      </c>
    </row>
    <row r="37" spans="1:6" s="14" customFormat="1" ht="17.850000000000001" customHeight="1">
      <c r="A37" s="53" t="s">
        <v>49</v>
      </c>
      <c r="B37" s="54" t="s">
        <v>50</v>
      </c>
      <c r="C37" s="205">
        <v>1</v>
      </c>
      <c r="D37" s="154" t="s">
        <v>628</v>
      </c>
      <c r="E37" s="154" t="s">
        <v>628</v>
      </c>
      <c r="F37" s="154">
        <v>1</v>
      </c>
    </row>
    <row r="38" spans="1:6" s="14" customFormat="1" ht="17.850000000000001" customHeight="1" thickBot="1">
      <c r="A38" s="55" t="s">
        <v>51</v>
      </c>
      <c r="B38" s="56" t="s">
        <v>52</v>
      </c>
      <c r="C38" s="205" t="s">
        <v>628</v>
      </c>
      <c r="D38" s="154" t="s">
        <v>628</v>
      </c>
      <c r="E38" s="154" t="s">
        <v>628</v>
      </c>
      <c r="F38" s="154" t="s">
        <v>628</v>
      </c>
    </row>
    <row r="39" spans="1:6" s="366" customFormat="1" ht="11.1" customHeight="1">
      <c r="A39" s="362" t="s">
        <v>321</v>
      </c>
      <c r="B39" s="363"/>
      <c r="C39" s="364"/>
      <c r="D39" s="364"/>
      <c r="E39" s="364"/>
      <c r="F39" s="365" t="s">
        <v>320</v>
      </c>
    </row>
    <row r="40" spans="1:6" s="14" customFormat="1" ht="11.1" customHeight="1">
      <c r="A40" s="684" t="s">
        <v>273</v>
      </c>
      <c r="B40" s="685"/>
      <c r="C40" s="684"/>
      <c r="D40" s="684"/>
      <c r="E40" s="684"/>
      <c r="F40" s="58"/>
    </row>
    <row r="41" spans="1:6" s="14" customFormat="1" ht="11.25">
      <c r="A41" s="48"/>
      <c r="C41" s="48"/>
      <c r="D41" s="48"/>
      <c r="E41" s="48"/>
      <c r="F41" s="48"/>
    </row>
    <row r="42" spans="1:6" s="14" customFormat="1" ht="11.25">
      <c r="A42" s="48"/>
      <c r="C42" s="48"/>
      <c r="D42" s="48"/>
      <c r="E42" s="48"/>
      <c r="F42" s="48"/>
    </row>
    <row r="43" spans="1:6" s="14" customFormat="1" ht="8.25" customHeight="1">
      <c r="A43" s="48"/>
      <c r="C43" s="48"/>
      <c r="D43" s="48"/>
      <c r="E43" s="48"/>
      <c r="F43" s="48"/>
    </row>
    <row r="44" spans="1:6" s="14" customFormat="1" ht="11.25">
      <c r="A44" s="48"/>
      <c r="C44" s="48"/>
      <c r="D44" s="48"/>
      <c r="E44" s="48"/>
      <c r="F44" s="48"/>
    </row>
    <row r="45" spans="1:6" s="14" customFormat="1" ht="11.25">
      <c r="A45" s="48"/>
      <c r="C45" s="48"/>
      <c r="D45" s="48"/>
      <c r="E45" s="48"/>
      <c r="F45" s="48"/>
    </row>
    <row r="46" spans="1:6" s="14" customFormat="1" ht="11.25">
      <c r="A46" s="48"/>
      <c r="C46" s="48"/>
      <c r="D46" s="48"/>
      <c r="E46" s="48"/>
      <c r="F46" s="48"/>
    </row>
    <row r="47" spans="1:6" s="14" customFormat="1" ht="11.25">
      <c r="A47" s="48"/>
      <c r="C47" s="48"/>
      <c r="D47" s="48"/>
      <c r="E47" s="48"/>
      <c r="F47" s="48"/>
    </row>
    <row r="48" spans="1:6" s="14" customFormat="1" ht="11.25">
      <c r="A48" s="48"/>
      <c r="C48" s="48"/>
      <c r="D48" s="48"/>
      <c r="E48" s="48"/>
      <c r="F48" s="48"/>
    </row>
    <row r="49" spans="1:6" s="14" customFormat="1" ht="11.25">
      <c r="A49" s="48"/>
      <c r="C49" s="48"/>
      <c r="D49" s="48"/>
      <c r="E49" s="48"/>
      <c r="F49" s="48"/>
    </row>
    <row r="50" spans="1:6" s="14" customFormat="1" ht="11.25">
      <c r="A50" s="48"/>
      <c r="C50" s="48"/>
      <c r="D50" s="48"/>
      <c r="E50" s="48"/>
      <c r="F50" s="48"/>
    </row>
    <row r="51" spans="1:6" s="14" customFormat="1" ht="11.25">
      <c r="A51" s="48"/>
      <c r="C51" s="48"/>
      <c r="D51" s="48"/>
      <c r="E51" s="48"/>
      <c r="F51" s="48"/>
    </row>
    <row r="52" spans="1:6" s="14" customFormat="1" ht="11.25">
      <c r="A52" s="48"/>
      <c r="C52" s="48"/>
      <c r="D52" s="48"/>
      <c r="E52" s="48"/>
      <c r="F52" s="48"/>
    </row>
    <row r="53" spans="1:6" s="48" customFormat="1" ht="11.25">
      <c r="B53" s="14"/>
    </row>
    <row r="54" spans="1:6" s="48" customFormat="1" ht="11.25">
      <c r="B54" s="14"/>
    </row>
    <row r="55" spans="1:6" s="48" customFormat="1" ht="11.25">
      <c r="B55" s="14"/>
    </row>
    <row r="56" spans="1:6" s="48" customFormat="1" ht="11.25">
      <c r="B56" s="14"/>
    </row>
    <row r="57" spans="1:6" s="48" customFormat="1" ht="11.25">
      <c r="B57" s="14"/>
    </row>
    <row r="58" spans="1:6" s="48" customFormat="1" ht="11.25">
      <c r="B58" s="14"/>
    </row>
    <row r="59" spans="1:6" s="48" customFormat="1" ht="11.25">
      <c r="B59" s="14"/>
    </row>
    <row r="60" spans="1:6" s="48" customFormat="1" ht="11.25">
      <c r="B60" s="14"/>
    </row>
    <row r="61" spans="1:6" s="48" customFormat="1" ht="11.25">
      <c r="B61" s="14"/>
    </row>
    <row r="62" spans="1:6" s="48" customFormat="1" ht="11.25">
      <c r="B62" s="14"/>
    </row>
    <row r="63" spans="1:6" s="48" customFormat="1" ht="11.25">
      <c r="B63" s="14"/>
    </row>
    <row r="64" spans="1:6" s="48" customFormat="1" ht="11.25">
      <c r="B64" s="14"/>
    </row>
    <row r="65" spans="2:2" s="48" customFormat="1" ht="11.25">
      <c r="B65" s="14"/>
    </row>
    <row r="66" spans="2:2" s="48" customFormat="1" ht="11.25">
      <c r="B66" s="14"/>
    </row>
    <row r="67" spans="2:2" s="48" customFormat="1" ht="11.25">
      <c r="B67" s="14"/>
    </row>
    <row r="68" spans="2:2" s="48" customFormat="1" ht="11.25">
      <c r="B68" s="14"/>
    </row>
    <row r="69" spans="2:2" s="48" customFormat="1" ht="11.25">
      <c r="B69" s="14"/>
    </row>
    <row r="70" spans="2:2" s="48" customFormat="1" ht="11.25">
      <c r="B70" s="14"/>
    </row>
    <row r="71" spans="2:2" s="48" customFormat="1" ht="11.25">
      <c r="B71" s="14"/>
    </row>
    <row r="72" spans="2:2" s="48" customFormat="1" ht="11.25">
      <c r="B72" s="14"/>
    </row>
    <row r="73" spans="2:2" s="48" customFormat="1" ht="11.25">
      <c r="B73" s="14"/>
    </row>
    <row r="74" spans="2:2" s="48" customFormat="1" ht="11.25">
      <c r="B74" s="14"/>
    </row>
    <row r="75" spans="2:2" s="48" customFormat="1" ht="11.25">
      <c r="B75" s="14"/>
    </row>
    <row r="76" spans="2:2" s="48" customFormat="1" ht="11.25">
      <c r="B76" s="14"/>
    </row>
    <row r="77" spans="2:2" s="48" customFormat="1" ht="11.25">
      <c r="B77" s="14"/>
    </row>
    <row r="78" spans="2:2" s="48" customFormat="1" ht="11.25">
      <c r="B78" s="14"/>
    </row>
    <row r="79" spans="2:2" s="48" customFormat="1" ht="11.25">
      <c r="B79" s="14"/>
    </row>
    <row r="80" spans="2:2" s="48" customFormat="1" ht="11.25">
      <c r="B80" s="14"/>
    </row>
    <row r="81" spans="2:2" s="48" customFormat="1" ht="11.25">
      <c r="B81" s="14"/>
    </row>
    <row r="82" spans="2:2" s="48" customFormat="1" ht="11.25">
      <c r="B82" s="14"/>
    </row>
    <row r="83" spans="2:2" s="48" customFormat="1" ht="11.25">
      <c r="B83" s="14"/>
    </row>
    <row r="84" spans="2:2" s="48" customFormat="1" ht="11.25">
      <c r="B84" s="14"/>
    </row>
    <row r="85" spans="2:2" s="48" customFormat="1" ht="11.25">
      <c r="B85" s="14"/>
    </row>
    <row r="86" spans="2:2" s="48" customFormat="1" ht="11.25">
      <c r="B86" s="14"/>
    </row>
    <row r="87" spans="2:2" s="48" customFormat="1" ht="11.25">
      <c r="B87" s="14"/>
    </row>
    <row r="88" spans="2:2" s="48" customFormat="1" ht="11.25">
      <c r="B88" s="14"/>
    </row>
    <row r="89" spans="2:2" s="48" customFormat="1" ht="11.25">
      <c r="B89" s="14"/>
    </row>
    <row r="90" spans="2:2" s="48" customFormat="1" ht="11.25">
      <c r="B90" s="14"/>
    </row>
    <row r="91" spans="2:2" s="48" customFormat="1" ht="11.25">
      <c r="B91" s="14"/>
    </row>
    <row r="92" spans="2:2" s="48" customFormat="1" ht="11.25">
      <c r="B92" s="14"/>
    </row>
    <row r="93" spans="2:2" s="48" customFormat="1" ht="11.25">
      <c r="B93" s="14"/>
    </row>
    <row r="94" spans="2:2" s="48" customFormat="1" ht="11.25">
      <c r="B94" s="14"/>
    </row>
    <row r="95" spans="2:2" s="48" customFormat="1" ht="11.25">
      <c r="B95" s="14"/>
    </row>
    <row r="96" spans="2:2" s="48" customFormat="1" ht="11.25">
      <c r="B96" s="14"/>
    </row>
    <row r="97" spans="2:2" s="48" customFormat="1" ht="11.25">
      <c r="B97" s="14"/>
    </row>
    <row r="98" spans="2:2" s="48" customFormat="1" ht="11.25">
      <c r="B98" s="14"/>
    </row>
    <row r="99" spans="2:2" s="48" customFormat="1" ht="11.25">
      <c r="B99" s="14"/>
    </row>
    <row r="100" spans="2:2" s="48" customFormat="1" ht="11.25">
      <c r="B100" s="14"/>
    </row>
    <row r="101" spans="2:2" s="48" customFormat="1" ht="11.25">
      <c r="B101" s="14"/>
    </row>
    <row r="102" spans="2:2" s="48" customFormat="1" ht="11.25">
      <c r="B102" s="14"/>
    </row>
    <row r="103" spans="2:2">
      <c r="B103" s="37"/>
    </row>
    <row r="104" spans="2:2">
      <c r="B104" s="37"/>
    </row>
    <row r="105" spans="2:2">
      <c r="B105" s="37"/>
    </row>
    <row r="106" spans="2:2">
      <c r="B106" s="37"/>
    </row>
    <row r="107" spans="2:2">
      <c r="B107" s="37"/>
    </row>
    <row r="108" spans="2:2">
      <c r="B108" s="37"/>
    </row>
    <row r="109" spans="2:2">
      <c r="B109" s="37"/>
    </row>
    <row r="110" spans="2:2">
      <c r="B110" s="37"/>
    </row>
    <row r="111" spans="2:2">
      <c r="B111" s="37"/>
    </row>
    <row r="112" spans="2:2">
      <c r="B112" s="37"/>
    </row>
    <row r="113" spans="2:2">
      <c r="B113" s="37"/>
    </row>
    <row r="114" spans="2:2">
      <c r="B114" s="37"/>
    </row>
    <row r="115" spans="2:2">
      <c r="B115" s="37"/>
    </row>
    <row r="116" spans="2:2">
      <c r="B116" s="37"/>
    </row>
    <row r="117" spans="2:2">
      <c r="B117" s="37"/>
    </row>
    <row r="118" spans="2:2">
      <c r="B118" s="37"/>
    </row>
    <row r="119" spans="2:2">
      <c r="B119" s="37"/>
    </row>
    <row r="120" spans="2:2">
      <c r="B120" s="37"/>
    </row>
    <row r="121" spans="2:2">
      <c r="B121" s="37"/>
    </row>
    <row r="122" spans="2:2">
      <c r="B122" s="37"/>
    </row>
    <row r="123" spans="2:2">
      <c r="B123" s="37"/>
    </row>
    <row r="124" spans="2:2">
      <c r="B124" s="37"/>
    </row>
    <row r="125" spans="2:2">
      <c r="B125" s="37"/>
    </row>
    <row r="126" spans="2:2">
      <c r="B126" s="37"/>
    </row>
    <row r="127" spans="2:2">
      <c r="B127" s="37"/>
    </row>
    <row r="128" spans="2:2">
      <c r="B128" s="37"/>
    </row>
    <row r="129" spans="2:2">
      <c r="B129" s="37"/>
    </row>
    <row r="130" spans="2:2">
      <c r="B130" s="37"/>
    </row>
    <row r="131" spans="2:2">
      <c r="B131" s="37"/>
    </row>
  </sheetData>
  <sheetProtection selectLockedCells="1"/>
  <mergeCells count="14">
    <mergeCell ref="A40:E40"/>
    <mergeCell ref="D6:F7"/>
    <mergeCell ref="A3:F3"/>
    <mergeCell ref="A4:F4"/>
    <mergeCell ref="A14:B14"/>
    <mergeCell ref="D8:D9"/>
    <mergeCell ref="E8:E9"/>
    <mergeCell ref="A6:B9"/>
    <mergeCell ref="F8:F9"/>
    <mergeCell ref="C6:C9"/>
    <mergeCell ref="A10:B10"/>
    <mergeCell ref="A11:B11"/>
    <mergeCell ref="A12:B12"/>
    <mergeCell ref="A13:B13"/>
  </mergeCells>
  <phoneticPr fontId="4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G119"/>
  <sheetViews>
    <sheetView view="pageBreakPreview" topLeftCell="G1" zoomScaleNormal="100" zoomScaleSheetLayoutView="100" workbookViewId="0">
      <selection activeCell="T10" sqref="T10"/>
    </sheetView>
  </sheetViews>
  <sheetFormatPr defaultRowHeight="14.25"/>
  <cols>
    <col min="1" max="1" width="8.625" style="38" customWidth="1"/>
    <col min="2" max="2" width="12" style="39" customWidth="1"/>
    <col min="3" max="4" width="11.625" style="39" customWidth="1"/>
    <col min="5" max="7" width="4.625" style="39" customWidth="1"/>
    <col min="8" max="9" width="6.125" style="39" customWidth="1"/>
    <col min="10" max="10" width="12.125" style="39" customWidth="1"/>
    <col min="11" max="11" width="6.625" style="39" customWidth="1"/>
    <col min="12" max="14" width="7.625" style="39" customWidth="1"/>
    <col min="15" max="15" width="8.625" style="39" customWidth="1"/>
    <col min="16" max="17" width="6.625" style="39" customWidth="1"/>
    <col min="18" max="18" width="8.875" style="39" customWidth="1"/>
    <col min="19" max="20" width="7.625" style="39" customWidth="1"/>
    <col min="21" max="22" width="7.125" style="38" customWidth="1"/>
    <col min="23" max="23" width="9.125" style="39" customWidth="1"/>
    <col min="24" max="26" width="8.625" style="39" customWidth="1"/>
    <col min="27" max="27" width="9.125" style="39" customWidth="1"/>
    <col min="28" max="29" width="7.625" style="39" customWidth="1"/>
    <col min="30" max="30" width="8.375" style="39" customWidth="1"/>
    <col min="31" max="31" width="7.125" style="37" customWidth="1"/>
    <col min="32" max="16384" width="9" style="37"/>
  </cols>
  <sheetData>
    <row r="1" spans="1:33" s="197" customFormat="1" ht="14.1" customHeight="1">
      <c r="A1" s="196" t="s">
        <v>642</v>
      </c>
      <c r="B1" s="194"/>
      <c r="C1" s="194"/>
      <c r="D1" s="194"/>
      <c r="E1" s="194"/>
      <c r="F1" s="194"/>
      <c r="G1" s="194"/>
      <c r="H1" s="194"/>
      <c r="I1" s="195"/>
      <c r="K1" s="194"/>
      <c r="L1" s="194"/>
      <c r="M1" s="194"/>
      <c r="N1" s="194"/>
      <c r="O1" s="194"/>
      <c r="P1" s="194"/>
      <c r="Q1" s="194"/>
      <c r="R1" s="194"/>
      <c r="S1" s="194"/>
      <c r="T1" s="195"/>
      <c r="U1" s="195" t="s">
        <v>649</v>
      </c>
      <c r="V1" s="196" t="s">
        <v>650</v>
      </c>
      <c r="W1" s="196"/>
      <c r="X1" s="195"/>
      <c r="Y1" s="195"/>
      <c r="Z1" s="195"/>
      <c r="AA1" s="195"/>
      <c r="AB1" s="195"/>
      <c r="AC1" s="195"/>
      <c r="AD1" s="194"/>
    </row>
    <row r="2" spans="1:33" ht="14.1" customHeight="1">
      <c r="A2" s="12"/>
      <c r="U2" s="13"/>
      <c r="V2" s="12"/>
      <c r="W2" s="13"/>
      <c r="X2" s="13"/>
      <c r="Y2" s="13"/>
      <c r="Z2" s="13"/>
      <c r="AA2" s="13"/>
      <c r="AB2" s="13"/>
      <c r="AC2" s="13"/>
    </row>
    <row r="3" spans="1:33" s="41" customFormat="1" ht="20.100000000000001" customHeight="1">
      <c r="A3" s="482" t="s">
        <v>416</v>
      </c>
      <c r="B3" s="482"/>
      <c r="C3" s="482"/>
      <c r="D3" s="482"/>
      <c r="E3" s="482"/>
      <c r="F3" s="482"/>
      <c r="G3" s="482"/>
      <c r="H3" s="482"/>
      <c r="I3" s="482"/>
      <c r="J3" s="482"/>
      <c r="K3" s="689" t="s">
        <v>646</v>
      </c>
      <c r="L3" s="689"/>
      <c r="M3" s="689"/>
      <c r="N3" s="689"/>
      <c r="O3" s="689"/>
      <c r="P3" s="689"/>
      <c r="Q3" s="689"/>
      <c r="R3" s="689"/>
      <c r="S3" s="689"/>
      <c r="T3" s="689"/>
      <c r="U3" s="689"/>
      <c r="V3" s="668" t="s">
        <v>645</v>
      </c>
      <c r="W3" s="668"/>
      <c r="X3" s="668"/>
      <c r="Y3" s="668"/>
      <c r="Z3" s="668"/>
      <c r="AA3" s="668"/>
      <c r="AB3" s="668"/>
      <c r="AC3" s="668"/>
      <c r="AD3" s="668"/>
      <c r="AE3" s="668"/>
      <c r="AF3" s="40"/>
      <c r="AG3" s="40"/>
    </row>
    <row r="4" spans="1:33" s="42" customFormat="1" ht="24" customHeight="1">
      <c r="U4" s="40"/>
      <c r="V4" s="731" t="s">
        <v>644</v>
      </c>
      <c r="W4" s="731"/>
      <c r="X4" s="731"/>
      <c r="Y4" s="731"/>
      <c r="Z4" s="731"/>
      <c r="AA4" s="731"/>
      <c r="AB4" s="731"/>
      <c r="AC4" s="731"/>
      <c r="AD4" s="731"/>
      <c r="AE4" s="731"/>
    </row>
    <row r="5" spans="1:33" s="16" customFormat="1" ht="18" customHeight="1" thickBot="1">
      <c r="A5" s="77" t="s">
        <v>243</v>
      </c>
      <c r="B5" s="117"/>
      <c r="C5" s="117"/>
      <c r="D5" s="117"/>
      <c r="E5" s="117"/>
      <c r="F5" s="117"/>
      <c r="G5" s="117"/>
      <c r="H5" s="117"/>
      <c r="I5" s="117"/>
      <c r="J5" s="274"/>
      <c r="K5" s="43"/>
      <c r="L5" s="43"/>
      <c r="M5" s="43"/>
      <c r="N5" s="43"/>
      <c r="O5" s="43"/>
      <c r="P5" s="43"/>
      <c r="Q5" s="43"/>
      <c r="R5" s="43"/>
      <c r="S5" s="43"/>
      <c r="T5" s="43"/>
      <c r="U5" s="18" t="s">
        <v>250</v>
      </c>
      <c r="V5" s="16" t="s">
        <v>243</v>
      </c>
      <c r="W5" s="44"/>
      <c r="X5" s="44"/>
      <c r="Y5" s="44"/>
      <c r="Z5" s="44"/>
      <c r="AA5" s="44"/>
      <c r="AB5" s="44"/>
      <c r="AC5" s="44"/>
      <c r="AD5" s="732" t="s">
        <v>648</v>
      </c>
      <c r="AE5" s="732"/>
    </row>
    <row r="6" spans="1:33" s="16" customFormat="1" ht="18" customHeight="1">
      <c r="A6" s="711" t="s">
        <v>643</v>
      </c>
      <c r="B6" s="714" t="s">
        <v>111</v>
      </c>
      <c r="C6" s="707" t="s">
        <v>333</v>
      </c>
      <c r="D6" s="720" t="s">
        <v>334</v>
      </c>
      <c r="E6" s="552" t="s">
        <v>241</v>
      </c>
      <c r="F6" s="726"/>
      <c r="G6" s="726"/>
      <c r="H6" s="726"/>
      <c r="I6" s="726"/>
      <c r="J6" s="726"/>
      <c r="K6" s="726" t="s">
        <v>239</v>
      </c>
      <c r="L6" s="726"/>
      <c r="M6" s="726"/>
      <c r="N6" s="726"/>
      <c r="O6" s="700"/>
      <c r="P6" s="707" t="s">
        <v>259</v>
      </c>
      <c r="Q6" s="707" t="s">
        <v>260</v>
      </c>
      <c r="R6" s="707" t="s">
        <v>335</v>
      </c>
      <c r="S6" s="733" t="s">
        <v>336</v>
      </c>
      <c r="T6" s="720" t="s">
        <v>265</v>
      </c>
      <c r="U6" s="728" t="s">
        <v>242</v>
      </c>
      <c r="V6" s="711" t="s">
        <v>647</v>
      </c>
      <c r="W6" s="734" t="s">
        <v>240</v>
      </c>
      <c r="X6" s="734"/>
      <c r="Y6" s="734"/>
      <c r="Z6" s="734"/>
      <c r="AA6" s="734"/>
      <c r="AB6" s="734"/>
      <c r="AC6" s="734"/>
      <c r="AD6" s="734"/>
      <c r="AE6" s="734"/>
    </row>
    <row r="7" spans="1:33" s="14" customFormat="1" ht="24" customHeight="1">
      <c r="A7" s="717"/>
      <c r="B7" s="715"/>
      <c r="C7" s="708"/>
      <c r="D7" s="721"/>
      <c r="E7" s="723" t="s">
        <v>254</v>
      </c>
      <c r="F7" s="724"/>
      <c r="G7" s="718"/>
      <c r="H7" s="723" t="s">
        <v>583</v>
      </c>
      <c r="I7" s="718"/>
      <c r="J7" s="723" t="s">
        <v>244</v>
      </c>
      <c r="K7" s="718" t="s">
        <v>255</v>
      </c>
      <c r="L7" s="719" t="s">
        <v>256</v>
      </c>
      <c r="M7" s="719" t="s">
        <v>257</v>
      </c>
      <c r="N7" s="719" t="s">
        <v>258</v>
      </c>
      <c r="O7" s="719" t="s">
        <v>247</v>
      </c>
      <c r="P7" s="708"/>
      <c r="Q7" s="708"/>
      <c r="R7" s="708"/>
      <c r="S7" s="727"/>
      <c r="T7" s="721"/>
      <c r="U7" s="729"/>
      <c r="V7" s="712"/>
      <c r="W7" s="735" t="s">
        <v>266</v>
      </c>
      <c r="X7" s="719" t="s">
        <v>267</v>
      </c>
      <c r="Y7" s="719" t="s">
        <v>268</v>
      </c>
      <c r="Z7" s="719" t="s">
        <v>261</v>
      </c>
      <c r="AA7" s="719" t="s">
        <v>262</v>
      </c>
      <c r="AB7" s="719" t="s">
        <v>263</v>
      </c>
      <c r="AC7" s="719" t="s">
        <v>264</v>
      </c>
      <c r="AD7" s="708" t="s">
        <v>584</v>
      </c>
      <c r="AE7" s="721" t="s">
        <v>337</v>
      </c>
    </row>
    <row r="8" spans="1:33" s="14" customFormat="1" ht="24" customHeight="1">
      <c r="A8" s="717"/>
      <c r="B8" s="715"/>
      <c r="C8" s="708"/>
      <c r="D8" s="721"/>
      <c r="E8" s="721"/>
      <c r="F8" s="644"/>
      <c r="G8" s="715"/>
      <c r="H8" s="721"/>
      <c r="I8" s="715"/>
      <c r="J8" s="727"/>
      <c r="K8" s="715"/>
      <c r="L8" s="708"/>
      <c r="M8" s="708"/>
      <c r="N8" s="708"/>
      <c r="O8" s="708"/>
      <c r="P8" s="708"/>
      <c r="Q8" s="708"/>
      <c r="R8" s="708"/>
      <c r="S8" s="727"/>
      <c r="T8" s="721"/>
      <c r="U8" s="729"/>
      <c r="V8" s="712"/>
      <c r="W8" s="735"/>
      <c r="X8" s="708"/>
      <c r="Y8" s="708"/>
      <c r="Z8" s="708"/>
      <c r="AA8" s="708"/>
      <c r="AB8" s="708"/>
      <c r="AC8" s="708"/>
      <c r="AD8" s="708"/>
      <c r="AE8" s="721"/>
    </row>
    <row r="9" spans="1:33" s="14" customFormat="1" ht="24" customHeight="1">
      <c r="A9" s="713"/>
      <c r="B9" s="716"/>
      <c r="C9" s="709"/>
      <c r="D9" s="722"/>
      <c r="E9" s="722"/>
      <c r="F9" s="725"/>
      <c r="G9" s="716"/>
      <c r="H9" s="722"/>
      <c r="I9" s="716"/>
      <c r="J9" s="722"/>
      <c r="K9" s="716"/>
      <c r="L9" s="709"/>
      <c r="M9" s="709"/>
      <c r="N9" s="709"/>
      <c r="O9" s="709"/>
      <c r="P9" s="709"/>
      <c r="Q9" s="709"/>
      <c r="R9" s="709"/>
      <c r="S9" s="722"/>
      <c r="T9" s="722"/>
      <c r="U9" s="730"/>
      <c r="V9" s="713"/>
      <c r="W9" s="716"/>
      <c r="X9" s="709"/>
      <c r="Y9" s="709"/>
      <c r="Z9" s="709"/>
      <c r="AA9" s="709"/>
      <c r="AB9" s="709"/>
      <c r="AC9" s="709"/>
      <c r="AD9" s="709"/>
      <c r="AE9" s="722"/>
    </row>
    <row r="10" spans="1:33" s="19" customFormat="1" ht="84.6" customHeight="1">
      <c r="A10" s="310" t="s">
        <v>251</v>
      </c>
      <c r="B10" s="45">
        <v>1192379</v>
      </c>
      <c r="C10" s="45">
        <v>3118</v>
      </c>
      <c r="D10" s="45">
        <v>293314</v>
      </c>
      <c r="E10" s="710">
        <v>3313</v>
      </c>
      <c r="F10" s="710"/>
      <c r="G10" s="710"/>
      <c r="H10" s="710">
        <v>50</v>
      </c>
      <c r="I10" s="710"/>
      <c r="J10" s="45">
        <v>47569</v>
      </c>
      <c r="K10" s="151">
        <v>0</v>
      </c>
      <c r="L10" s="151">
        <v>1574</v>
      </c>
      <c r="M10" s="151">
        <v>2770</v>
      </c>
      <c r="N10" s="151">
        <v>224160</v>
      </c>
      <c r="O10" s="151">
        <v>0</v>
      </c>
      <c r="P10" s="151">
        <v>0</v>
      </c>
      <c r="Q10" s="151">
        <v>0</v>
      </c>
      <c r="R10" s="151">
        <v>292021</v>
      </c>
      <c r="S10" s="151">
        <v>226892</v>
      </c>
      <c r="T10" s="151">
        <v>52128</v>
      </c>
      <c r="U10" s="47" t="s">
        <v>251</v>
      </c>
      <c r="V10" s="311" t="s">
        <v>251</v>
      </c>
      <c r="W10" s="151">
        <v>37976</v>
      </c>
      <c r="X10" s="151">
        <v>1027</v>
      </c>
      <c r="Y10" s="151">
        <v>392</v>
      </c>
      <c r="Z10" s="151">
        <v>0</v>
      </c>
      <c r="AA10" s="151">
        <v>0</v>
      </c>
      <c r="AB10" s="151">
        <v>0</v>
      </c>
      <c r="AC10" s="151">
        <v>213</v>
      </c>
      <c r="AD10" s="151">
        <v>5862</v>
      </c>
      <c r="AE10" s="367">
        <v>0</v>
      </c>
    </row>
    <row r="11" spans="1:33" s="19" customFormat="1" ht="84.6" customHeight="1">
      <c r="A11" s="310" t="s">
        <v>252</v>
      </c>
      <c r="B11" s="45">
        <v>1478213</v>
      </c>
      <c r="C11" s="45">
        <v>3426</v>
      </c>
      <c r="D11" s="45">
        <v>424086</v>
      </c>
      <c r="E11" s="710">
        <v>3664</v>
      </c>
      <c r="F11" s="710"/>
      <c r="G11" s="710"/>
      <c r="H11" s="710">
        <v>35</v>
      </c>
      <c r="I11" s="710"/>
      <c r="J11" s="45">
        <v>45389</v>
      </c>
      <c r="K11" s="151">
        <v>0</v>
      </c>
      <c r="L11" s="151">
        <v>999</v>
      </c>
      <c r="M11" s="151">
        <v>9380</v>
      </c>
      <c r="N11" s="151">
        <v>394870</v>
      </c>
      <c r="O11" s="151">
        <v>0</v>
      </c>
      <c r="P11" s="151">
        <v>0</v>
      </c>
      <c r="Q11" s="151">
        <v>0</v>
      </c>
      <c r="R11" s="151">
        <v>330704</v>
      </c>
      <c r="S11" s="151">
        <v>212437</v>
      </c>
      <c r="T11" s="151">
        <v>15769</v>
      </c>
      <c r="U11" s="47" t="s">
        <v>252</v>
      </c>
      <c r="V11" s="311" t="s">
        <v>252</v>
      </c>
      <c r="W11" s="151">
        <v>27332</v>
      </c>
      <c r="X11" s="151">
        <v>1264</v>
      </c>
      <c r="Y11" s="151">
        <v>490</v>
      </c>
      <c r="Z11" s="151">
        <v>0</v>
      </c>
      <c r="AA11" s="151">
        <v>0</v>
      </c>
      <c r="AB11" s="151">
        <v>0</v>
      </c>
      <c r="AC11" s="151">
        <v>268</v>
      </c>
      <c r="AD11" s="151">
        <v>8100</v>
      </c>
      <c r="AE11" s="367">
        <v>0</v>
      </c>
    </row>
    <row r="12" spans="1:33" s="19" customFormat="1" ht="84.6" customHeight="1">
      <c r="A12" s="310" t="s">
        <v>270</v>
      </c>
      <c r="B12" s="45">
        <v>1586956</v>
      </c>
      <c r="C12" s="45">
        <v>3603</v>
      </c>
      <c r="D12" s="45">
        <v>565179</v>
      </c>
      <c r="E12" s="710">
        <v>2517</v>
      </c>
      <c r="F12" s="710"/>
      <c r="G12" s="710"/>
      <c r="H12" s="710">
        <v>0</v>
      </c>
      <c r="I12" s="710"/>
      <c r="J12" s="45">
        <v>45289</v>
      </c>
      <c r="K12" s="151">
        <v>0</v>
      </c>
      <c r="L12" s="151">
        <v>897</v>
      </c>
      <c r="M12" s="151">
        <v>6690</v>
      </c>
      <c r="N12" s="151">
        <v>280020</v>
      </c>
      <c r="O12" s="151">
        <v>0</v>
      </c>
      <c r="P12" s="151">
        <v>0</v>
      </c>
      <c r="Q12" s="151">
        <v>0</v>
      </c>
      <c r="R12" s="151">
        <v>401733</v>
      </c>
      <c r="S12" s="151">
        <v>227980</v>
      </c>
      <c r="T12" s="151">
        <v>11068</v>
      </c>
      <c r="U12" s="47" t="s">
        <v>270</v>
      </c>
      <c r="V12" s="311" t="s">
        <v>270</v>
      </c>
      <c r="W12" s="151">
        <v>29727</v>
      </c>
      <c r="X12" s="151">
        <v>1195</v>
      </c>
      <c r="Y12" s="151">
        <v>527</v>
      </c>
      <c r="Z12" s="151">
        <v>0</v>
      </c>
      <c r="AA12" s="151">
        <v>0</v>
      </c>
      <c r="AB12" s="151">
        <v>0</v>
      </c>
      <c r="AC12" s="151">
        <v>230</v>
      </c>
      <c r="AD12" s="151">
        <v>10301</v>
      </c>
      <c r="AE12" s="367">
        <v>0</v>
      </c>
    </row>
    <row r="13" spans="1:33" s="19" customFormat="1" ht="84.6" customHeight="1">
      <c r="A13" s="310" t="s">
        <v>370</v>
      </c>
      <c r="B13" s="45">
        <v>2825416</v>
      </c>
      <c r="C13" s="45">
        <v>3757</v>
      </c>
      <c r="D13" s="45">
        <v>836810</v>
      </c>
      <c r="E13" s="710">
        <v>3256</v>
      </c>
      <c r="F13" s="710"/>
      <c r="G13" s="710"/>
      <c r="H13" s="710">
        <v>0</v>
      </c>
      <c r="I13" s="710"/>
      <c r="J13" s="45">
        <v>53506</v>
      </c>
      <c r="K13" s="151">
        <v>0</v>
      </c>
      <c r="L13" s="151">
        <v>917</v>
      </c>
      <c r="M13" s="151">
        <v>830070</v>
      </c>
      <c r="N13" s="151">
        <v>307080</v>
      </c>
      <c r="O13" s="151">
        <v>0</v>
      </c>
      <c r="P13" s="151">
        <v>0</v>
      </c>
      <c r="Q13" s="151">
        <v>0</v>
      </c>
      <c r="R13" s="151">
        <v>515380</v>
      </c>
      <c r="S13" s="151">
        <v>213047</v>
      </c>
      <c r="T13" s="151">
        <v>15664</v>
      </c>
      <c r="U13" s="47" t="s">
        <v>370</v>
      </c>
      <c r="V13" s="311" t="s">
        <v>370</v>
      </c>
      <c r="W13" s="151">
        <v>32151</v>
      </c>
      <c r="X13" s="151">
        <v>1054</v>
      </c>
      <c r="Y13" s="151">
        <v>715</v>
      </c>
      <c r="Z13" s="151">
        <v>0</v>
      </c>
      <c r="AA13" s="151">
        <v>0</v>
      </c>
      <c r="AB13" s="151">
        <v>0</v>
      </c>
      <c r="AC13" s="151">
        <v>194</v>
      </c>
      <c r="AD13" s="151">
        <v>11815</v>
      </c>
      <c r="AE13" s="367">
        <v>0</v>
      </c>
    </row>
    <row r="14" spans="1:33" s="19" customFormat="1" ht="84.6" customHeight="1" thickBot="1">
      <c r="A14" s="312" t="s">
        <v>622</v>
      </c>
      <c r="B14" s="50">
        <v>3408842</v>
      </c>
      <c r="C14" s="276">
        <v>3881</v>
      </c>
      <c r="D14" s="276">
        <v>1131678</v>
      </c>
      <c r="E14" s="706">
        <v>2314</v>
      </c>
      <c r="F14" s="706"/>
      <c r="G14" s="706"/>
      <c r="H14" s="706">
        <v>0</v>
      </c>
      <c r="I14" s="706"/>
      <c r="J14" s="276">
        <v>151496</v>
      </c>
      <c r="K14" s="204">
        <v>0</v>
      </c>
      <c r="L14" s="182">
        <v>1089</v>
      </c>
      <c r="M14" s="182">
        <v>777740</v>
      </c>
      <c r="N14" s="182">
        <v>311430</v>
      </c>
      <c r="O14" s="182">
        <v>0</v>
      </c>
      <c r="P14" s="198">
        <v>0</v>
      </c>
      <c r="Q14" s="277">
        <v>5540</v>
      </c>
      <c r="R14" s="182">
        <v>730469</v>
      </c>
      <c r="S14" s="182">
        <v>233370</v>
      </c>
      <c r="T14" s="182">
        <v>10661</v>
      </c>
      <c r="U14" s="219" t="s">
        <v>622</v>
      </c>
      <c r="V14" s="312" t="s">
        <v>622</v>
      </c>
      <c r="W14" s="182">
        <v>32912</v>
      </c>
      <c r="X14" s="182">
        <v>989</v>
      </c>
      <c r="Y14" s="182">
        <v>710</v>
      </c>
      <c r="Z14" s="182">
        <v>0</v>
      </c>
      <c r="AA14" s="182">
        <v>0</v>
      </c>
      <c r="AB14" s="182">
        <v>0</v>
      </c>
      <c r="AC14" s="182">
        <v>273</v>
      </c>
      <c r="AD14" s="182">
        <v>14290</v>
      </c>
      <c r="AE14" s="368">
        <v>0</v>
      </c>
    </row>
    <row r="15" spans="1:33" s="201" customFormat="1" ht="11.85" customHeight="1">
      <c r="A15" s="199" t="s">
        <v>277</v>
      </c>
      <c r="B15" s="200"/>
      <c r="C15" s="200"/>
      <c r="D15" s="200"/>
      <c r="E15" s="200"/>
      <c r="F15" s="200"/>
      <c r="G15" s="200"/>
      <c r="H15" s="200"/>
      <c r="I15" s="200"/>
      <c r="J15" s="33"/>
      <c r="K15" s="200"/>
      <c r="L15" s="200"/>
      <c r="M15" s="200"/>
      <c r="N15" s="200"/>
      <c r="O15" s="200"/>
      <c r="P15" s="200"/>
      <c r="Q15" s="200"/>
      <c r="R15" s="200"/>
      <c r="S15" s="200"/>
      <c r="T15" s="200"/>
      <c r="U15" s="33" t="s">
        <v>278</v>
      </c>
      <c r="V15" s="199" t="s">
        <v>277</v>
      </c>
      <c r="W15" s="200"/>
      <c r="X15" s="200"/>
      <c r="Y15" s="200"/>
      <c r="Z15" s="200"/>
      <c r="AA15" s="200"/>
      <c r="AB15" s="200"/>
      <c r="AC15" s="200"/>
      <c r="AD15" s="200"/>
      <c r="AE15" s="33" t="s">
        <v>278</v>
      </c>
    </row>
    <row r="16" spans="1:33" s="30" customFormat="1" ht="11.85" customHeight="1">
      <c r="A16" s="30" t="s">
        <v>401</v>
      </c>
      <c r="B16" s="202"/>
      <c r="C16" s="202"/>
      <c r="D16" s="202"/>
      <c r="E16" s="202"/>
      <c r="F16" s="202"/>
      <c r="G16" s="202"/>
      <c r="H16" s="202"/>
      <c r="I16" s="202"/>
      <c r="J16" s="202"/>
      <c r="K16" s="202"/>
      <c r="L16" s="202"/>
      <c r="M16" s="202"/>
      <c r="N16" s="202"/>
      <c r="O16" s="202"/>
      <c r="P16" s="202"/>
      <c r="Q16" s="202"/>
      <c r="R16" s="202"/>
      <c r="S16" s="202"/>
      <c r="T16" s="202"/>
      <c r="U16" s="202"/>
      <c r="V16" s="30" t="s">
        <v>402</v>
      </c>
      <c r="W16" s="202"/>
      <c r="X16" s="202"/>
      <c r="Y16" s="202"/>
      <c r="Z16" s="202"/>
      <c r="AA16" s="202"/>
      <c r="AB16" s="202"/>
      <c r="AC16" s="202"/>
      <c r="AD16" s="202"/>
      <c r="AE16" s="202"/>
    </row>
    <row r="17" spans="1:31" s="30" customFormat="1" ht="11.85" customHeight="1">
      <c r="A17" s="203" t="s">
        <v>253</v>
      </c>
      <c r="D17" s="35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35"/>
      <c r="R17" s="66"/>
      <c r="S17" s="35"/>
      <c r="T17" s="65"/>
      <c r="U17" s="35"/>
      <c r="V17" s="203" t="s">
        <v>253</v>
      </c>
    </row>
    <row r="18" spans="1:31" s="30" customFormat="1" ht="11.85" customHeight="1">
      <c r="A18" s="203" t="s">
        <v>353</v>
      </c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203" t="s">
        <v>353</v>
      </c>
    </row>
    <row r="19" spans="1:31" s="141" customFormat="1" ht="11.85" customHeight="1">
      <c r="A19" s="203" t="s">
        <v>356</v>
      </c>
      <c r="B19" s="57"/>
      <c r="C19" s="5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203" t="s">
        <v>356</v>
      </c>
      <c r="W19" s="57"/>
      <c r="X19" s="57"/>
      <c r="Y19" s="57"/>
      <c r="Z19" s="57"/>
      <c r="AA19" s="57"/>
      <c r="AB19" s="57"/>
      <c r="AC19" s="57"/>
      <c r="AD19" s="57"/>
      <c r="AE19" s="57"/>
    </row>
    <row r="20" spans="1:31" s="141" customFormat="1" ht="11.85" customHeight="1">
      <c r="A20" s="203" t="s">
        <v>354</v>
      </c>
      <c r="B20" s="57"/>
      <c r="C20" s="5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203" t="s">
        <v>354</v>
      </c>
      <c r="W20" s="57"/>
      <c r="X20" s="57"/>
      <c r="Y20" s="57"/>
      <c r="Z20" s="57"/>
      <c r="AA20" s="57"/>
      <c r="AB20" s="57"/>
      <c r="AC20" s="57"/>
      <c r="AD20" s="57"/>
      <c r="AE20" s="57"/>
    </row>
    <row r="21" spans="1:31" s="141" customFormat="1" ht="11.85" customHeight="1">
      <c r="A21" s="203" t="s">
        <v>355</v>
      </c>
      <c r="B21" s="57"/>
      <c r="C21" s="5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203" t="s">
        <v>355</v>
      </c>
      <c r="W21" s="57"/>
      <c r="X21" s="57"/>
      <c r="Y21" s="57"/>
      <c r="Z21" s="57"/>
      <c r="AA21" s="57"/>
      <c r="AB21" s="57"/>
      <c r="AC21" s="57"/>
      <c r="AD21" s="57"/>
      <c r="AE21" s="57"/>
    </row>
    <row r="22" spans="1:31" s="14" customFormat="1" ht="11.25">
      <c r="A22" s="49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9"/>
      <c r="W22" s="48"/>
      <c r="X22" s="48"/>
      <c r="Y22" s="48"/>
      <c r="Z22" s="48"/>
      <c r="AA22" s="48"/>
      <c r="AB22" s="48"/>
      <c r="AC22" s="48"/>
      <c r="AD22" s="48"/>
    </row>
    <row r="23" spans="1:31" s="14" customFormat="1" ht="11.25">
      <c r="A23" s="49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9"/>
      <c r="W23" s="48"/>
      <c r="X23" s="48"/>
      <c r="Y23" s="48"/>
      <c r="Z23" s="48"/>
      <c r="AA23" s="48"/>
      <c r="AB23" s="48"/>
      <c r="AC23" s="48"/>
      <c r="AD23" s="48"/>
    </row>
    <row r="24" spans="1:31" s="14" customFormat="1" ht="11.25">
      <c r="A24" s="49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9"/>
      <c r="W24" s="48"/>
      <c r="X24" s="48"/>
      <c r="Y24" s="48"/>
      <c r="Z24" s="48"/>
      <c r="AA24" s="48"/>
      <c r="AB24" s="48"/>
      <c r="AC24" s="48"/>
      <c r="AD24" s="48"/>
    </row>
    <row r="25" spans="1:31" s="14" customFormat="1" ht="11.25">
      <c r="A25" s="49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9"/>
      <c r="W25" s="48"/>
      <c r="X25" s="48"/>
      <c r="Y25" s="48"/>
      <c r="Z25" s="48"/>
      <c r="AA25" s="48"/>
      <c r="AB25" s="48"/>
      <c r="AC25" s="48"/>
      <c r="AD25" s="48"/>
    </row>
    <row r="26" spans="1:31" s="14" customFormat="1" ht="11.25">
      <c r="A26" s="49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9"/>
      <c r="W26" s="48"/>
      <c r="X26" s="48"/>
      <c r="Y26" s="48"/>
      <c r="Z26" s="48"/>
      <c r="AA26" s="48"/>
      <c r="AB26" s="48"/>
      <c r="AC26" s="48"/>
      <c r="AD26" s="48"/>
    </row>
    <row r="27" spans="1:31" s="14" customFormat="1" ht="11.25">
      <c r="A27" s="49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9"/>
      <c r="W27" s="48"/>
      <c r="X27" s="48"/>
      <c r="Y27" s="48"/>
      <c r="Z27" s="48"/>
      <c r="AA27" s="48"/>
      <c r="AB27" s="48"/>
      <c r="AC27" s="48"/>
      <c r="AD27" s="48"/>
    </row>
    <row r="28" spans="1:31" s="14" customFormat="1" ht="11.25">
      <c r="A28" s="49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9"/>
      <c r="W28" s="48"/>
      <c r="X28" s="48"/>
      <c r="Y28" s="48"/>
      <c r="Z28" s="48"/>
      <c r="AA28" s="48"/>
      <c r="AB28" s="48"/>
      <c r="AC28" s="48"/>
      <c r="AD28" s="48"/>
    </row>
    <row r="29" spans="1:31" s="14" customFormat="1" ht="11.25">
      <c r="A29" s="49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9"/>
      <c r="W29" s="48"/>
      <c r="X29" s="48"/>
      <c r="Y29" s="48"/>
      <c r="Z29" s="48"/>
      <c r="AA29" s="48"/>
      <c r="AB29" s="48"/>
      <c r="AC29" s="48"/>
      <c r="AD29" s="48"/>
    </row>
    <row r="30" spans="1:31" s="14" customFormat="1" ht="11.25">
      <c r="A30" s="49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9"/>
      <c r="W30" s="48"/>
      <c r="X30" s="48"/>
      <c r="Y30" s="48"/>
      <c r="Z30" s="48"/>
      <c r="AA30" s="48"/>
      <c r="AB30" s="48"/>
      <c r="AC30" s="48"/>
      <c r="AD30" s="48"/>
    </row>
    <row r="31" spans="1:31" s="14" customFormat="1" ht="11.25">
      <c r="A31" s="49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9"/>
      <c r="W31" s="48"/>
      <c r="X31" s="48"/>
      <c r="Y31" s="48"/>
      <c r="Z31" s="48"/>
      <c r="AA31" s="48"/>
      <c r="AB31" s="48"/>
      <c r="AC31" s="48"/>
      <c r="AD31" s="48"/>
    </row>
    <row r="32" spans="1:31" s="14" customFormat="1" ht="11.25">
      <c r="A32" s="49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9"/>
      <c r="W32" s="48"/>
      <c r="X32" s="48"/>
      <c r="Y32" s="48"/>
      <c r="Z32" s="48"/>
      <c r="AA32" s="48"/>
      <c r="AB32" s="48"/>
      <c r="AC32" s="48"/>
      <c r="AD32" s="48"/>
    </row>
    <row r="33" spans="1:30" s="14" customFormat="1" ht="11.25">
      <c r="A33" s="49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9"/>
      <c r="W33" s="48"/>
      <c r="X33" s="48"/>
      <c r="Y33" s="48"/>
      <c r="Z33" s="48"/>
      <c r="AA33" s="48"/>
      <c r="AB33" s="48"/>
      <c r="AC33" s="48"/>
      <c r="AD33" s="48"/>
    </row>
    <row r="34" spans="1:30" s="14" customFormat="1" ht="11.25">
      <c r="A34" s="49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9"/>
      <c r="W34" s="48"/>
      <c r="X34" s="48"/>
      <c r="Y34" s="48"/>
      <c r="Z34" s="48"/>
      <c r="AA34" s="48"/>
      <c r="AB34" s="48"/>
      <c r="AC34" s="48"/>
      <c r="AD34" s="48"/>
    </row>
    <row r="35" spans="1:30" s="14" customFormat="1" ht="11.25"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W35" s="48"/>
      <c r="X35" s="48"/>
      <c r="Y35" s="48"/>
      <c r="Z35" s="48"/>
      <c r="AA35" s="48"/>
      <c r="AB35" s="48"/>
      <c r="AC35" s="48"/>
      <c r="AD35" s="48"/>
    </row>
    <row r="36" spans="1:30" s="14" customFormat="1" ht="11.25">
      <c r="A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</row>
    <row r="37" spans="1:30" s="14" customFormat="1" ht="11.25">
      <c r="A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</row>
    <row r="38" spans="1:30" s="14" customFormat="1" ht="11.25">
      <c r="A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</row>
    <row r="39" spans="1:30" s="14" customFormat="1" ht="11.25">
      <c r="A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</row>
    <row r="40" spans="1:30" s="14" customFormat="1" ht="11.25">
      <c r="A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</row>
    <row r="41" spans="1:30" s="14" customFormat="1" ht="11.25">
      <c r="A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</row>
    <row r="42" spans="1:30" s="14" customFormat="1" ht="11.25">
      <c r="A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</row>
    <row r="43" spans="1:30" s="14" customFormat="1" ht="11.25">
      <c r="A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</row>
    <row r="44" spans="1:30" s="14" customFormat="1" ht="11.25">
      <c r="A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</row>
    <row r="45" spans="1:30" s="14" customFormat="1" ht="11.25">
      <c r="A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</row>
    <row r="46" spans="1:30" s="14" customFormat="1" ht="11.25">
      <c r="A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</row>
    <row r="47" spans="1:30" s="14" customFormat="1" ht="11.25">
      <c r="A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</row>
    <row r="48" spans="1:30" s="14" customFormat="1" ht="11.25">
      <c r="A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</row>
    <row r="49" spans="1:30" s="14" customFormat="1" ht="11.25">
      <c r="A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</row>
    <row r="50" spans="1:30" s="14" customFormat="1" ht="11.25">
      <c r="A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</row>
    <row r="51" spans="1:30" s="14" customFormat="1" ht="11.25">
      <c r="A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</row>
    <row r="52" spans="1:30" s="14" customFormat="1" ht="11.25">
      <c r="A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</row>
    <row r="53" spans="1:30" s="14" customFormat="1" ht="11.25">
      <c r="A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</row>
    <row r="54" spans="1:30" s="14" customFormat="1" ht="11.25">
      <c r="A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</row>
    <row r="55" spans="1:30" s="14" customFormat="1" ht="11.25">
      <c r="A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</row>
    <row r="56" spans="1:30" s="14" customFormat="1" ht="11.25">
      <c r="A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</row>
    <row r="57" spans="1:30" s="14" customFormat="1" ht="11.25">
      <c r="A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</row>
    <row r="58" spans="1:30" s="14" customFormat="1" ht="11.25">
      <c r="A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</row>
    <row r="59" spans="1:30" s="14" customFormat="1" ht="11.25">
      <c r="A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</row>
    <row r="60" spans="1:30" s="14" customFormat="1" ht="11.25">
      <c r="A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</row>
    <row r="61" spans="1:30" s="14" customFormat="1" ht="11.25">
      <c r="A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</row>
    <row r="62" spans="1:30" s="14" customFormat="1" ht="11.25">
      <c r="A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</row>
    <row r="63" spans="1:30" s="14" customFormat="1" ht="11.25">
      <c r="A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</row>
    <row r="64" spans="1:30" s="14" customFormat="1" ht="11.25">
      <c r="A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</row>
    <row r="65" spans="1:30" s="14" customFormat="1" ht="11.25">
      <c r="A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</row>
    <row r="66" spans="1:30" s="14" customFormat="1" ht="11.25">
      <c r="A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</row>
    <row r="67" spans="1:30" s="14" customFormat="1" ht="11.25">
      <c r="A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</row>
    <row r="68" spans="1:30" s="14" customFormat="1" ht="11.25">
      <c r="A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</row>
    <row r="69" spans="1:30" s="14" customFormat="1" ht="11.25">
      <c r="A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</row>
    <row r="70" spans="1:30" s="14" customFormat="1" ht="11.25">
      <c r="A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</row>
    <row r="71" spans="1:30" s="14" customFormat="1" ht="11.25">
      <c r="A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</row>
    <row r="72" spans="1:30" s="14" customFormat="1" ht="11.25">
      <c r="A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</row>
    <row r="73" spans="1:30" s="14" customFormat="1" ht="11.25">
      <c r="A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</row>
    <row r="74" spans="1:30" s="14" customFormat="1" ht="11.25">
      <c r="A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</row>
    <row r="75" spans="1:30" s="14" customFormat="1" ht="11.25">
      <c r="A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</row>
    <row r="76" spans="1:30" s="14" customFormat="1" ht="11.25">
      <c r="A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</row>
    <row r="77" spans="1:30" s="14" customFormat="1" ht="11.25">
      <c r="A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</row>
    <row r="78" spans="1:30" s="14" customFormat="1" ht="11.25">
      <c r="A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</row>
    <row r="79" spans="1:30" s="14" customFormat="1" ht="11.25">
      <c r="A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</row>
    <row r="80" spans="1:30" s="14" customFormat="1" ht="11.25">
      <c r="A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</row>
    <row r="81" spans="1:30" s="14" customFormat="1" ht="11.25">
      <c r="A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</row>
    <row r="82" spans="1:30" s="14" customFormat="1" ht="11.25">
      <c r="A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</row>
    <row r="83" spans="1:30" s="14" customFormat="1" ht="11.25">
      <c r="A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</row>
    <row r="84" spans="1:30" s="14" customFormat="1" ht="11.25">
      <c r="A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</row>
    <row r="85" spans="1:30" s="14" customFormat="1" ht="11.25">
      <c r="A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</row>
    <row r="86" spans="1:30" s="14" customFormat="1" ht="11.25">
      <c r="A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</row>
    <row r="87" spans="1:30" s="14" customFormat="1" ht="11.25">
      <c r="A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</row>
    <row r="88" spans="1:30" s="14" customFormat="1" ht="11.25">
      <c r="A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</row>
    <row r="89" spans="1:30" s="14" customFormat="1" ht="11.25">
      <c r="A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</row>
    <row r="90" spans="1:30" s="14" customFormat="1" ht="11.25">
      <c r="A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</row>
    <row r="91" spans="1:30" s="14" customFormat="1" ht="11.25">
      <c r="A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</row>
    <row r="92" spans="1:30">
      <c r="B92" s="37"/>
    </row>
    <row r="93" spans="1:30">
      <c r="B93" s="37"/>
    </row>
    <row r="94" spans="1:30">
      <c r="B94" s="37"/>
    </row>
    <row r="95" spans="1:30">
      <c r="B95" s="37"/>
    </row>
    <row r="96" spans="1:30">
      <c r="B96" s="37"/>
    </row>
    <row r="97" spans="2:2">
      <c r="B97" s="37"/>
    </row>
    <row r="98" spans="2:2">
      <c r="B98" s="37"/>
    </row>
    <row r="99" spans="2:2">
      <c r="B99" s="37"/>
    </row>
    <row r="100" spans="2:2">
      <c r="B100" s="37"/>
    </row>
    <row r="101" spans="2:2">
      <c r="B101" s="37"/>
    </row>
    <row r="102" spans="2:2">
      <c r="B102" s="37"/>
    </row>
    <row r="103" spans="2:2">
      <c r="B103" s="37"/>
    </row>
    <row r="104" spans="2:2">
      <c r="B104" s="37"/>
    </row>
    <row r="105" spans="2:2">
      <c r="B105" s="37"/>
    </row>
    <row r="106" spans="2:2">
      <c r="B106" s="37"/>
    </row>
    <row r="107" spans="2:2">
      <c r="B107" s="37"/>
    </row>
    <row r="108" spans="2:2">
      <c r="B108" s="37"/>
    </row>
    <row r="109" spans="2:2">
      <c r="B109" s="37"/>
    </row>
    <row r="110" spans="2:2">
      <c r="B110" s="37"/>
    </row>
    <row r="111" spans="2:2">
      <c r="B111" s="37"/>
    </row>
    <row r="112" spans="2:2">
      <c r="B112" s="37"/>
    </row>
    <row r="113" spans="2:2">
      <c r="B113" s="37"/>
    </row>
    <row r="114" spans="2:2">
      <c r="B114" s="37"/>
    </row>
    <row r="115" spans="2:2">
      <c r="B115" s="37"/>
    </row>
    <row r="116" spans="2:2">
      <c r="B116" s="37"/>
    </row>
    <row r="117" spans="2:2">
      <c r="B117" s="37"/>
    </row>
    <row r="118" spans="2:2">
      <c r="B118" s="37"/>
    </row>
    <row r="119" spans="2:2">
      <c r="B119" s="37"/>
    </row>
  </sheetData>
  <sheetProtection selectLockedCells="1"/>
  <mergeCells count="46">
    <mergeCell ref="V3:AE3"/>
    <mergeCell ref="V4:AE4"/>
    <mergeCell ref="AD5:AE5"/>
    <mergeCell ref="N7:N9"/>
    <mergeCell ref="AC7:AC9"/>
    <mergeCell ref="S6:S9"/>
    <mergeCell ref="X7:X9"/>
    <mergeCell ref="Y7:Y9"/>
    <mergeCell ref="Z7:Z9"/>
    <mergeCell ref="W6:AE6"/>
    <mergeCell ref="AE7:AE9"/>
    <mergeCell ref="T6:T9"/>
    <mergeCell ref="W7:W9"/>
    <mergeCell ref="AD7:AD9"/>
    <mergeCell ref="AA7:AA9"/>
    <mergeCell ref="AB7:AB9"/>
    <mergeCell ref="A3:J3"/>
    <mergeCell ref="E6:J6"/>
    <mergeCell ref="K6:O6"/>
    <mergeCell ref="R6:R9"/>
    <mergeCell ref="J7:J9"/>
    <mergeCell ref="M7:M9"/>
    <mergeCell ref="O7:O9"/>
    <mergeCell ref="K3:U3"/>
    <mergeCell ref="U6:U9"/>
    <mergeCell ref="V6:V9"/>
    <mergeCell ref="B6:B9"/>
    <mergeCell ref="A6:A9"/>
    <mergeCell ref="K7:K9"/>
    <mergeCell ref="L7:L9"/>
    <mergeCell ref="D6:D9"/>
    <mergeCell ref="E7:G9"/>
    <mergeCell ref="H7:I9"/>
    <mergeCell ref="E14:G14"/>
    <mergeCell ref="H14:I14"/>
    <mergeCell ref="P6:P9"/>
    <mergeCell ref="Q6:Q9"/>
    <mergeCell ref="C6:C9"/>
    <mergeCell ref="E11:G11"/>
    <mergeCell ref="H11:I11"/>
    <mergeCell ref="H12:I12"/>
    <mergeCell ref="H13:I13"/>
    <mergeCell ref="E13:G13"/>
    <mergeCell ref="E10:G10"/>
    <mergeCell ref="H10:I10"/>
    <mergeCell ref="E12:G12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21" max="20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6"/>
  <sheetViews>
    <sheetView showGridLines="0" view="pageBreakPreview" topLeftCell="A4" zoomScaleNormal="100" zoomScaleSheetLayoutView="100" workbookViewId="0">
      <selection activeCell="T10" sqref="T10"/>
    </sheetView>
  </sheetViews>
  <sheetFormatPr defaultRowHeight="14.25"/>
  <cols>
    <col min="1" max="6" width="13.625" customWidth="1"/>
    <col min="7" max="7" width="10.625" customWidth="1"/>
    <col min="8" max="12" width="10.375" customWidth="1"/>
    <col min="13" max="16" width="4.875" customWidth="1"/>
  </cols>
  <sheetData>
    <row r="1" spans="1:32" s="197" customFormat="1" ht="14.1" customHeight="1">
      <c r="A1" s="375"/>
      <c r="F1" s="376" t="s">
        <v>666</v>
      </c>
      <c r="G1" s="196" t="s">
        <v>667</v>
      </c>
      <c r="H1" s="376"/>
      <c r="I1" s="196"/>
      <c r="Q1" s="194"/>
      <c r="R1" s="194"/>
      <c r="S1" s="194"/>
      <c r="T1" s="194"/>
      <c r="U1" s="194"/>
      <c r="V1" s="194"/>
      <c r="W1" s="195"/>
      <c r="X1" s="195"/>
      <c r="Y1" s="195"/>
      <c r="Z1" s="195"/>
      <c r="AA1" s="195"/>
      <c r="AB1" s="195"/>
      <c r="AC1" s="195"/>
      <c r="AD1" s="194"/>
      <c r="AF1" s="195"/>
    </row>
    <row r="2" spans="1:32" s="197" customFormat="1" ht="14.1" customHeight="1">
      <c r="A2" s="375"/>
      <c r="H2" s="376"/>
      <c r="I2" s="196"/>
      <c r="Q2" s="194"/>
      <c r="R2" s="194"/>
      <c r="S2" s="194"/>
      <c r="T2" s="194"/>
      <c r="U2" s="194"/>
      <c r="V2" s="194"/>
      <c r="W2" s="195"/>
      <c r="X2" s="195"/>
      <c r="Y2" s="195"/>
      <c r="Z2" s="195"/>
      <c r="AA2" s="195"/>
      <c r="AB2" s="195"/>
      <c r="AC2" s="195"/>
      <c r="AD2" s="194"/>
      <c r="AF2" s="195"/>
    </row>
    <row r="3" spans="1:32" s="370" customFormat="1" ht="20.100000000000001" customHeight="1">
      <c r="A3" s="748" t="s">
        <v>586</v>
      </c>
      <c r="B3" s="748"/>
      <c r="C3" s="748"/>
      <c r="D3" s="748"/>
      <c r="E3" s="748"/>
      <c r="F3" s="748"/>
      <c r="G3" s="748" t="s">
        <v>675</v>
      </c>
      <c r="H3" s="748"/>
      <c r="I3" s="748"/>
      <c r="J3" s="748"/>
      <c r="K3" s="748"/>
      <c r="L3" s="748"/>
      <c r="M3" s="748"/>
      <c r="N3" s="748"/>
      <c r="O3" s="748"/>
      <c r="P3" s="748"/>
      <c r="Q3" s="369"/>
    </row>
    <row r="4" spans="1:32" s="323" customFormat="1" ht="24" customHeight="1">
      <c r="A4" s="753" t="s">
        <v>674</v>
      </c>
      <c r="B4" s="753"/>
      <c r="C4" s="753"/>
      <c r="D4" s="753"/>
      <c r="E4" s="753"/>
      <c r="F4" s="753"/>
      <c r="G4" s="748" t="s">
        <v>676</v>
      </c>
      <c r="H4" s="748"/>
      <c r="I4" s="748"/>
      <c r="J4" s="748"/>
      <c r="K4" s="748"/>
      <c r="L4" s="748"/>
      <c r="M4" s="748"/>
      <c r="N4" s="748"/>
      <c r="O4" s="748"/>
      <c r="P4" s="748"/>
      <c r="Q4" s="322"/>
    </row>
    <row r="5" spans="1:32" s="324" customFormat="1" ht="18" customHeight="1" thickBot="1">
      <c r="A5" s="386" t="s">
        <v>651</v>
      </c>
      <c r="B5" s="386"/>
      <c r="C5" s="386"/>
      <c r="D5" s="386"/>
      <c r="E5" s="386"/>
      <c r="F5" s="387" t="s">
        <v>587</v>
      </c>
      <c r="G5" s="386" t="s">
        <v>651</v>
      </c>
      <c r="H5" s="386"/>
      <c r="I5" s="386"/>
      <c r="J5" s="386"/>
      <c r="K5" s="386"/>
      <c r="L5" s="386"/>
      <c r="M5" s="386"/>
      <c r="N5" s="386"/>
      <c r="O5" s="386"/>
      <c r="P5" s="387" t="s">
        <v>587</v>
      </c>
    </row>
    <row r="6" spans="1:32" s="324" customFormat="1" ht="46.5" customHeight="1">
      <c r="A6" s="746" t="s">
        <v>588</v>
      </c>
      <c r="B6" s="742" t="s">
        <v>589</v>
      </c>
      <c r="C6" s="744" t="s">
        <v>653</v>
      </c>
      <c r="D6" s="744" t="s">
        <v>652</v>
      </c>
      <c r="E6" s="744" t="s">
        <v>654</v>
      </c>
      <c r="F6" s="752"/>
      <c r="G6" s="746" t="s">
        <v>588</v>
      </c>
      <c r="H6" s="742" t="s">
        <v>657</v>
      </c>
      <c r="I6" s="743"/>
      <c r="J6" s="743"/>
      <c r="K6" s="744" t="s">
        <v>661</v>
      </c>
      <c r="L6" s="744" t="s">
        <v>590</v>
      </c>
      <c r="M6" s="744" t="s">
        <v>591</v>
      </c>
      <c r="N6" s="744"/>
      <c r="O6" s="744" t="s">
        <v>592</v>
      </c>
      <c r="P6" s="749"/>
    </row>
    <row r="7" spans="1:32" s="324" customFormat="1" ht="46.5" customHeight="1">
      <c r="A7" s="747"/>
      <c r="B7" s="751"/>
      <c r="C7" s="745"/>
      <c r="D7" s="745"/>
      <c r="E7" s="371" t="s">
        <v>655</v>
      </c>
      <c r="F7" s="377" t="s">
        <v>656</v>
      </c>
      <c r="G7" s="747"/>
      <c r="H7" s="384" t="s">
        <v>658</v>
      </c>
      <c r="I7" s="371" t="s">
        <v>659</v>
      </c>
      <c r="J7" s="371" t="s">
        <v>660</v>
      </c>
      <c r="K7" s="745"/>
      <c r="L7" s="745"/>
      <c r="M7" s="745"/>
      <c r="N7" s="745"/>
      <c r="O7" s="745"/>
      <c r="P7" s="750"/>
    </row>
    <row r="8" spans="1:32" s="324" customFormat="1" ht="84.95" customHeight="1">
      <c r="A8" s="374">
        <v>2017</v>
      </c>
      <c r="B8" s="388">
        <v>21062</v>
      </c>
      <c r="C8" s="388">
        <v>2691706</v>
      </c>
      <c r="D8" s="389">
        <f t="shared" ref="D8:D9" si="0">B8/C8*100</f>
        <v>0.7824777297372002</v>
      </c>
      <c r="E8" s="390">
        <v>1414</v>
      </c>
      <c r="F8" s="390">
        <v>8441</v>
      </c>
      <c r="G8" s="374">
        <v>2017</v>
      </c>
      <c r="H8" s="398">
        <v>3668</v>
      </c>
      <c r="I8" s="398">
        <v>522</v>
      </c>
      <c r="J8" s="398">
        <v>62</v>
      </c>
      <c r="K8" s="398">
        <v>741</v>
      </c>
      <c r="L8" s="398">
        <v>3909</v>
      </c>
      <c r="M8" s="739">
        <v>146</v>
      </c>
      <c r="N8" s="739"/>
      <c r="O8" s="739">
        <v>2025</v>
      </c>
      <c r="P8" s="739"/>
    </row>
    <row r="9" spans="1:32" s="396" customFormat="1" ht="84.95" customHeight="1">
      <c r="A9" s="391">
        <v>2018</v>
      </c>
      <c r="B9" s="392">
        <v>20327</v>
      </c>
      <c r="C9" s="392">
        <v>2676831</v>
      </c>
      <c r="D9" s="393">
        <f t="shared" si="0"/>
        <v>0.75936807366621206</v>
      </c>
      <c r="E9" s="394">
        <v>1633</v>
      </c>
      <c r="F9" s="394">
        <v>8103</v>
      </c>
      <c r="G9" s="391">
        <v>2018</v>
      </c>
      <c r="H9" s="394">
        <v>3583</v>
      </c>
      <c r="I9" s="395">
        <v>472</v>
      </c>
      <c r="J9" s="395">
        <v>65</v>
      </c>
      <c r="K9" s="394">
        <v>1506</v>
      </c>
      <c r="L9" s="394">
        <v>3952</v>
      </c>
      <c r="M9" s="740">
        <v>11</v>
      </c>
      <c r="N9" s="740"/>
      <c r="O9" s="741">
        <v>1538</v>
      </c>
      <c r="P9" s="741"/>
    </row>
    <row r="10" spans="1:32" s="324" customFormat="1" ht="260.85000000000002" customHeight="1" thickBot="1">
      <c r="A10" s="383"/>
      <c r="B10" s="380"/>
      <c r="C10" s="380"/>
      <c r="D10" s="381"/>
      <c r="E10" s="382"/>
      <c r="F10" s="382"/>
      <c r="G10" s="383"/>
      <c r="H10" s="382"/>
      <c r="I10" s="379"/>
      <c r="J10" s="379"/>
      <c r="K10" s="382"/>
      <c r="L10" s="382"/>
      <c r="M10" s="379"/>
      <c r="N10" s="379"/>
      <c r="O10" s="379"/>
      <c r="P10" s="379"/>
    </row>
    <row r="11" spans="1:32" s="373" customFormat="1" ht="12" customHeight="1">
      <c r="A11" s="372" t="s">
        <v>593</v>
      </c>
      <c r="B11" s="372"/>
      <c r="C11" s="372"/>
      <c r="D11" s="372"/>
      <c r="E11" s="372"/>
      <c r="F11" s="378" t="s">
        <v>594</v>
      </c>
      <c r="G11" s="372" t="s">
        <v>593</v>
      </c>
      <c r="H11" s="372"/>
      <c r="I11" s="372"/>
      <c r="J11" s="372"/>
      <c r="K11" s="372"/>
      <c r="L11" s="378"/>
      <c r="M11" s="372"/>
      <c r="N11" s="372"/>
      <c r="O11" s="372"/>
      <c r="P11" s="378" t="s">
        <v>669</v>
      </c>
    </row>
    <row r="12" spans="1:32" s="373" customFormat="1" ht="12" customHeight="1">
      <c r="A12" s="737" t="s">
        <v>663</v>
      </c>
      <c r="B12" s="737"/>
      <c r="C12" s="737"/>
      <c r="D12" s="737"/>
      <c r="E12" s="737"/>
      <c r="F12" s="737"/>
      <c r="G12" s="737" t="s">
        <v>670</v>
      </c>
      <c r="H12" s="737"/>
      <c r="I12" s="737"/>
      <c r="J12" s="737"/>
      <c r="K12" s="737"/>
      <c r="L12" s="737"/>
      <c r="M12" s="737"/>
      <c r="N12" s="737"/>
      <c r="O12" s="737"/>
      <c r="P12" s="737"/>
    </row>
    <row r="13" spans="1:32" s="373" customFormat="1" ht="12" customHeight="1">
      <c r="A13" s="737" t="s">
        <v>662</v>
      </c>
      <c r="B13" s="737"/>
      <c r="C13" s="737"/>
      <c r="D13" s="737"/>
      <c r="E13" s="737"/>
      <c r="F13" s="737"/>
      <c r="G13" s="737" t="s">
        <v>671</v>
      </c>
      <c r="H13" s="737"/>
      <c r="I13" s="737"/>
      <c r="J13" s="737"/>
      <c r="K13" s="737"/>
      <c r="L13" s="737"/>
      <c r="M13" s="737"/>
      <c r="N13" s="737"/>
      <c r="O13" s="737"/>
      <c r="P13" s="737"/>
    </row>
    <row r="14" spans="1:32" s="373" customFormat="1" ht="12" customHeight="1">
      <c r="A14" s="737" t="s">
        <v>665</v>
      </c>
      <c r="B14" s="737"/>
      <c r="C14" s="737"/>
      <c r="D14" s="737"/>
      <c r="E14" s="737"/>
      <c r="F14" s="737"/>
      <c r="G14" s="737" t="s">
        <v>672</v>
      </c>
      <c r="H14" s="737"/>
      <c r="I14" s="737"/>
      <c r="J14" s="737"/>
      <c r="K14" s="737"/>
      <c r="L14" s="737"/>
      <c r="M14" s="737"/>
      <c r="N14" s="737"/>
      <c r="O14" s="737"/>
      <c r="P14" s="737"/>
    </row>
    <row r="15" spans="1:32" s="373" customFormat="1" ht="12" customHeight="1">
      <c r="A15" s="736" t="s">
        <v>664</v>
      </c>
      <c r="B15" s="736"/>
      <c r="C15" s="736"/>
      <c r="D15" s="736"/>
      <c r="E15" s="736"/>
      <c r="F15" s="736"/>
      <c r="G15" s="738" t="s">
        <v>673</v>
      </c>
      <c r="H15" s="738"/>
      <c r="I15" s="738"/>
      <c r="J15" s="738"/>
      <c r="K15" s="738"/>
      <c r="L15" s="738"/>
      <c r="M15" s="738"/>
      <c r="N15" s="738"/>
      <c r="O15" s="738"/>
      <c r="P15" s="738"/>
    </row>
    <row r="16" spans="1:32" s="373" customFormat="1" ht="12" customHeight="1">
      <c r="A16" s="372" t="s">
        <v>668</v>
      </c>
      <c r="B16" s="372"/>
      <c r="C16" s="372"/>
      <c r="D16" s="372"/>
      <c r="E16" s="372"/>
      <c r="F16" s="372"/>
      <c r="G16" s="372" t="s">
        <v>668</v>
      </c>
      <c r="H16" s="385"/>
      <c r="I16" s="385"/>
      <c r="J16" s="385"/>
      <c r="K16" s="385"/>
      <c r="L16" s="385"/>
      <c r="M16" s="385"/>
      <c r="N16" s="385"/>
      <c r="O16" s="385"/>
      <c r="P16" s="385"/>
    </row>
  </sheetData>
  <mergeCells count="27">
    <mergeCell ref="H6:J6"/>
    <mergeCell ref="K6:K7"/>
    <mergeCell ref="L6:L7"/>
    <mergeCell ref="G6:G7"/>
    <mergeCell ref="A3:F3"/>
    <mergeCell ref="G3:P3"/>
    <mergeCell ref="M6:N7"/>
    <mergeCell ref="O6:P7"/>
    <mergeCell ref="A6:A7"/>
    <mergeCell ref="B6:B7"/>
    <mergeCell ref="C6:C7"/>
    <mergeCell ref="D6:D7"/>
    <mergeCell ref="E6:F6"/>
    <mergeCell ref="A4:F4"/>
    <mergeCell ref="G4:P4"/>
    <mergeCell ref="M8:N8"/>
    <mergeCell ref="O8:P8"/>
    <mergeCell ref="M9:N9"/>
    <mergeCell ref="O9:P9"/>
    <mergeCell ref="A13:F13"/>
    <mergeCell ref="A15:F15"/>
    <mergeCell ref="G12:P12"/>
    <mergeCell ref="G13:P13"/>
    <mergeCell ref="G14:P14"/>
    <mergeCell ref="G15:P15"/>
    <mergeCell ref="A14:F14"/>
    <mergeCell ref="A12:F12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1" manualBreakCount="1">
    <brk id="6" max="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11</vt:i4>
      </vt:variant>
    </vt:vector>
  </HeadingPairs>
  <TitlesOfParts>
    <vt:vector size="22" baseType="lpstr">
      <vt:lpstr>0.광업.제조업 및 에너지</vt:lpstr>
      <vt:lpstr>0-1. 이면</vt:lpstr>
      <vt:lpstr>1.광업 및 제조업(10인이상) </vt:lpstr>
      <vt:lpstr>2.사업체규모별(중분류별)광업 및 제조업</vt:lpstr>
      <vt:lpstr>2-1. 사업체규모별(중분류별)광업 및 제조업</vt:lpstr>
      <vt:lpstr>3. 제조업 중분류별 사업체및 종사자수</vt:lpstr>
      <vt:lpstr>4.산업및농공단지</vt:lpstr>
      <vt:lpstr>5.석유류소비량</vt:lpstr>
      <vt:lpstr>6.에너지관리대상현황</vt:lpstr>
      <vt:lpstr>7.신재생에너지지역별설비용량</vt:lpstr>
      <vt:lpstr>8.1인당 최종에너지 소비량</vt:lpstr>
      <vt:lpstr>'0.광업.제조업 및 에너지'!Print_Area</vt:lpstr>
      <vt:lpstr>'0-1. 이면'!Print_Area</vt:lpstr>
      <vt:lpstr>'1.광업 및 제조업(10인이상) '!Print_Area</vt:lpstr>
      <vt:lpstr>'2.사업체규모별(중분류별)광업 및 제조업'!Print_Area</vt:lpstr>
      <vt:lpstr>'2-1. 사업체규모별(중분류별)광업 및 제조업'!Print_Area</vt:lpstr>
      <vt:lpstr>'3. 제조업 중분류별 사업체및 종사자수'!Print_Area</vt:lpstr>
      <vt:lpstr>'4.산업및농공단지'!Print_Area</vt:lpstr>
      <vt:lpstr>'5.석유류소비량'!Print_Area</vt:lpstr>
      <vt:lpstr>'6.에너지관리대상현황'!Print_Area</vt:lpstr>
      <vt:lpstr>'7.신재생에너지지역별설비용량'!Print_Area</vt:lpstr>
      <vt:lpstr>'8.1인당 최종에너지 소비량'!Print_Area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2020-06-26T01:56:52Z</cp:lastPrinted>
  <dcterms:created xsi:type="dcterms:W3CDTF">2011-12-22T04:10:58Z</dcterms:created>
  <dcterms:modified xsi:type="dcterms:W3CDTF">2021-02-09T06:38:57Z</dcterms:modified>
</cp:coreProperties>
</file>