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22-01-17\행정구역\22-07-14 2-4분기 행정구역 현황\"/>
    </mc:Choice>
  </mc:AlternateContent>
  <bookViews>
    <workbookView xWindow="0" yWindow="0" windowWidth="12930" windowHeight="9450" tabRatio="601" firstSheet="2" activeTab="2"/>
  </bookViews>
  <sheets>
    <sheet name="인구" sheetId="4134" state="hidden" r:id="rId1"/>
    <sheet name="면적" sheetId="4135" state="hidden" r:id="rId2"/>
    <sheet name="전체" sheetId="4144" r:id="rId3"/>
    <sheet name="시군별" sheetId="4142" r:id="rId4"/>
    <sheet name="법정행정" sheetId="4143" r:id="rId5"/>
  </sheets>
  <definedNames>
    <definedName name="_xlnm.Print_Area" localSheetId="4">법정행정!$A$1:$D$357</definedName>
  </definedNames>
  <calcPr calcId="162913"/>
</workbook>
</file>

<file path=xl/calcChain.xml><?xml version="1.0" encoding="utf-8"?>
<calcChain xmlns="http://schemas.openxmlformats.org/spreadsheetml/2006/main">
  <c r="I346" i="4142" l="1"/>
  <c r="J346" i="4142"/>
  <c r="K346" i="4142"/>
  <c r="L346" i="4142"/>
  <c r="M346" i="4142"/>
  <c r="N346" i="4142"/>
  <c r="O346" i="4142"/>
  <c r="P346" i="4142"/>
  <c r="H334" i="4142" l="1"/>
  <c r="B334" i="4142"/>
  <c r="H333" i="4142"/>
  <c r="B333" i="4142"/>
  <c r="H332" i="4142"/>
  <c r="B332" i="4142"/>
  <c r="H331" i="4142"/>
  <c r="B331" i="4142"/>
  <c r="H330" i="4142"/>
  <c r="B330" i="4142"/>
  <c r="H329" i="4142"/>
  <c r="B329" i="4142"/>
  <c r="H328" i="4142"/>
  <c r="B328" i="4142"/>
  <c r="H327" i="4142"/>
  <c r="B327" i="4142"/>
  <c r="H326" i="4142"/>
  <c r="B326" i="4142"/>
  <c r="H325" i="4142"/>
  <c r="B325" i="4142"/>
  <c r="H324" i="4142"/>
  <c r="B324" i="4142"/>
  <c r="H323" i="4142"/>
  <c r="B323" i="4142"/>
  <c r="H109" i="4142"/>
  <c r="B109" i="4142"/>
  <c r="H108" i="4142"/>
  <c r="B108" i="4142"/>
  <c r="H107" i="4142"/>
  <c r="B107" i="4142"/>
  <c r="H106" i="4142"/>
  <c r="B106" i="4142"/>
  <c r="H105" i="4142"/>
  <c r="B105" i="4142"/>
  <c r="H104" i="4142"/>
  <c r="B104" i="4142"/>
  <c r="H103" i="4142"/>
  <c r="B103" i="4142"/>
  <c r="H102" i="4142"/>
  <c r="B102" i="4142"/>
  <c r="H101" i="4142"/>
  <c r="B101" i="4142"/>
  <c r="H100" i="4142"/>
  <c r="B100" i="4142"/>
  <c r="H99" i="4142"/>
  <c r="B99" i="4142"/>
  <c r="H98" i="4142"/>
  <c r="B98" i="4142"/>
  <c r="H97" i="4142"/>
  <c r="B97" i="4142"/>
  <c r="H96" i="4142"/>
  <c r="B96" i="4142"/>
  <c r="H95" i="4142"/>
  <c r="B95" i="4142"/>
  <c r="H94" i="4142"/>
  <c r="B94" i="4142"/>
  <c r="H93" i="4142"/>
  <c r="B93" i="4142"/>
  <c r="H92" i="4142"/>
  <c r="B92" i="4142"/>
  <c r="H91" i="4142"/>
  <c r="B91" i="4142"/>
  <c r="H90" i="4142"/>
  <c r="B90" i="4142"/>
  <c r="H89" i="4142"/>
  <c r="B89" i="4142"/>
  <c r="H88" i="4142"/>
  <c r="B88" i="4142"/>
  <c r="H87" i="4142"/>
  <c r="B87" i="4142"/>
  <c r="H86" i="4142"/>
  <c r="B86" i="4142"/>
  <c r="H360" i="4142"/>
  <c r="B360" i="4142"/>
  <c r="H359" i="4142"/>
  <c r="B359" i="4142"/>
  <c r="H358" i="4142"/>
  <c r="B358" i="4142"/>
  <c r="H356" i="4142"/>
  <c r="B356" i="4142"/>
  <c r="H355" i="4142"/>
  <c r="B355" i="4142"/>
  <c r="H354" i="4142"/>
  <c r="B354" i="4142"/>
  <c r="H353" i="4142"/>
  <c r="B353" i="4142"/>
  <c r="H352" i="4142"/>
  <c r="B352" i="4142"/>
  <c r="H351" i="4142"/>
  <c r="B351" i="4142"/>
  <c r="H350" i="4142"/>
  <c r="B350" i="4142"/>
  <c r="H349" i="4142"/>
  <c r="B349" i="4142"/>
  <c r="H348" i="4142"/>
  <c r="B348" i="4142"/>
  <c r="H347" i="4142"/>
  <c r="H346" i="4142" s="1"/>
  <c r="H27" i="4144" s="1"/>
  <c r="B347" i="4142"/>
  <c r="H345" i="4142"/>
  <c r="B345" i="4142"/>
  <c r="H344" i="4142"/>
  <c r="B344" i="4142"/>
  <c r="H343" i="4142"/>
  <c r="B343" i="4142"/>
  <c r="H342" i="4142"/>
  <c r="B342" i="4142"/>
  <c r="H341" i="4142"/>
  <c r="B341" i="4142"/>
  <c r="H340" i="4142"/>
  <c r="B340" i="4142"/>
  <c r="H339" i="4142"/>
  <c r="B339" i="4142"/>
  <c r="H338" i="4142"/>
  <c r="B338" i="4142"/>
  <c r="H337" i="4142"/>
  <c r="B337" i="4142"/>
  <c r="H336" i="4142"/>
  <c r="B336" i="4142"/>
  <c r="H321" i="4142"/>
  <c r="B321" i="4142"/>
  <c r="H320" i="4142"/>
  <c r="B320" i="4142"/>
  <c r="H319" i="4142"/>
  <c r="B319" i="4142"/>
  <c r="H318" i="4142"/>
  <c r="B318" i="4142"/>
  <c r="H317" i="4142"/>
  <c r="B317" i="4142"/>
  <c r="H316" i="4142"/>
  <c r="B316" i="4142"/>
  <c r="H315" i="4142"/>
  <c r="B315" i="4142"/>
  <c r="H314" i="4142"/>
  <c r="B314" i="4142"/>
  <c r="H312" i="4142"/>
  <c r="B312" i="4142"/>
  <c r="H311" i="4142"/>
  <c r="B311" i="4142"/>
  <c r="H310" i="4142"/>
  <c r="B310" i="4142"/>
  <c r="H309" i="4142"/>
  <c r="B309" i="4142"/>
  <c r="H308" i="4142"/>
  <c r="B308" i="4142"/>
  <c r="H307" i="4142"/>
  <c r="B307" i="4142"/>
  <c r="H306" i="4142"/>
  <c r="B306" i="4142"/>
  <c r="H305" i="4142"/>
  <c r="B305" i="4142"/>
  <c r="H304" i="4142"/>
  <c r="B304" i="4142"/>
  <c r="H303" i="4142"/>
  <c r="B303" i="4142"/>
  <c r="H301" i="4142"/>
  <c r="B301" i="4142"/>
  <c r="H300" i="4142"/>
  <c r="B300" i="4142"/>
  <c r="H299" i="4142"/>
  <c r="B299" i="4142"/>
  <c r="H298" i="4142"/>
  <c r="B298" i="4142"/>
  <c r="H297" i="4142"/>
  <c r="B297" i="4142"/>
  <c r="H296" i="4142"/>
  <c r="B296" i="4142"/>
  <c r="H295" i="4142"/>
  <c r="B295" i="4142"/>
  <c r="H294" i="4142"/>
  <c r="B294" i="4142"/>
  <c r="H292" i="4142"/>
  <c r="B292" i="4142"/>
  <c r="H291" i="4142"/>
  <c r="B291" i="4142"/>
  <c r="H290" i="4142"/>
  <c r="B290" i="4142"/>
  <c r="H289" i="4142"/>
  <c r="B289" i="4142"/>
  <c r="H288" i="4142"/>
  <c r="B288" i="4142"/>
  <c r="H287" i="4142"/>
  <c r="B287" i="4142"/>
  <c r="H286" i="4142"/>
  <c r="B286" i="4142"/>
  <c r="H285" i="4142"/>
  <c r="B285" i="4142"/>
  <c r="H284" i="4142"/>
  <c r="B284" i="4142"/>
  <c r="H282" i="4142"/>
  <c r="B282" i="4142"/>
  <c r="H281" i="4142"/>
  <c r="B281" i="4142"/>
  <c r="H280" i="4142"/>
  <c r="B280" i="4142"/>
  <c r="H279" i="4142"/>
  <c r="B279" i="4142"/>
  <c r="H278" i="4142"/>
  <c r="B278" i="4142"/>
  <c r="H277" i="4142"/>
  <c r="B277" i="4142"/>
  <c r="H276" i="4142"/>
  <c r="B276" i="4142"/>
  <c r="H275" i="4142"/>
  <c r="B275" i="4142"/>
  <c r="H274" i="4142"/>
  <c r="B274" i="4142"/>
  <c r="H272" i="4142"/>
  <c r="B272" i="4142"/>
  <c r="H271" i="4142"/>
  <c r="B271" i="4142"/>
  <c r="H270" i="4142"/>
  <c r="B270" i="4142"/>
  <c r="H269" i="4142"/>
  <c r="B269" i="4142"/>
  <c r="H268" i="4142"/>
  <c r="B268" i="4142"/>
  <c r="H267" i="4142"/>
  <c r="B267" i="4142"/>
  <c r="H265" i="4142"/>
  <c r="B265" i="4142"/>
  <c r="H264" i="4142"/>
  <c r="B264" i="4142"/>
  <c r="H263" i="4142"/>
  <c r="B263" i="4142"/>
  <c r="B257" i="4142"/>
  <c r="H262" i="4142"/>
  <c r="B262" i="4142"/>
  <c r="H261" i="4142"/>
  <c r="B261" i="4142"/>
  <c r="H260" i="4142"/>
  <c r="H257" i="4142" s="1"/>
  <c r="H18" i="4144" s="1"/>
  <c r="B260" i="4142"/>
  <c r="H259" i="4142"/>
  <c r="B259" i="4142"/>
  <c r="H258" i="4142"/>
  <c r="B258" i="4142"/>
  <c r="H256" i="4142"/>
  <c r="B256" i="4142"/>
  <c r="H255" i="4142"/>
  <c r="B255" i="4142"/>
  <c r="H254" i="4142"/>
  <c r="B254" i="4142"/>
  <c r="H253" i="4142"/>
  <c r="B253" i="4142"/>
  <c r="H252" i="4142"/>
  <c r="B252" i="4142"/>
  <c r="H251" i="4142"/>
  <c r="B251" i="4142"/>
  <c r="H250" i="4142"/>
  <c r="B250" i="4142"/>
  <c r="H249" i="4142"/>
  <c r="B249" i="4142"/>
  <c r="H248" i="4142"/>
  <c r="B248" i="4142"/>
  <c r="H247" i="4142"/>
  <c r="B247" i="4142"/>
  <c r="H246" i="4142"/>
  <c r="B246" i="4142"/>
  <c r="H245" i="4142"/>
  <c r="B245" i="4142"/>
  <c r="H244" i="4142"/>
  <c r="B244" i="4142"/>
  <c r="H243" i="4142"/>
  <c r="B243" i="4142"/>
  <c r="H242" i="4142"/>
  <c r="B242" i="4142"/>
  <c r="H241" i="4142"/>
  <c r="B241" i="4142"/>
  <c r="H240" i="4142"/>
  <c r="B240" i="4142"/>
  <c r="H239" i="4142"/>
  <c r="B239" i="4142"/>
  <c r="N229" i="4142"/>
  <c r="O229" i="4142"/>
  <c r="O16" i="4144" s="1"/>
  <c r="H237" i="4142"/>
  <c r="B237" i="4142"/>
  <c r="H236" i="4142"/>
  <c r="B236" i="4142"/>
  <c r="H235" i="4142"/>
  <c r="B235" i="4142"/>
  <c r="H234" i="4142"/>
  <c r="B234" i="4142"/>
  <c r="H233" i="4142"/>
  <c r="B233" i="4142"/>
  <c r="H232" i="4142"/>
  <c r="B232" i="4142"/>
  <c r="H231" i="4142"/>
  <c r="B231" i="4142"/>
  <c r="H230" i="4142"/>
  <c r="B230" i="4142"/>
  <c r="H228" i="4142"/>
  <c r="B228" i="4142"/>
  <c r="H227" i="4142"/>
  <c r="B227" i="4142"/>
  <c r="H226" i="4142"/>
  <c r="B226" i="4142"/>
  <c r="H225" i="4142"/>
  <c r="B225" i="4142"/>
  <c r="H224" i="4142"/>
  <c r="B224" i="4142"/>
  <c r="H223" i="4142"/>
  <c r="B223" i="4142"/>
  <c r="H222" i="4142"/>
  <c r="B222" i="4142"/>
  <c r="H221" i="4142"/>
  <c r="B221" i="4142"/>
  <c r="H220" i="4142"/>
  <c r="B220" i="4142"/>
  <c r="H219" i="4142"/>
  <c r="B219" i="4142"/>
  <c r="H218" i="4142"/>
  <c r="B218" i="4142"/>
  <c r="H217" i="4142"/>
  <c r="B217" i="4142"/>
  <c r="H216" i="4142"/>
  <c r="B216" i="4142"/>
  <c r="H215" i="4142"/>
  <c r="B215" i="4142"/>
  <c r="H214" i="4142"/>
  <c r="H213" i="4142" s="1"/>
  <c r="H15" i="4144" s="1"/>
  <c r="B214" i="4142"/>
  <c r="H212" i="4142"/>
  <c r="B212" i="4142"/>
  <c r="H211" i="4142"/>
  <c r="B211" i="4142"/>
  <c r="H210" i="4142"/>
  <c r="B210" i="4142"/>
  <c r="H209" i="4142"/>
  <c r="B209" i="4142"/>
  <c r="H208" i="4142"/>
  <c r="B208" i="4142"/>
  <c r="H207" i="4142"/>
  <c r="B207" i="4142"/>
  <c r="H206" i="4142"/>
  <c r="B206" i="4142"/>
  <c r="H205" i="4142"/>
  <c r="B205" i="4142"/>
  <c r="H204" i="4142"/>
  <c r="B204" i="4142"/>
  <c r="H203" i="4142"/>
  <c r="B203" i="4142"/>
  <c r="H202" i="4142"/>
  <c r="B202" i="4142"/>
  <c r="H201" i="4142"/>
  <c r="B201" i="4142"/>
  <c r="H200" i="4142"/>
  <c r="B200" i="4142"/>
  <c r="H199" i="4142"/>
  <c r="B199" i="4142"/>
  <c r="H197" i="4142"/>
  <c r="B197" i="4142"/>
  <c r="H196" i="4142"/>
  <c r="B196" i="4142"/>
  <c r="H195" i="4142"/>
  <c r="B195" i="4142"/>
  <c r="H194" i="4142"/>
  <c r="B194" i="4142"/>
  <c r="H193" i="4142"/>
  <c r="B193" i="4142"/>
  <c r="H192" i="4142"/>
  <c r="B192" i="4142"/>
  <c r="H191" i="4142"/>
  <c r="B191" i="4142"/>
  <c r="H190" i="4142"/>
  <c r="B190" i="4142"/>
  <c r="H189" i="4142"/>
  <c r="B189" i="4142"/>
  <c r="H188" i="4142"/>
  <c r="B188" i="4142"/>
  <c r="H187" i="4142"/>
  <c r="B187" i="4142"/>
  <c r="H186" i="4142"/>
  <c r="B186" i="4142"/>
  <c r="H185" i="4142"/>
  <c r="B185" i="4142"/>
  <c r="H184" i="4142"/>
  <c r="B184" i="4142"/>
  <c r="H183" i="4142"/>
  <c r="B183" i="4142"/>
  <c r="H182" i="4142"/>
  <c r="B182" i="4142"/>
  <c r="H181" i="4142"/>
  <c r="B181" i="4142"/>
  <c r="H180" i="4142"/>
  <c r="B180" i="4142"/>
  <c r="H179" i="4142"/>
  <c r="B179" i="4142"/>
  <c r="H178" i="4142"/>
  <c r="B178" i="4142"/>
  <c r="H177" i="4142"/>
  <c r="B177" i="4142"/>
  <c r="H176" i="4142"/>
  <c r="H173" i="4142" s="1"/>
  <c r="H13" i="4144" s="1"/>
  <c r="B176" i="4142"/>
  <c r="H175" i="4142"/>
  <c r="B175" i="4142"/>
  <c r="H174" i="4142"/>
  <c r="B174" i="4142"/>
  <c r="H172" i="4142"/>
  <c r="B172" i="4142"/>
  <c r="H171" i="4142"/>
  <c r="B171" i="4142"/>
  <c r="H170" i="4142"/>
  <c r="B170" i="4142"/>
  <c r="H169" i="4142"/>
  <c r="B169" i="4142"/>
  <c r="H168" i="4142"/>
  <c r="B168" i="4142"/>
  <c r="H167" i="4142"/>
  <c r="B167" i="4142"/>
  <c r="H166" i="4142"/>
  <c r="B166" i="4142"/>
  <c r="H165" i="4142"/>
  <c r="B165" i="4142"/>
  <c r="H164" i="4142"/>
  <c r="B164" i="4142"/>
  <c r="H163" i="4142"/>
  <c r="B163" i="4142"/>
  <c r="H162" i="4142"/>
  <c r="B162" i="4142"/>
  <c r="H161" i="4142"/>
  <c r="B161" i="4142"/>
  <c r="H160" i="4142"/>
  <c r="B160" i="4142"/>
  <c r="H159" i="4142"/>
  <c r="B159" i="4142"/>
  <c r="H158" i="4142"/>
  <c r="B158" i="4142"/>
  <c r="H157" i="4142"/>
  <c r="B157" i="4142"/>
  <c r="H155" i="4142"/>
  <c r="B155" i="4142"/>
  <c r="H154" i="4142"/>
  <c r="B154" i="4142"/>
  <c r="H153" i="4142"/>
  <c r="B153" i="4142"/>
  <c r="H152" i="4142"/>
  <c r="B152" i="4142"/>
  <c r="H151" i="4142"/>
  <c r="B151" i="4142"/>
  <c r="H150" i="4142"/>
  <c r="B150" i="4142"/>
  <c r="H149" i="4142"/>
  <c r="B149" i="4142"/>
  <c r="H148" i="4142"/>
  <c r="B148" i="4142"/>
  <c r="H147" i="4142"/>
  <c r="B147" i="4142"/>
  <c r="H146" i="4142"/>
  <c r="B146" i="4142"/>
  <c r="H145" i="4142"/>
  <c r="B145" i="4142"/>
  <c r="H144" i="4142"/>
  <c r="B144" i="4142"/>
  <c r="H143" i="4142"/>
  <c r="B143" i="4142"/>
  <c r="H142" i="4142"/>
  <c r="B142" i="4142"/>
  <c r="H141" i="4142"/>
  <c r="B141" i="4142"/>
  <c r="H140" i="4142"/>
  <c r="B140" i="4142"/>
  <c r="H139" i="4142"/>
  <c r="B139" i="4142"/>
  <c r="H138" i="4142"/>
  <c r="B138" i="4142"/>
  <c r="H137" i="4142"/>
  <c r="B137" i="4142"/>
  <c r="B136" i="4142"/>
  <c r="H135" i="4142"/>
  <c r="B135" i="4142"/>
  <c r="H134" i="4142"/>
  <c r="B134" i="4142"/>
  <c r="H133" i="4142"/>
  <c r="B133" i="4142"/>
  <c r="H132" i="4142"/>
  <c r="B132" i="4142"/>
  <c r="H131" i="4142"/>
  <c r="B131" i="4142"/>
  <c r="H130" i="4142"/>
  <c r="B130" i="4142"/>
  <c r="H129" i="4142"/>
  <c r="B129" i="4142"/>
  <c r="H128" i="4142"/>
  <c r="B128" i="4142"/>
  <c r="H127" i="4142"/>
  <c r="B127" i="4142"/>
  <c r="H126" i="4142"/>
  <c r="B126" i="4142"/>
  <c r="H125" i="4142"/>
  <c r="B125" i="4142"/>
  <c r="H124" i="4142"/>
  <c r="B124" i="4142"/>
  <c r="H123" i="4142"/>
  <c r="B123" i="4142"/>
  <c r="H122" i="4142"/>
  <c r="B122" i="4142"/>
  <c r="H121" i="4142"/>
  <c r="B121" i="4142"/>
  <c r="H120" i="4142"/>
  <c r="B120" i="4142"/>
  <c r="H119" i="4142"/>
  <c r="B119" i="4142"/>
  <c r="H118" i="4142"/>
  <c r="B118" i="4142"/>
  <c r="H117" i="4142"/>
  <c r="B117" i="4142"/>
  <c r="H116" i="4142"/>
  <c r="B116" i="4142"/>
  <c r="H115" i="4142"/>
  <c r="B115" i="4142"/>
  <c r="H114" i="4142"/>
  <c r="B114" i="4142"/>
  <c r="H113" i="4142"/>
  <c r="B113" i="4142"/>
  <c r="H112" i="4142"/>
  <c r="B112" i="4142"/>
  <c r="B110" i="4142"/>
  <c r="H111" i="4142"/>
  <c r="H110" i="4142" s="1"/>
  <c r="H10" i="4144" s="1"/>
  <c r="B111" i="4142"/>
  <c r="N38" i="4142"/>
  <c r="N7" i="4144" s="1"/>
  <c r="O38" i="4142"/>
  <c r="O7" i="4144" s="1"/>
  <c r="P38" i="4142"/>
  <c r="P7" i="4144" s="1"/>
  <c r="H61" i="4142"/>
  <c r="B61" i="4142"/>
  <c r="H60" i="4142"/>
  <c r="B60" i="4142"/>
  <c r="H59" i="4142"/>
  <c r="B59" i="4142"/>
  <c r="H58" i="4142"/>
  <c r="B58" i="4142"/>
  <c r="H57" i="4142"/>
  <c r="B57" i="4142"/>
  <c r="H56" i="4142"/>
  <c r="B56" i="4142"/>
  <c r="H55" i="4142"/>
  <c r="B55" i="4142"/>
  <c r="H54" i="4142"/>
  <c r="B54" i="4142"/>
  <c r="H53" i="4142"/>
  <c r="B53" i="4142"/>
  <c r="H52" i="4142"/>
  <c r="B52" i="4142"/>
  <c r="H51" i="4142"/>
  <c r="B51" i="4142"/>
  <c r="H50" i="4142"/>
  <c r="B50" i="4142"/>
  <c r="H49" i="4142"/>
  <c r="B49" i="4142"/>
  <c r="H48" i="4142"/>
  <c r="B48" i="4142"/>
  <c r="H47" i="4142"/>
  <c r="B47" i="4142"/>
  <c r="H46" i="4142"/>
  <c r="B46" i="4142"/>
  <c r="H45" i="4142"/>
  <c r="B45" i="4142"/>
  <c r="H44" i="4142"/>
  <c r="B44" i="4142"/>
  <c r="H43" i="4142"/>
  <c r="B43" i="4142"/>
  <c r="H42" i="4142"/>
  <c r="B42" i="4142"/>
  <c r="H41" i="4142"/>
  <c r="B41" i="4142"/>
  <c r="H40" i="4142"/>
  <c r="B40" i="4142"/>
  <c r="H39" i="4142"/>
  <c r="B39" i="4142"/>
  <c r="H37" i="4142"/>
  <c r="B37" i="4142"/>
  <c r="H36" i="4142"/>
  <c r="B36" i="4142"/>
  <c r="H35" i="4142"/>
  <c r="B35" i="4142"/>
  <c r="H34" i="4142"/>
  <c r="B34" i="4142"/>
  <c r="H33" i="4142"/>
  <c r="B33" i="4142"/>
  <c r="H32" i="4142"/>
  <c r="B32" i="4142"/>
  <c r="H31" i="4142"/>
  <c r="B31" i="4142"/>
  <c r="H30" i="4142"/>
  <c r="B30" i="4142"/>
  <c r="H29" i="4142"/>
  <c r="B29" i="4142"/>
  <c r="H28" i="4142"/>
  <c r="B28" i="4142"/>
  <c r="H27" i="4142"/>
  <c r="B27" i="4142"/>
  <c r="H26" i="4142"/>
  <c r="B26" i="4142"/>
  <c r="H25" i="4142"/>
  <c r="B25" i="4142"/>
  <c r="H24" i="4142"/>
  <c r="B24" i="4142"/>
  <c r="H23" i="4142"/>
  <c r="B23" i="4142"/>
  <c r="H21" i="4142"/>
  <c r="B21" i="4142"/>
  <c r="H20" i="4142"/>
  <c r="B20" i="4142"/>
  <c r="H19" i="4142"/>
  <c r="B19" i="4142"/>
  <c r="H18" i="4142"/>
  <c r="B18" i="4142"/>
  <c r="H17" i="4142"/>
  <c r="B17" i="4142"/>
  <c r="H16" i="4142"/>
  <c r="B16" i="4142"/>
  <c r="H15" i="4142"/>
  <c r="B15" i="4142"/>
  <c r="H14" i="4142"/>
  <c r="B14" i="4142"/>
  <c r="H13" i="4142"/>
  <c r="B13" i="4142"/>
  <c r="H12" i="4142"/>
  <c r="B12" i="4142"/>
  <c r="H11" i="4142"/>
  <c r="B11" i="4142"/>
  <c r="H10" i="4142"/>
  <c r="B10" i="4142"/>
  <c r="H9" i="4142"/>
  <c r="B9" i="4142"/>
  <c r="H8" i="4142"/>
  <c r="B8" i="4142"/>
  <c r="A1" i="4143"/>
  <c r="D2" i="4143"/>
  <c r="A1" i="4142"/>
  <c r="N2" i="4142"/>
  <c r="C7" i="4142"/>
  <c r="D7" i="4142"/>
  <c r="B7" i="4142"/>
  <c r="E7" i="4142"/>
  <c r="E6" i="4142"/>
  <c r="F7" i="4142"/>
  <c r="G7" i="4142"/>
  <c r="I7" i="4142"/>
  <c r="J7" i="4142"/>
  <c r="H7" i="4142" s="1"/>
  <c r="K7" i="4142"/>
  <c r="L7" i="4142"/>
  <c r="M7" i="4142"/>
  <c r="N7" i="4142"/>
  <c r="O7" i="4142"/>
  <c r="P7" i="4142"/>
  <c r="C22" i="4142"/>
  <c r="D22" i="4142"/>
  <c r="E22" i="4142"/>
  <c r="F22" i="4142"/>
  <c r="G22" i="4142"/>
  <c r="I22" i="4142"/>
  <c r="J22" i="4142"/>
  <c r="K22" i="4142"/>
  <c r="L22" i="4142"/>
  <c r="M22" i="4142"/>
  <c r="N22" i="4142"/>
  <c r="O22" i="4142"/>
  <c r="P22" i="4142"/>
  <c r="C38" i="4142"/>
  <c r="B38" i="4142"/>
  <c r="D38" i="4142"/>
  <c r="E38" i="4142"/>
  <c r="F38" i="4142"/>
  <c r="G38" i="4142"/>
  <c r="H38" i="4142"/>
  <c r="H7" i="4144"/>
  <c r="I38" i="4142"/>
  <c r="J38" i="4142"/>
  <c r="K38" i="4142"/>
  <c r="L38" i="4142"/>
  <c r="M38" i="4142"/>
  <c r="M7" i="4144"/>
  <c r="B62" i="4142"/>
  <c r="C62" i="4142"/>
  <c r="D62" i="4142"/>
  <c r="D8" i="4144"/>
  <c r="E62" i="4142"/>
  <c r="F62" i="4142"/>
  <c r="G62" i="4142"/>
  <c r="G8" i="4144"/>
  <c r="H62" i="4142"/>
  <c r="I62" i="4142"/>
  <c r="I8" i="4144" s="1"/>
  <c r="J62" i="4142"/>
  <c r="K62" i="4142"/>
  <c r="K8" i="4144" s="1"/>
  <c r="L62" i="4142"/>
  <c r="L8" i="4144" s="1"/>
  <c r="M62" i="4142"/>
  <c r="M8" i="4144" s="1"/>
  <c r="N62" i="4142"/>
  <c r="N8" i="4144" s="1"/>
  <c r="O62" i="4142"/>
  <c r="O8" i="4144" s="1"/>
  <c r="P62" i="4142"/>
  <c r="P8" i="4144" s="1"/>
  <c r="C85" i="4142"/>
  <c r="C9" i="4144"/>
  <c r="B9" i="4144"/>
  <c r="D85" i="4142"/>
  <c r="D9" i="4144"/>
  <c r="E85" i="4142"/>
  <c r="E9" i="4144"/>
  <c r="F85" i="4142"/>
  <c r="F9" i="4144"/>
  <c r="G85" i="4142"/>
  <c r="G9" i="4144"/>
  <c r="I85" i="4142"/>
  <c r="I9" i="4144" s="1"/>
  <c r="J85" i="4142"/>
  <c r="J9" i="4144"/>
  <c r="K85" i="4142"/>
  <c r="K9" i="4144" s="1"/>
  <c r="L85" i="4142"/>
  <c r="L9" i="4144" s="1"/>
  <c r="M85" i="4142"/>
  <c r="M9" i="4144" s="1"/>
  <c r="N85" i="4142"/>
  <c r="N9" i="4144" s="1"/>
  <c r="O85" i="4142"/>
  <c r="O9" i="4144" s="1"/>
  <c r="P85" i="4142"/>
  <c r="P9" i="4144" s="1"/>
  <c r="C110" i="4142"/>
  <c r="C10" i="4144"/>
  <c r="B10" i="4144"/>
  <c r="D110" i="4142"/>
  <c r="D10" i="4144"/>
  <c r="E110" i="4142"/>
  <c r="E10" i="4144"/>
  <c r="F110" i="4142"/>
  <c r="F10" i="4144"/>
  <c r="G110" i="4142"/>
  <c r="G10" i="4144"/>
  <c r="I110" i="4142"/>
  <c r="I10" i="4144"/>
  <c r="J110" i="4142"/>
  <c r="J10" i="4144"/>
  <c r="K110" i="4142"/>
  <c r="K10" i="4144"/>
  <c r="L110" i="4142"/>
  <c r="L10" i="4144"/>
  <c r="M110" i="4142"/>
  <c r="M10" i="4144"/>
  <c r="N110" i="4142"/>
  <c r="N10" i="4144" s="1"/>
  <c r="O110" i="4142"/>
  <c r="O10" i="4144"/>
  <c r="P110" i="4142"/>
  <c r="P10" i="4144"/>
  <c r="C136" i="4142"/>
  <c r="C11" i="4144"/>
  <c r="D136" i="4142"/>
  <c r="D11" i="4144"/>
  <c r="E136" i="4142"/>
  <c r="F136" i="4142"/>
  <c r="F11" i="4144"/>
  <c r="G136" i="4142"/>
  <c r="I136" i="4142"/>
  <c r="J136" i="4142"/>
  <c r="J11" i="4144" s="1"/>
  <c r="K136" i="4142"/>
  <c r="K11" i="4144" s="1"/>
  <c r="L136" i="4142"/>
  <c r="L11" i="4144" s="1"/>
  <c r="M136" i="4142"/>
  <c r="N136" i="4142"/>
  <c r="O136" i="4142"/>
  <c r="O11" i="4144" s="1"/>
  <c r="P136" i="4142"/>
  <c r="P11" i="4144" s="1"/>
  <c r="C156" i="4142"/>
  <c r="C12" i="4144"/>
  <c r="D156" i="4142"/>
  <c r="E156" i="4142"/>
  <c r="F156" i="4142"/>
  <c r="F12" i="4144"/>
  <c r="G156" i="4142"/>
  <c r="G12" i="4144"/>
  <c r="I156" i="4142"/>
  <c r="I12" i="4144"/>
  <c r="J156" i="4142"/>
  <c r="J12" i="4144" s="1"/>
  <c r="K156" i="4142"/>
  <c r="L156" i="4142"/>
  <c r="M156" i="4142"/>
  <c r="M12" i="4144" s="1"/>
  <c r="N156" i="4142"/>
  <c r="N12" i="4144" s="1"/>
  <c r="O156" i="4142"/>
  <c r="O12" i="4144"/>
  <c r="P156" i="4142"/>
  <c r="P12" i="4144"/>
  <c r="C173" i="4142"/>
  <c r="D173" i="4142"/>
  <c r="D13" i="4144"/>
  <c r="E173" i="4142"/>
  <c r="F173" i="4142"/>
  <c r="G173" i="4142"/>
  <c r="I173" i="4142"/>
  <c r="I13" i="4144" s="1"/>
  <c r="J173" i="4142"/>
  <c r="J13" i="4144" s="1"/>
  <c r="K173" i="4142"/>
  <c r="L173" i="4142"/>
  <c r="M173" i="4142"/>
  <c r="N173" i="4142"/>
  <c r="O173" i="4142"/>
  <c r="O13" i="4144" s="1"/>
  <c r="P173" i="4142"/>
  <c r="P13" i="4144"/>
  <c r="B173" i="4142"/>
  <c r="C198" i="4142"/>
  <c r="D198" i="4142"/>
  <c r="D14" i="4144"/>
  <c r="E198" i="4142"/>
  <c r="F198" i="4142"/>
  <c r="F14" i="4144"/>
  <c r="G198" i="4142"/>
  <c r="G14" i="4144"/>
  <c r="I198" i="4142"/>
  <c r="J198" i="4142"/>
  <c r="J14" i="4144" s="1"/>
  <c r="K198" i="4142"/>
  <c r="K14" i="4144"/>
  <c r="L198" i="4142"/>
  <c r="L14" i="4144" s="1"/>
  <c r="M198" i="4142"/>
  <c r="M14" i="4144" s="1"/>
  <c r="N198" i="4142"/>
  <c r="N14" i="4144" s="1"/>
  <c r="O198" i="4142"/>
  <c r="O14" i="4144" s="1"/>
  <c r="P198" i="4142"/>
  <c r="I213" i="4142"/>
  <c r="J213" i="4142"/>
  <c r="J15" i="4144"/>
  <c r="L213" i="4142"/>
  <c r="L15" i="4144" s="1"/>
  <c r="N213" i="4142"/>
  <c r="O213" i="4142"/>
  <c r="O15" i="4144"/>
  <c r="P213" i="4142"/>
  <c r="P15" i="4144"/>
  <c r="C229" i="4142"/>
  <c r="B229" i="4142"/>
  <c r="D229" i="4142"/>
  <c r="E229" i="4142"/>
  <c r="E16" i="4144"/>
  <c r="F229" i="4142"/>
  <c r="F16" i="4144"/>
  <c r="G229" i="4142"/>
  <c r="G16" i="4144"/>
  <c r="I229" i="4142"/>
  <c r="H229" i="4142" s="1"/>
  <c r="H16" i="4144" s="1"/>
  <c r="J229" i="4142"/>
  <c r="K229" i="4142"/>
  <c r="L229" i="4142"/>
  <c r="M229" i="4142"/>
  <c r="M16" i="4144"/>
  <c r="C238" i="4142"/>
  <c r="D238" i="4142"/>
  <c r="D17" i="4144"/>
  <c r="E238" i="4142"/>
  <c r="E17" i="4144"/>
  <c r="F238" i="4142"/>
  <c r="G238" i="4142"/>
  <c r="G17" i="4144"/>
  <c r="I238" i="4142"/>
  <c r="I17" i="4144" s="1"/>
  <c r="J238" i="4142"/>
  <c r="K238" i="4142"/>
  <c r="K17" i="4144" s="1"/>
  <c r="L238" i="4142"/>
  <c r="L17" i="4144" s="1"/>
  <c r="M238" i="4142"/>
  <c r="M17" i="4144" s="1"/>
  <c r="N238" i="4142"/>
  <c r="O238" i="4142"/>
  <c r="O17" i="4144"/>
  <c r="P238" i="4142"/>
  <c r="P17" i="4144" s="1"/>
  <c r="C257" i="4142"/>
  <c r="C18" i="4144"/>
  <c r="D257" i="4142"/>
  <c r="D18" i="4144"/>
  <c r="E257" i="4142"/>
  <c r="F257" i="4142"/>
  <c r="F18" i="4144"/>
  <c r="G257" i="4142"/>
  <c r="I257" i="4142"/>
  <c r="I18" i="4144"/>
  <c r="J257" i="4142"/>
  <c r="J18" i="4144"/>
  <c r="K257" i="4142"/>
  <c r="L257" i="4142"/>
  <c r="L18" i="4144"/>
  <c r="M257" i="4142"/>
  <c r="M18" i="4144" s="1"/>
  <c r="N257" i="4142"/>
  <c r="O257" i="4142"/>
  <c r="O18" i="4144" s="1"/>
  <c r="P257" i="4142"/>
  <c r="P18" i="4144"/>
  <c r="C266" i="4142"/>
  <c r="B266" i="4142"/>
  <c r="D266" i="4142"/>
  <c r="D19" i="4144"/>
  <c r="E266" i="4142"/>
  <c r="F266" i="4142"/>
  <c r="G266" i="4142"/>
  <c r="G19" i="4144"/>
  <c r="I266" i="4142"/>
  <c r="I19" i="4144"/>
  <c r="J266" i="4142"/>
  <c r="J19" i="4144"/>
  <c r="K266" i="4142"/>
  <c r="K19" i="4144" s="1"/>
  <c r="L266" i="4142"/>
  <c r="L19" i="4144" s="1"/>
  <c r="M266" i="4142"/>
  <c r="M19" i="4144"/>
  <c r="N266" i="4142"/>
  <c r="O266" i="4142"/>
  <c r="O19" i="4144" s="1"/>
  <c r="P266" i="4142"/>
  <c r="C273" i="4142"/>
  <c r="D273" i="4142"/>
  <c r="E273" i="4142"/>
  <c r="F273" i="4142"/>
  <c r="F20" i="4144"/>
  <c r="G273" i="4142"/>
  <c r="G20" i="4144"/>
  <c r="I273" i="4142"/>
  <c r="J273" i="4142"/>
  <c r="H273" i="4142" s="1"/>
  <c r="H20" i="4144" s="1"/>
  <c r="K273" i="4142"/>
  <c r="K20" i="4144"/>
  <c r="L273" i="4142"/>
  <c r="L20" i="4144"/>
  <c r="M273" i="4142"/>
  <c r="N273" i="4142"/>
  <c r="N20" i="4144" s="1"/>
  <c r="O273" i="4142"/>
  <c r="O20" i="4144"/>
  <c r="P273" i="4142"/>
  <c r="P20" i="4144"/>
  <c r="C283" i="4142"/>
  <c r="C21" i="4144"/>
  <c r="D283" i="4142"/>
  <c r="D21" i="4144"/>
  <c r="E283" i="4142"/>
  <c r="E21" i="4144"/>
  <c r="F283" i="4142"/>
  <c r="G283" i="4142"/>
  <c r="G21" i="4144"/>
  <c r="I283" i="4142"/>
  <c r="I21" i="4144" s="1"/>
  <c r="J283" i="4142"/>
  <c r="J21" i="4144" s="1"/>
  <c r="K283" i="4142"/>
  <c r="K21" i="4144" s="1"/>
  <c r="L283" i="4142"/>
  <c r="L21" i="4144" s="1"/>
  <c r="M283" i="4142"/>
  <c r="M21" i="4144" s="1"/>
  <c r="N283" i="4142"/>
  <c r="N21" i="4144" s="1"/>
  <c r="O283" i="4142"/>
  <c r="O21" i="4144" s="1"/>
  <c r="P283" i="4142"/>
  <c r="P21" i="4144" s="1"/>
  <c r="B283" i="4142"/>
  <c r="C293" i="4142"/>
  <c r="C22" i="4144"/>
  <c r="D293" i="4142"/>
  <c r="B293" i="4142"/>
  <c r="E293" i="4142"/>
  <c r="E22" i="4144"/>
  <c r="F293" i="4142"/>
  <c r="F22" i="4144"/>
  <c r="G293" i="4142"/>
  <c r="G22" i="4144"/>
  <c r="I293" i="4142"/>
  <c r="J293" i="4142"/>
  <c r="H293" i="4142" s="1"/>
  <c r="H22" i="4144" s="1"/>
  <c r="K293" i="4142"/>
  <c r="K22" i="4144"/>
  <c r="L293" i="4142"/>
  <c r="L22" i="4144"/>
  <c r="M293" i="4142"/>
  <c r="M22" i="4144" s="1"/>
  <c r="N293" i="4142"/>
  <c r="N22" i="4144" s="1"/>
  <c r="O293" i="4142"/>
  <c r="P293" i="4142"/>
  <c r="C302" i="4142"/>
  <c r="C23" i="4144"/>
  <c r="B23" i="4144"/>
  <c r="D302" i="4142"/>
  <c r="E302" i="4142"/>
  <c r="E23" i="4144"/>
  <c r="F302" i="4142"/>
  <c r="G302" i="4142"/>
  <c r="I302" i="4142"/>
  <c r="I23" i="4144" s="1"/>
  <c r="J302" i="4142"/>
  <c r="J23" i="4144" s="1"/>
  <c r="K302" i="4142"/>
  <c r="K23" i="4144"/>
  <c r="L302" i="4142"/>
  <c r="L23" i="4144"/>
  <c r="M302" i="4142"/>
  <c r="M23" i="4144"/>
  <c r="N302" i="4142"/>
  <c r="O302" i="4142"/>
  <c r="O23" i="4144" s="1"/>
  <c r="P302" i="4142"/>
  <c r="P23" i="4144" s="1"/>
  <c r="B302" i="4142"/>
  <c r="C313" i="4142"/>
  <c r="D313" i="4142"/>
  <c r="D24" i="4144"/>
  <c r="E313" i="4142"/>
  <c r="E24" i="4144"/>
  <c r="F313" i="4142"/>
  <c r="F24" i="4144"/>
  <c r="G313" i="4142"/>
  <c r="I313" i="4142"/>
  <c r="J313" i="4142"/>
  <c r="K313" i="4142"/>
  <c r="L313" i="4142"/>
  <c r="L24" i="4144"/>
  <c r="M313" i="4142"/>
  <c r="M24" i="4144" s="1"/>
  <c r="N313" i="4142"/>
  <c r="N24" i="4144" s="1"/>
  <c r="O313" i="4142"/>
  <c r="O24" i="4144" s="1"/>
  <c r="P313" i="4142"/>
  <c r="C322" i="4142"/>
  <c r="C25" i="4144"/>
  <c r="D322" i="4142"/>
  <c r="E322" i="4142"/>
  <c r="E25" i="4144"/>
  <c r="F322" i="4142"/>
  <c r="F25" i="4144"/>
  <c r="G322" i="4142"/>
  <c r="G25" i="4144"/>
  <c r="I322" i="4142"/>
  <c r="I25" i="4144" s="1"/>
  <c r="J322" i="4142"/>
  <c r="J25" i="4144" s="1"/>
  <c r="K322" i="4142"/>
  <c r="K25" i="4144"/>
  <c r="L322" i="4142"/>
  <c r="L25" i="4144"/>
  <c r="M322" i="4142"/>
  <c r="M25" i="4144"/>
  <c r="N322" i="4142"/>
  <c r="N25" i="4144" s="1"/>
  <c r="O322" i="4142"/>
  <c r="P322" i="4142"/>
  <c r="P25" i="4144" s="1"/>
  <c r="C335" i="4142"/>
  <c r="C26" i="4144"/>
  <c r="D335" i="4142"/>
  <c r="D26" i="4144"/>
  <c r="E335" i="4142"/>
  <c r="E26" i="4144"/>
  <c r="F335" i="4142"/>
  <c r="F26" i="4144"/>
  <c r="G335" i="4142"/>
  <c r="I335" i="4142"/>
  <c r="J335" i="4142"/>
  <c r="H335" i="4142" s="1"/>
  <c r="H26" i="4144" s="1"/>
  <c r="J26" i="4144"/>
  <c r="K335" i="4142"/>
  <c r="K26" i="4144"/>
  <c r="L335" i="4142"/>
  <c r="L26" i="4144"/>
  <c r="M335" i="4142"/>
  <c r="M26" i="4144"/>
  <c r="N335" i="4142"/>
  <c r="N26" i="4144" s="1"/>
  <c r="O335" i="4142"/>
  <c r="O26" i="4144"/>
  <c r="P335" i="4142"/>
  <c r="P26" i="4144" s="1"/>
  <c r="C346" i="4142"/>
  <c r="C27" i="4144"/>
  <c r="D346" i="4142"/>
  <c r="D27" i="4144"/>
  <c r="E346" i="4142"/>
  <c r="E27" i="4144"/>
  <c r="F346" i="4142"/>
  <c r="F27" i="4144"/>
  <c r="G346" i="4142"/>
  <c r="G27" i="4144"/>
  <c r="I27" i="4144"/>
  <c r="J27" i="4144"/>
  <c r="K27" i="4144"/>
  <c r="L27" i="4144"/>
  <c r="O27" i="4144"/>
  <c r="P27" i="4144"/>
  <c r="B346" i="4142"/>
  <c r="C357" i="4142"/>
  <c r="B357" i="4142"/>
  <c r="D357" i="4142"/>
  <c r="E357" i="4142"/>
  <c r="F357" i="4142"/>
  <c r="F28" i="4144"/>
  <c r="G357" i="4142"/>
  <c r="G28" i="4144"/>
  <c r="I357" i="4142"/>
  <c r="I28" i="4144" s="1"/>
  <c r="J357" i="4142"/>
  <c r="J28" i="4144" s="1"/>
  <c r="K357" i="4142"/>
  <c r="L357" i="4142"/>
  <c r="M357" i="4142"/>
  <c r="N357" i="4142"/>
  <c r="N28" i="4144"/>
  <c r="O357" i="4142"/>
  <c r="O28" i="4144" s="1"/>
  <c r="P357" i="4142"/>
  <c r="P28" i="4144"/>
  <c r="C7" i="4144"/>
  <c r="D7" i="4144"/>
  <c r="B7" i="4144"/>
  <c r="E7" i="4144"/>
  <c r="F7" i="4144"/>
  <c r="I7" i="4144"/>
  <c r="J7" i="4144"/>
  <c r="K7" i="4144"/>
  <c r="L7" i="4144"/>
  <c r="E8" i="4144"/>
  <c r="F8" i="4144"/>
  <c r="H8" i="4144"/>
  <c r="J8" i="4144"/>
  <c r="E11" i="4144"/>
  <c r="G11" i="4144"/>
  <c r="I11" i="4144"/>
  <c r="M11" i="4144"/>
  <c r="N11" i="4144"/>
  <c r="D12" i="4144"/>
  <c r="E12" i="4144"/>
  <c r="K12" i="4144"/>
  <c r="L12" i="4144"/>
  <c r="C13" i="4144"/>
  <c r="E13" i="4144"/>
  <c r="F13" i="4144"/>
  <c r="G13" i="4144"/>
  <c r="K13" i="4144"/>
  <c r="L13" i="4144"/>
  <c r="M13" i="4144"/>
  <c r="N13" i="4144"/>
  <c r="I14" i="4144"/>
  <c r="P14" i="4144"/>
  <c r="C15" i="4144"/>
  <c r="B15" i="4144"/>
  <c r="D15" i="4144"/>
  <c r="E15" i="4144"/>
  <c r="F15" i="4144"/>
  <c r="G15" i="4144"/>
  <c r="I15" i="4144"/>
  <c r="K15" i="4144"/>
  <c r="M15" i="4144"/>
  <c r="N15" i="4144"/>
  <c r="C16" i="4144"/>
  <c r="D16" i="4144"/>
  <c r="J16" i="4144"/>
  <c r="K16" i="4144"/>
  <c r="L16" i="4144"/>
  <c r="N16" i="4144"/>
  <c r="P16" i="4144"/>
  <c r="F17" i="4144"/>
  <c r="N17" i="4144"/>
  <c r="E18" i="4144"/>
  <c r="G18" i="4144"/>
  <c r="K18" i="4144"/>
  <c r="N18" i="4144"/>
  <c r="E19" i="4144"/>
  <c r="F19" i="4144"/>
  <c r="N19" i="4144"/>
  <c r="P19" i="4144"/>
  <c r="D20" i="4144"/>
  <c r="E20" i="4144"/>
  <c r="M20" i="4144"/>
  <c r="F21" i="4144"/>
  <c r="J22" i="4144"/>
  <c r="O22" i="4144"/>
  <c r="P22" i="4144"/>
  <c r="D23" i="4144"/>
  <c r="F23" i="4144"/>
  <c r="G23" i="4144"/>
  <c r="N23" i="4144"/>
  <c r="C24" i="4144"/>
  <c r="G24" i="4144"/>
  <c r="I24" i="4144"/>
  <c r="K24" i="4144"/>
  <c r="P24" i="4144"/>
  <c r="O25" i="4144"/>
  <c r="G26" i="4144"/>
  <c r="M27" i="4144"/>
  <c r="N27" i="4144"/>
  <c r="C28" i="4144"/>
  <c r="B28" i="4144"/>
  <c r="E28" i="4144"/>
  <c r="K28" i="4144"/>
  <c r="L28" i="4144"/>
  <c r="M28" i="4144"/>
  <c r="H322" i="4142"/>
  <c r="H25" i="4144" s="1"/>
  <c r="I20" i="4144"/>
  <c r="B12" i="4144"/>
  <c r="F6" i="4142"/>
  <c r="F6" i="4144"/>
  <c r="F5" i="4144"/>
  <c r="D28" i="4144"/>
  <c r="B156" i="4142"/>
  <c r="B85" i="4142"/>
  <c r="G6" i="4142"/>
  <c r="G6" i="4144"/>
  <c r="G5" i="4144"/>
  <c r="L6" i="4142"/>
  <c r="B22" i="4142"/>
  <c r="B26" i="4144"/>
  <c r="B322" i="4142"/>
  <c r="H313" i="4142"/>
  <c r="H24" i="4144" s="1"/>
  <c r="B24" i="4144"/>
  <c r="B313" i="4142"/>
  <c r="I22" i="4144"/>
  <c r="B21" i="4144"/>
  <c r="B273" i="4142"/>
  <c r="H266" i="4142"/>
  <c r="H19" i="4144" s="1"/>
  <c r="B238" i="4142"/>
  <c r="B16" i="4144"/>
  <c r="B198" i="4142"/>
  <c r="C14" i="4144"/>
  <c r="E14" i="4144"/>
  <c r="B14" i="4144"/>
  <c r="B13" i="4144"/>
  <c r="H136" i="4142"/>
  <c r="H11" i="4144" s="1"/>
  <c r="B11" i="4144"/>
  <c r="H85" i="4142"/>
  <c r="H9" i="4144" s="1"/>
  <c r="G5" i="4142"/>
  <c r="B18" i="4144"/>
  <c r="B27" i="4144"/>
  <c r="B22" i="4144"/>
  <c r="C19" i="4144"/>
  <c r="B19" i="4144"/>
  <c r="D25" i="4144"/>
  <c r="B25" i="4144"/>
  <c r="G7" i="4144"/>
  <c r="I26" i="4144"/>
  <c r="J24" i="4144"/>
  <c r="C20" i="4144"/>
  <c r="B20" i="4144"/>
  <c r="D22" i="4144"/>
  <c r="B335" i="4142"/>
  <c r="H156" i="4142"/>
  <c r="H12" i="4144" s="1"/>
  <c r="C17" i="4144"/>
  <c r="B17" i="4144"/>
  <c r="C8" i="4144"/>
  <c r="B8" i="4144"/>
  <c r="M6" i="4142"/>
  <c r="C6" i="4142"/>
  <c r="C5" i="4142"/>
  <c r="E6" i="4144"/>
  <c r="E5" i="4144"/>
  <c r="E5" i="4142"/>
  <c r="F5" i="4142"/>
  <c r="C6" i="4144"/>
  <c r="D6" i="4142"/>
  <c r="D5" i="4142"/>
  <c r="B5" i="4142"/>
  <c r="D6" i="4144"/>
  <c r="D5" i="4144"/>
  <c r="C5" i="4144"/>
  <c r="B6" i="4142"/>
  <c r="B6" i="4144"/>
  <c r="B5" i="4144"/>
  <c r="H357" i="4142" l="1"/>
  <c r="H28" i="4144" s="1"/>
  <c r="H302" i="4142"/>
  <c r="H23" i="4144" s="1"/>
  <c r="H283" i="4142"/>
  <c r="H21" i="4144" s="1"/>
  <c r="J20" i="4144"/>
  <c r="H238" i="4142"/>
  <c r="H17" i="4144" s="1"/>
  <c r="J17" i="4144"/>
  <c r="I16" i="4144"/>
  <c r="H198" i="4142"/>
  <c r="H14" i="4144" s="1"/>
  <c r="M5" i="4142"/>
  <c r="L5" i="4142"/>
  <c r="K6" i="4142"/>
  <c r="H22" i="4142"/>
  <c r="O6" i="4142"/>
  <c r="O5" i="4142" s="1"/>
  <c r="I6" i="4142"/>
  <c r="I6" i="4144" s="1"/>
  <c r="I5" i="4144" s="1"/>
  <c r="P6" i="4142"/>
  <c r="P6" i="4144" s="1"/>
  <c r="P5" i="4144" s="1"/>
  <c r="N6" i="4142"/>
  <c r="N5" i="4142" s="1"/>
  <c r="J6" i="4142"/>
  <c r="J5" i="4142" s="1"/>
  <c r="L6" i="4144"/>
  <c r="L5" i="4144" s="1"/>
  <c r="M6" i="4144"/>
  <c r="M5" i="4144" s="1"/>
  <c r="P5" i="4142"/>
  <c r="K6" i="4144"/>
  <c r="K5" i="4144" s="1"/>
  <c r="K5" i="4142"/>
  <c r="O6" i="4144" l="1"/>
  <c r="O5" i="4144" s="1"/>
  <c r="I5" i="4142"/>
  <c r="H5" i="4142" s="1"/>
  <c r="N6" i="4144"/>
  <c r="N5" i="4144" s="1"/>
  <c r="H6" i="4142"/>
  <c r="H6" i="4144" s="1"/>
  <c r="H5" i="4144" s="1"/>
  <c r="J6" i="4144"/>
  <c r="J5" i="4144" s="1"/>
</calcChain>
</file>

<file path=xl/sharedStrings.xml><?xml version="1.0" encoding="utf-8"?>
<sst xmlns="http://schemas.openxmlformats.org/spreadsheetml/2006/main" count="1591" uniqueCount="1198">
  <si>
    <t>계</t>
    <phoneticPr fontId="2" type="noConversion"/>
  </si>
  <si>
    <t>읍</t>
    <phoneticPr fontId="2" type="noConversion"/>
  </si>
  <si>
    <t>면</t>
    <phoneticPr fontId="2" type="noConversion"/>
  </si>
  <si>
    <t>동</t>
    <phoneticPr fontId="2" type="noConversion"/>
  </si>
  <si>
    <t>(법정)</t>
    <phoneticPr fontId="2" type="noConversion"/>
  </si>
  <si>
    <t>통</t>
    <phoneticPr fontId="2" type="noConversion"/>
  </si>
  <si>
    <t>리</t>
    <phoneticPr fontId="2" type="noConversion"/>
  </si>
  <si>
    <t>면적
(㎢)</t>
    <phoneticPr fontId="2" type="noConversion"/>
  </si>
  <si>
    <t>세대수</t>
    <phoneticPr fontId="2" type="noConversion"/>
  </si>
  <si>
    <t>인구</t>
    <phoneticPr fontId="2" type="noConversion"/>
  </si>
  <si>
    <t>인구 및 세대현황</t>
  </si>
  <si>
    <t>행정기관 : 경상북도</t>
  </si>
  <si>
    <t>작성기준 : 2009.03 현재</t>
  </si>
  <si>
    <t>출력일자 : 2009.04.08</t>
  </si>
  <si>
    <t>행정기관</t>
  </si>
  <si>
    <t>인 구 수</t>
  </si>
  <si>
    <t>구 성 비</t>
  </si>
  <si>
    <t>성 비</t>
  </si>
  <si>
    <t>세대수</t>
  </si>
  <si>
    <t>세대당인구</t>
  </si>
  <si>
    <t>계</t>
  </si>
  <si>
    <t>남</t>
  </si>
  <si>
    <t>여</t>
  </si>
  <si>
    <t xml:space="preserve">포항시남구      </t>
  </si>
  <si>
    <t xml:space="preserve">포항시북구      </t>
  </si>
  <si>
    <t xml:space="preserve">경주시          </t>
  </si>
  <si>
    <t xml:space="preserve">김천시          </t>
  </si>
  <si>
    <t xml:space="preserve">안동시          </t>
  </si>
  <si>
    <t xml:space="preserve">구미시          </t>
  </si>
  <si>
    <t xml:space="preserve">영주시          </t>
  </si>
  <si>
    <t xml:space="preserve">영천시          </t>
  </si>
  <si>
    <t xml:space="preserve">상주시          </t>
  </si>
  <si>
    <t xml:space="preserve">문경시          </t>
  </si>
  <si>
    <t xml:space="preserve">경산시          </t>
  </si>
  <si>
    <t xml:space="preserve">군위군          </t>
  </si>
  <si>
    <t xml:space="preserve">의성군          </t>
  </si>
  <si>
    <t xml:space="preserve">청송군          </t>
  </si>
  <si>
    <t xml:space="preserve">영양군          </t>
  </si>
  <si>
    <t xml:space="preserve">영덕군          </t>
  </si>
  <si>
    <t xml:space="preserve">청도군          </t>
  </si>
  <si>
    <t xml:space="preserve">고령군          </t>
  </si>
  <si>
    <t xml:space="preserve">성주군          </t>
  </si>
  <si>
    <t xml:space="preserve">칠곡군          </t>
  </si>
  <si>
    <t xml:space="preserve">예천군          </t>
  </si>
  <si>
    <t xml:space="preserve">봉화군          </t>
  </si>
  <si>
    <t xml:space="preserve">울진군          </t>
  </si>
  <si>
    <t xml:space="preserve">울릉군          </t>
  </si>
  <si>
    <t>합   계</t>
    <phoneticPr fontId="2" type="noConversion"/>
  </si>
  <si>
    <t>면적</t>
  </si>
  <si>
    <t>지적공부등록지현황조회</t>
  </si>
  <si>
    <t xml:space="preserve"> 토지소재명</t>
  </si>
  <si>
    <t>합계</t>
  </si>
  <si>
    <t>전</t>
  </si>
  <si>
    <t>답</t>
  </si>
  <si>
    <t>과수원</t>
  </si>
  <si>
    <t>목장용지</t>
  </si>
  <si>
    <t>임야</t>
  </si>
  <si>
    <t>광천지</t>
  </si>
  <si>
    <t>염전</t>
  </si>
  <si>
    <t>대</t>
  </si>
  <si>
    <t>공장용지</t>
  </si>
  <si>
    <t>학교용지</t>
  </si>
  <si>
    <t>주차장</t>
  </si>
  <si>
    <t>주유소용지</t>
  </si>
  <si>
    <t>창고용지</t>
  </si>
  <si>
    <t>도로</t>
  </si>
  <si>
    <t>철도용지</t>
  </si>
  <si>
    <t>제방</t>
  </si>
  <si>
    <t>하천</t>
  </si>
  <si>
    <t>구거</t>
  </si>
  <si>
    <t>유지</t>
  </si>
  <si>
    <t>양어장</t>
  </si>
  <si>
    <t>수도용지</t>
  </si>
  <si>
    <t>공원</t>
  </si>
  <si>
    <t>체육용지</t>
  </si>
  <si>
    <t>유원지</t>
  </si>
  <si>
    <t>종교용지</t>
  </si>
  <si>
    <t>사적지</t>
  </si>
  <si>
    <t>묘지</t>
  </si>
  <si>
    <t>잡종지</t>
  </si>
  <si>
    <t>지번수</t>
  </si>
  <si>
    <t xml:space="preserve"> 합  계</t>
  </si>
  <si>
    <t>포항시남구</t>
  </si>
  <si>
    <t>포항시북구</t>
  </si>
  <si>
    <t>시군별</t>
    <phoneticPr fontId="2" type="noConversion"/>
  </si>
  <si>
    <t>읍·면·동 수</t>
    <phoneticPr fontId="2" type="noConversion"/>
  </si>
  <si>
    <t>출
장
소</t>
    <phoneticPr fontId="2" type="noConversion"/>
  </si>
  <si>
    <t>통·리 수</t>
    <phoneticPr fontId="2" type="noConversion"/>
  </si>
  <si>
    <t>반수</t>
    <phoneticPr fontId="2" type="noConversion"/>
  </si>
  <si>
    <t>호미곶면</t>
  </si>
  <si>
    <t>상대동</t>
  </si>
  <si>
    <t>해도동</t>
  </si>
  <si>
    <t>시·군별</t>
    <phoneticPr fontId="2" type="noConversion"/>
  </si>
  <si>
    <t>행정리 명칭</t>
    <phoneticPr fontId="2" type="noConversion"/>
  </si>
  <si>
    <t>읍·면·동 명칭</t>
    <phoneticPr fontId="2" type="noConversion"/>
  </si>
  <si>
    <t>법정리·법정동 명칭</t>
    <phoneticPr fontId="2" type="noConversion"/>
  </si>
  <si>
    <t>휴천2동</t>
  </si>
  <si>
    <t>휴천3동</t>
  </si>
  <si>
    <t>가흥2동</t>
  </si>
  <si>
    <t>구미시</t>
  </si>
  <si>
    <t>형곡2동</t>
  </si>
  <si>
    <t>신평2동</t>
  </si>
  <si>
    <t>포항시</t>
  </si>
  <si>
    <t>경주시</t>
  </si>
  <si>
    <t>김천시</t>
  </si>
  <si>
    <t>안동시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</si>
  <si>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</si>
  <si>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</si>
  <si>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</si>
  <si>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</si>
  <si>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</si>
  <si>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</si>
  <si>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</si>
  <si>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</si>
  <si>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</si>
  <si>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</si>
  <si>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</si>
  <si>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</si>
  <si>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</si>
  <si>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</si>
  <si>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</si>
  <si>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</si>
  <si>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</si>
  <si>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</si>
  <si>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점촌2동</t>
  </si>
  <si>
    <t>점촌3동</t>
  </si>
  <si>
    <t>점촌4동</t>
  </si>
  <si>
    <t>점촌5동</t>
  </si>
  <si>
    <t>구룡포읍</t>
  </si>
  <si>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</si>
  <si>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</si>
  <si>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</si>
  <si>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</si>
  <si>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</si>
  <si>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</si>
  <si>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</si>
  <si>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</si>
  <si>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</si>
  <si>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</si>
  <si>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</si>
  <si>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</si>
  <si>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</si>
  <si>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</si>
  <si>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</si>
  <si>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</si>
  <si>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</si>
  <si>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</si>
  <si>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</si>
  <si>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용흥동</t>
  </si>
  <si>
    <t>우창동</t>
  </si>
  <si>
    <t>두호동</t>
  </si>
  <si>
    <t>장량동</t>
  </si>
  <si>
    <t>환여동</t>
  </si>
  <si>
    <t>죽도동</t>
  </si>
  <si>
    <t>감포읍</t>
  </si>
  <si>
    <t>안강읍</t>
  </si>
  <si>
    <t>건천읍</t>
  </si>
  <si>
    <t>외동읍</t>
  </si>
  <si>
    <t>양남면</t>
  </si>
  <si>
    <t>내남면</t>
  </si>
  <si>
    <t>산내면</t>
  </si>
  <si>
    <t>서   면</t>
  </si>
  <si>
    <t>현곡면</t>
  </si>
  <si>
    <t>강동면</t>
  </si>
  <si>
    <t>천북면</t>
  </si>
  <si>
    <t>중부동</t>
  </si>
  <si>
    <t>동부동, 서부동, 북부동, 노동동, 노서동</t>
  </si>
  <si>
    <t>황오동</t>
  </si>
  <si>
    <t>성동동, 황오동</t>
  </si>
  <si>
    <t>성건동</t>
  </si>
  <si>
    <t>성건동, 석장동</t>
  </si>
  <si>
    <t>황남동</t>
  </si>
  <si>
    <t>황남동, 사정동, 탑동, 배동, 율동</t>
  </si>
  <si>
    <t>월성동</t>
  </si>
  <si>
    <t>인왕동, 교동, 동방동, 도지동, 남산동, 구황동, 보문동, 배반동</t>
  </si>
  <si>
    <t>선도동</t>
  </si>
  <si>
    <t>충효동, 서악동, 효현동, 광명동</t>
  </si>
  <si>
    <t>용강동</t>
  </si>
  <si>
    <t>황성동</t>
  </si>
  <si>
    <t>동천동</t>
  </si>
  <si>
    <t>불국동</t>
  </si>
  <si>
    <t>진현동, 마동, 하동, 평동, 시래동, 구정동, 조양동, 시동</t>
  </si>
  <si>
    <t>보덕동</t>
  </si>
  <si>
    <t>신평동, 손곡동, 북군동, 천군동, 덕동, 황용동, 암곡동</t>
  </si>
  <si>
    <t>아포읍</t>
  </si>
  <si>
    <t>농소면</t>
  </si>
  <si>
    <t>남   면</t>
  </si>
  <si>
    <t>개령면</t>
  </si>
  <si>
    <t>감문면</t>
  </si>
  <si>
    <t>어모면</t>
  </si>
  <si>
    <t>봉산면</t>
  </si>
  <si>
    <t>대항면</t>
  </si>
  <si>
    <t>감천면</t>
  </si>
  <si>
    <t>조마면</t>
  </si>
  <si>
    <t>구성면</t>
  </si>
  <si>
    <t>지례면</t>
  </si>
  <si>
    <t>부항면</t>
  </si>
  <si>
    <t>대덕면</t>
  </si>
  <si>
    <t>증산면</t>
  </si>
  <si>
    <t>자산동</t>
  </si>
  <si>
    <t>평화남산동</t>
  </si>
  <si>
    <t>양금동</t>
  </si>
  <si>
    <t>대신동</t>
  </si>
  <si>
    <t>대곡동</t>
  </si>
  <si>
    <t>1읍 13면 10동</t>
  </si>
  <si>
    <t>풍산읍</t>
  </si>
  <si>
    <t>안교1리~3리, 상리1리~3리, 하리1리~2리, 마애리, 수1리~2리, 회곡리, 계평리, 막곡1리~2리, 수곡1리~2리, 노리, 죽전리, 만운1리~2리, 서미1리~2리, 신양1리~3리, 현애리, 오미1리~2리, 괴정리, 매곡1리~2리, 소산1리~2리</t>
  </si>
  <si>
    <t>안교리, 상리리, 하리리, 마애리, 수리, 회곡리, 계평리, 막곡리, 수곡리, 노리, 죽전리, 만운리, 서미리, 신양리, 현애리, 오미리, 괴정리, 매곡리, 소산리</t>
  </si>
  <si>
    <t>와룡면</t>
  </si>
  <si>
    <t>중가구리, 가구리, 산야리, 주계리, 가야리, 지내리, 태리, 서지리, 이하리, 이상리, 주하리, 감애리, 서현리, 도곡리, 절강리, 가류리, 라소리, 오천리</t>
  </si>
  <si>
    <t>북후면</t>
  </si>
  <si>
    <t>옹천1리~3리, 장기리, 도촌1리~2리, 오산리, 도진리, 물한리, 연곡1리~2리, 두산리, 월전리, 신전1리~2리, 석탑리, 대현리</t>
  </si>
  <si>
    <t>옹천리, 장기리, 도촌리, 오산리, 도진리, 물한리, 연곡리, 두산리, 월전리, 신전리, 석탑리, 대현리</t>
  </si>
  <si>
    <t>서후면</t>
  </si>
  <si>
    <t>풍천면</t>
  </si>
  <si>
    <t>갈전리, 도양리, 구담리, 광덕리, 기산리, 신성리, 금계리, 구호리, 어담리, 인금리, 가곡리, 병산리, 하회리</t>
  </si>
  <si>
    <t>일직면</t>
  </si>
  <si>
    <t>귀미1리~2리, 구천리, 망호1리~3리, 광연리, 명진1리~2리, 평팔1리~2리, 용각리, 국곡리,조탑리, 송리1리~2리, 원호1리~2리, 운산리, 원리</t>
  </si>
  <si>
    <t>남후면</t>
  </si>
  <si>
    <t>광음리, 무릉리, 개곡리, 검암리, 고하리, 고상리, 상아리, 하아리, 단호리</t>
  </si>
  <si>
    <t>남선면</t>
  </si>
  <si>
    <t>이천1리~3리, 신석1리~2리, 구미리, 신흥리, 도로리, 현내1리~2리, 원림1리~2리, 외하리</t>
  </si>
  <si>
    <t>이천리, 신석리, 구미리, 신흥리, 도로리, 현내리, 원림리, 외하리</t>
  </si>
  <si>
    <t>임하면</t>
  </si>
  <si>
    <t>임하1리~2리, 천전1리~2리, 추목리, 신덕1리~2리, 금소1리~2리, 고곡리, 오대1리~2리, 노산리</t>
  </si>
  <si>
    <t>임하리, 천전리, 추목리, 신덕리, 금소리, 고곡리, 오대리, 노산리</t>
  </si>
  <si>
    <t>길안면</t>
  </si>
  <si>
    <t>천지리, 만음리, 백자리, 금곡리, 송사리, 대사리, 고란리, 묵계리, 구수리, 배방리, 용계리, 대곡리, 현하리</t>
  </si>
  <si>
    <t>임동면</t>
  </si>
  <si>
    <t>중평1리~2리, 수곡리, 고천1리~2리, 갈전1리~2리, 마령1리~3리, 대곡1리~2리, 박곡리, 사월리, 망천1리~2리, 위1리~2리, 마리,지리</t>
  </si>
  <si>
    <t>중평리, 수곡리, 고천리, 갈전리, 마령리, 대곡리, 박곡리, 사월리, 망천리, 위리, 마리, 지리</t>
  </si>
  <si>
    <t>예안면</t>
  </si>
  <si>
    <t>천전리, 부포리, 귀단리, 태곡리, 인계리, 삼계리, 도촌리, 동천리, 신남리, 기사리, 도목리, 주진리, 계곡리, 정산리, 구룡리, 미질리</t>
  </si>
  <si>
    <t>도산면</t>
  </si>
  <si>
    <t>토계리, 분천리, 의촌리, 원천리, 단천리, 가송리, 태자리, 온혜리, 운곡리, 의일리, 동부리, 서부리, 선양리</t>
  </si>
  <si>
    <t>녹전면</t>
  </si>
  <si>
    <t>신평1리~2리, 갈현리, 매정리, 원천1리~2리, 사천리, 녹래리, 죽송리, 구송리, 사신리, 서삼리</t>
  </si>
  <si>
    <t>신평리, 갈현리, 매정리, 원천리, 사천리, 녹래리, 죽송리, 구송리, 사신리, 서삼리</t>
  </si>
  <si>
    <t>중구동</t>
  </si>
  <si>
    <t>북문동, 삼산동, 서부동, 목성동, 동문동, 동부동, 운흥동, 남문동, 남부동, 천리동, 율세동, 옥정동, 신세동, 법흥동, 상아동</t>
  </si>
  <si>
    <t>명륜동</t>
  </si>
  <si>
    <t>명륜동, 신안동, 안막동, 상아동</t>
  </si>
  <si>
    <t>용상동</t>
  </si>
  <si>
    <t>용상동, 성곡동, 석동동, 송천동</t>
  </si>
  <si>
    <t>서구동</t>
  </si>
  <si>
    <t>안흥동, 대석동, 옥야동, 광석동, 당북동, 법상동, 금곡동, 화성동</t>
  </si>
  <si>
    <t>태화동</t>
  </si>
  <si>
    <t>평화동</t>
  </si>
  <si>
    <t>평화동,  운안동</t>
  </si>
  <si>
    <t>안기동</t>
  </si>
  <si>
    <t>안기동, 이천동</t>
  </si>
  <si>
    <t>옥   동</t>
  </si>
  <si>
    <t>옥동</t>
  </si>
  <si>
    <t>송하동</t>
  </si>
  <si>
    <t>송현동, 노하동</t>
  </si>
  <si>
    <t>강남동</t>
  </si>
  <si>
    <t>정상동, 정하동, 수상동, 수하동</t>
  </si>
  <si>
    <t>구향리, 오동리, 오사리, 증촌리, 교촌리, 나한리, 대조리, 윤직리, 덕통리, 척동리, 태봉리, 신흥리, 신덕리, 금곡리, 하갈리</t>
  </si>
  <si>
    <t>덕담리, 원흥리, 두릉리, 목가리, 덕가리, 용담리, 묵상리, 묵하리, 매협리, 매호리, 퇴강리, 엄암리, 금흔리, 화달리, 삼덕리</t>
  </si>
  <si>
    <t>회상리, 오상리, 죽암리, 간상리, 신암리, 금당리, 우물리</t>
  </si>
  <si>
    <t>원장리, 월로리, 청하리, 청상리, 마공리, 가천리, 하초리, 수상리, 덕산리, 율리, 삼괴리, 학하리</t>
  </si>
  <si>
    <t>옥산리, 금계리, 장동리, 거창리, 영오리, 이화리, 산현리, 평천리, 무곡리, 용안리, 초오리, 인창리, 용신리, 효곡리, 봉산리, 오광리, 우하리, 신곡리, 도곡리</t>
  </si>
  <si>
    <t>구서리, 소상리, 신촌리, 송지리, 신상리, 흔평리, 소은리, 지사리</t>
  </si>
  <si>
    <t>능암리, 신촌리, 북장리, 고곡리, 서만리, 서원리, 낙서리, 평지리, 노류리</t>
  </si>
  <si>
    <t>이소리, 선교리, 판곡리, 어산리, 신촌리, 반곡리, 보미리, 양지리, 평산리</t>
  </si>
  <si>
    <t>신봉리, 상현리, 달천리, 상용리, 금산리, 사산리, 율림리, 봉촌리, 지산리, 상곡리, 하송리</t>
  </si>
  <si>
    <t>용유리, 장암리, 상오리, 입석리, 중벌리, 운흥리</t>
  </si>
  <si>
    <t>연봉리, 관동리, 개곡리, 이천리, 봉강리, 백전리, 가곡리, 관현리, 우산리, 이촌리, 대전리, 예의리</t>
  </si>
  <si>
    <t>봉중리, 봉상리, 우기리, 남곡리, 문암리, 두곡리, 장암리, 무릉리, 황령리, 하흘리</t>
  </si>
  <si>
    <t>부곡리, 동막리, 병암리, 오태리, 양정리, 화동리, 역곡리, 율곡리, 예주리, 지평리, 중소리</t>
  </si>
  <si>
    <t>양범리, 문창리, 안룡리, 구미리, 대현리, 아천리, 지산리, 흑암리, 소암리, 여물리, 가장리, 이안리</t>
  </si>
  <si>
    <t>동관리, 평온리, 임곡리, 중눌리, 소곡리</t>
  </si>
  <si>
    <t>의성읍</t>
  </si>
  <si>
    <t>후죽1리~4리, 중리1리~3리, 상리1리~2리, 도동1리~4리, 도서리, 치선1리~2리, 오로1리~2리, 비봉1리~2리, 팔성1리~3리, 용연1리~2리, 원당1리~3리, 철파리, 업1리~2리</t>
  </si>
  <si>
    <t>후죽리, 중리리, 상리리, 도동리, 도서리, 치선리, 오로리, 비봉리, 팔성리, 용연리, 원당리, 철파리, 업리</t>
  </si>
  <si>
    <t>단촌면</t>
  </si>
  <si>
    <t>방하리, 장림리, 세촌1리~2리, 하화1리~2리, 상화1리~2리, 관덕1리~관덕3리, 병방리, 후평리, 구계1리~2리</t>
  </si>
  <si>
    <t>방하리, 장림리, 세촌리, 하화리, 상화리, 관덕리, 병방리, 후평리, 구계리</t>
  </si>
  <si>
    <t>점곡면</t>
  </si>
  <si>
    <t>황룡1리~2리, 구암1리~2리, 명고1리~2리, 윤암1리~3리, 동변1리~3리, 서변1리~2리, 사촌1리~3리, 송내1리~2리</t>
  </si>
  <si>
    <t>황룡리, 구암리, 명고리, 윤암리, 동변리, 서변리, 사촌리, 송내리</t>
  </si>
  <si>
    <t>옥산면</t>
  </si>
  <si>
    <t>구성1리~2리, 정자리, 감계1리~2리, 실업1리~2리, 오류리, 금봉리, 금학리, 전흥1리~2리, 입암1리~3리, 신계1리~2리</t>
  </si>
  <si>
    <t>구성리, 정자리, 감계리, 실업리, 오류리, 금봉리, 금학리, 전흥리, 입암리, 신계리</t>
  </si>
  <si>
    <t>사곡면</t>
  </si>
  <si>
    <t>오상1리~2리, 신감1리~2리, 양지1리~3리, 음지리, 매곡1리~3리, 공정1리~3리, 화전1리~3리, 신리리, 작승리, 토현리</t>
  </si>
  <si>
    <t>오상리, 신감리, 양지리, 음지리, 매곡리, 공정리, 화전리, 신리리, 작승리, 토현리</t>
  </si>
  <si>
    <t>춘산면</t>
  </si>
  <si>
    <t>금오1리~2리, 신흥1리~3리, 옥정1리~4리, 대사1리~3리, 금천1리~2리, 빙계1리~3리, 사미리, 효선1리~2리</t>
  </si>
  <si>
    <t>금오리, 신흥리, 옥정리, 대사리, 금천리, 빙계리, 사미리, 효선리</t>
  </si>
  <si>
    <t>가음면</t>
  </si>
  <si>
    <t>현리1리~2리, 순호1리~3리, 귀천1리~3리, 가산1리~4리, 양지리, 이1리~2리, 장1리~3리</t>
  </si>
  <si>
    <t>현리리, 순호리, 귀천리, 가산리, 양지리 이리, 장리</t>
  </si>
  <si>
    <t>금성면</t>
  </si>
  <si>
    <t>탑리1리~4리, 대리1리~4리, 학미1리~4리, 제오1리~2리, 운곡리, 만천1리~2리, 하1리~2리, 초전1리~2리, 구련1리~2리, 명덕1리~3리, 도경1리~4리, 개일1리~2리, 청로1리~3리, 산운1리~2리, 수정1리~2리</t>
  </si>
  <si>
    <t>탑리리, 대리리, 학미리, 제오리, 운곡리, 만천리, 하리, 초전리, 구련리, 명덕리, 도경리, 개일리, 청로리, 산운리, 수정리</t>
  </si>
  <si>
    <t>봉양면</t>
  </si>
  <si>
    <t xml:space="preserve">삼산1리~3리, 장대리, 풍리1리~3리, 구산1리~2리, 신평리, 도원1리~2리, 화전1리~3리, 안평1리~2리, 사부1리~2리, 구미리, 길천1리~2리, 문흥1리~2리, 분토1리~2리                                                                                                   </t>
  </si>
  <si>
    <t>삼산리, 장대리, 풍리리, 구산리, 신평리, 도원리, 화전리, 안평리, 사부리, 구미리, 길천리, 문흥리, 분토리</t>
  </si>
  <si>
    <t>비안면</t>
  </si>
  <si>
    <t>이두1리~2리, 동부리, 서부1리~2리, 옥연1리~2리, 용천1리~2리, 용남1리~2리, 외곡리, 자락리, 현산리, 산제1리~2리, 화신1리~2리, 쌍계리, 도암1리~2리, 장춘1리~2리</t>
  </si>
  <si>
    <t>이두리, 동부리, 서부리, 옥연리, 용천리, 용남리, 외곡리, 자락리, 현산리, 산제리, 화신리, 쌍계리, 도암리, 장춘리</t>
  </si>
  <si>
    <t>구천면</t>
  </si>
  <si>
    <t>유산1리~2리, 미천1리~2리, 위성1리~3리, 모흥1리~3리, 조성리, 청산1리~2리, 장국1리~2리, 소호1리~4리, 용사1리~3리, 내산1리~2리</t>
  </si>
  <si>
    <t>유산리, 미천리, 위성리, 모흥리, 조성리, 청산리, 장국리, 소호리, 용사리, 내산리</t>
  </si>
  <si>
    <t>단밀면</t>
  </si>
  <si>
    <t>용곡1리~2리, 위중1리~3리, 주선1리~3리, 속암1리~2리, 서제1리~2리, 팔등리, 생송1리~3리, 낙정1리~2리</t>
  </si>
  <si>
    <t>용곡리, 위중리, 주선리, 속암리, 서제리, 팔등리, 생송리, 낙정리</t>
  </si>
  <si>
    <t>단북면</t>
  </si>
  <si>
    <t>이연1리~4리, 노연1리~3리, 정안1리~3리, 연제1리~3리, 효제1리~2리, 성암1리~2리, 신하1리~2리</t>
  </si>
  <si>
    <t>이연리, 노연리, 정안리, 연제리, 효제리, 성암리, 신하리</t>
  </si>
  <si>
    <t>안계면</t>
  </si>
  <si>
    <t>용기1리~7리, 토매1리~3리, 위양1리~2리, 교촌리, 안정1리~2리, 봉양1리~2리, 도덕1리~2리, 양곡1리~3리, 시안1리~2리</t>
  </si>
  <si>
    <t>용기리, 토매리, 위양리, 교촌리, 안정리, 봉양리, 도덕리, 양곡리, 시안리</t>
  </si>
  <si>
    <t>다인면</t>
  </si>
  <si>
    <t>서릉1리~2리, 산내리, 가원1리~2리, 송호1리~3리, 도암1리~2리, 평림1리~2리, 덕지1리~3리, 덕미1리~2리, 양서1리~2리, 용곡1리~3리, 봉정1리~2리, 달제1리~3리, 삼분1리~4리, 외정1리~2리, 신락1리~3리, 용무1리~2리</t>
  </si>
  <si>
    <t>서릉리, 산내리, 가원리, 송호리, 도암리, 평림리, 덕지리, 덕미리, 양서리, 용곡리, 봉정리, 달제리, 삼분리, 외정리, 신락리, 용무리</t>
  </si>
  <si>
    <t>신평면</t>
  </si>
  <si>
    <t>용봉리, 덕봉리, 중율1리~2리, 청운1리~2리, 교안1리~4리, 검곡리</t>
  </si>
  <si>
    <t>용봉리, 덕봉리, 중율리, 청운리, 교안리, 검곡리</t>
  </si>
  <si>
    <t>안평면</t>
  </si>
  <si>
    <t>창길1리~3리, 괴산1리~2리, 박곡1리~3리, 석탑1리~2리, 신월리, 신안1리~3리, 대사1리~2리, 도옥리, 마전리, 기도1리~2리, 금곡1리~2리, 하령리, 삼춘1리~2리</t>
  </si>
  <si>
    <t>창길리, 괴산리, 박곡리, 석탑리, 신월리, 신안리, 대사리, 도옥리, 마전리, 기도리, 금곡리, 하령리, 삼춘리</t>
  </si>
  <si>
    <t>안사면</t>
  </si>
  <si>
    <t>안사1리~2리, 중하1리~3리, 만리1리~2리, 신수리, 월소1리~3리, 쌍호1리~2리</t>
  </si>
  <si>
    <t>안사리, 중하리. 만리리, 신수리, 월소리, 쌍호리</t>
  </si>
  <si>
    <t>1읍 5면</t>
  </si>
  <si>
    <t>74 법정리</t>
  </si>
  <si>
    <t>영양읍</t>
  </si>
  <si>
    <t>동부1~2리, 서부1리~4리, 황용리, 현1리~3리, 전곡리, 감천1리~2리, 삼지1리~2리, 하원리, 상원1리~3리, 무학리, 대천1리~2리, 화천1리~2리, 무창1리~3리, 양구리, 기산리</t>
  </si>
  <si>
    <t>동부리,서부리,황용리,현리,전곡리,감천리,삼지리,하원리,상원리,무학리,대천리,화천리,
무창리,양구리,기산리</t>
  </si>
  <si>
    <t>입암면</t>
  </si>
  <si>
    <t>신구1리, 신구2리, 양항리, 연당1리, 연당2리, 금학리, 대천리, 신사1리, 신사2리, 산해1리, 산해2리, 산해3리, 산해4리, 교리, 삼산리, 병옥리, 노달리, 방전리, 흥구리</t>
  </si>
  <si>
    <t>신구리,양항리, 연당리, 금학리, 대천리,신사리, 산해리.교리,삼산리,병옥리,노달리,방전리,
흥구리</t>
  </si>
  <si>
    <t>청기면</t>
  </si>
  <si>
    <t>저리, 상청1리~2리, 구매1리~2리, 청기1리~2리, 정족1리~2리, 토곡1리~2리, 토구리, 산운리, 사리, 기포리, 무진리, 당리, 행화리</t>
  </si>
  <si>
    <t>저리,상청,구매,청기,정족,토곡,토구,산운,사리,기포,무진,당리,행화</t>
  </si>
  <si>
    <t>일월면</t>
  </si>
  <si>
    <t>도계리, 주곡리, 가곡리, 도곡리, 오리리, 용화리. 문암리, 칠성리, 가천리, 섬촌리, 곡강리</t>
  </si>
  <si>
    <t>수비면</t>
  </si>
  <si>
    <t>발리1리~2리, 계1리~2리, 오기1리~2리, 신원1리~2리, 수하1리~3리, 신암리, 죽파리, 송하리, 본신리</t>
  </si>
  <si>
    <t>발리리, 계리, 오기리,신원리,수하리,신암리,죽파리,송하리,본신리</t>
  </si>
  <si>
    <t>석보면</t>
  </si>
  <si>
    <t>원리1리~3리, 지경리, 옥계1리~2리, 소계리, 답곡1리~2리, 신평리, 택전1리~2리, 화매1리~2리, 포산리, 삼의리, 요원1리~2리, 홍계리, 주남리</t>
  </si>
  <si>
    <t>원리리, 지경리, 옥계리, 소계리, 답곡리, 신평리, 택전리,.화매리. 포산리, 삼의리, 요원리, 홍계리, 주남리</t>
  </si>
  <si>
    <t>용신1리~3리, 도흥1리~3리, 선원1리~2리, 소학1리~2리, 도성리, 동암1리~2리, 유서1리~2리, 취곡1~2리, 신부1리~2리, 성원1리~2리, 문방1리~3리, 오도리, 관화1리~3리, 명포1리~2리, 장학리</t>
  </si>
  <si>
    <t>백운1리~2리, 신파1리~2리, 적송1리~2리, 봉양1리~2리, 신정리, 수성1리~2리, 송계1리~2리, 수륜리, 성1리~2리, 오천1리~2리, 계정1리~2리, 남은1리~2리, 보월1리~2리, 작은리</t>
  </si>
  <si>
    <t>창천1리~3리, 화죽1리~2리, 동원1리~2리, 마수리, 법전1리~2리, 신계리, 용사리, 금봉리, 중산리</t>
  </si>
  <si>
    <t>광산1리~3리, 명천1리~2리, 어은1리~2리, 후평1리~2리, 봉두리, 무학1리~2리, 영천리</t>
  </si>
  <si>
    <t>대장1리~4리, 칠선1리~2리, 용성1리~2리, 문덕1리~2리, 자양1리~2리, 고산리,
월곡1리~2리, 소성리, 용봉1리~3리, 봉정1리~2리, 동포1리~2리, 어산리</t>
  </si>
  <si>
    <t>울진읍</t>
  </si>
  <si>
    <t>읍내1~5리, 읍남1~4리, 연지1~3리, 온양1~2리, 명도1~2리, 고성1~3리, 호월1~3리, 정림1~3리, 신림리, 대흥리</t>
  </si>
  <si>
    <t>평해읍</t>
  </si>
  <si>
    <t>평해1~3리, 학곡1~2리, 삼달1~2리, 오곡1~2리, 월송1~3리, 직산1~2리, 거일1~2리</t>
  </si>
  <si>
    <t>북면</t>
  </si>
  <si>
    <t>부구1~3리, 나곡1~6리, 검성리, 주인1~3리, 덕구1~2리, 상당리, 두천1~2리, 하당리, 사계1~2리, 소곡1~2리, 신화1~2리, 고목1~3리</t>
  </si>
  <si>
    <t>삼근1~2리, 하원리, 왕피1~2리, 쌍전1~2리, 소광1~2리, 전곡리, 광회1~2리</t>
  </si>
  <si>
    <t>근남면</t>
  </si>
  <si>
    <t>노음1~3리, 수산리, 행곡1~4리, 수곡1~2리, 구산1~4리, 진복1~2리, 산포1~4리</t>
  </si>
  <si>
    <t>매화1~2리, 금매1~2리, 오산1~3리, 덕신1~2리, 신흥1~2리, 기양1~3리, 갈면리, 길곡리</t>
  </si>
  <si>
    <t>기성면</t>
  </si>
  <si>
    <t>척산1~3리, 기성리, 사동1~3리, 망양1~2리, 삼산1~2리, 방율리, 이평1~2리, 다천1~2리, 정명1~2리, 황보1~2리, 구산1~2리, 봉산1~2리</t>
  </si>
  <si>
    <t>온정면</t>
  </si>
  <si>
    <t>소태1~3리, 온정1~2리, 조금1~2리, 덕산1~3리, 덕인1~3리, 금천1~3리, 광품1~2리, 선구1~2리, 외선미1~2리</t>
  </si>
  <si>
    <t>죽변면</t>
  </si>
  <si>
    <t>죽변1~5리, 후정1~4리, 화성1~4리, 봉평1~2리</t>
  </si>
  <si>
    <t>후포면</t>
  </si>
  <si>
    <t>후포1~7리, 삼율1~4리, 금음1~4리</t>
  </si>
  <si>
    <t>1읍 2면</t>
  </si>
  <si>
    <t>25 행정리</t>
  </si>
  <si>
    <t>10 법정리</t>
  </si>
  <si>
    <t>울릉읍</t>
  </si>
  <si>
    <t>도동1리~3리, 저동1리~3리, 사동1리~3리, 독도리</t>
  </si>
  <si>
    <t>도동리, 저동리, 사동리, 독도리</t>
  </si>
  <si>
    <t>남양1리~3리, 남서1리~2리, 태하1리~2리</t>
  </si>
  <si>
    <t>남양리, 남서리, 태하리</t>
  </si>
  <si>
    <t>북   면</t>
  </si>
  <si>
    <t>천부1리~4리, 현포1리~2리, 추산리, 나리</t>
  </si>
  <si>
    <t>천부리, 현포리, 나리</t>
  </si>
  <si>
    <t>구룡포리, 삼정리, 석병리, 성동리, 구평리, 장길리, 하정리, 병포리, 후동리,
눌태리</t>
  </si>
  <si>
    <t>생지1리~5리, 괴정1리~2리, 동문1리~3리, 오천1리~2리, 유강1리~7리, 자명1리~2리, 학전리, 달전리, 중명1리~2리, 중단1리~2리, 택전1리~2리, 인주리, 우복1리~2리</t>
  </si>
  <si>
    <t>생지리, 괴정리, 동문리, 오천리, 유강리, 자명리, 학전리, 달전리, 중명리, 중단리, 택전리, 인주리, 우복리</t>
  </si>
  <si>
    <t>원리, 문덕리, 항사리, 진전리, 갈평리, 문충리, 용산리, 광명리, 세계리, 용덕리, 구정리</t>
  </si>
  <si>
    <t>남성1리~2리, 공수리, 장동1리~3리, 홍계리, 산여리, 대각1리~2리, 송동1리~2리, 제내1리~4리, 옥명리</t>
  </si>
  <si>
    <t>남성리, 공수리, 장동리, 홍계리, 산여리, 대각리, 송동리, 제내리, 옥명리</t>
  </si>
  <si>
    <t>도구리, 약전리, 신정리, 금광리, 석리, 임곡리, 입암리, 마산리, 흥환리, 중흥리, 발산리, 상정리, 중산리, 공당리</t>
  </si>
  <si>
    <t>읍내리, 마현리, 금곡리, 영암1리~3리, 신창1리~2리, 양포리, 계원1리~2리, 두원리, 수성리, 임중1리~2리, 방산1리~2리, 산서리, 서촌1리~2리, 금오리, 대진리, 모포1리~2리, 학계리, 학곡리, 신계리, 창지1리~2리, 대곡리, 죽정리, 정천1리~2리</t>
  </si>
  <si>
    <t>읍내리, 마현리, 금곡리, 영암리, 신창리, 양포리, 계원리, 두원리, 수성리, 임중리, 방산리, 산서리, 서촌리, 금오리, 대진리, 모포리, 학계리, 학곡리, 신계리, 창지리, 대곡리, 죽정리, 정천리</t>
  </si>
  <si>
    <t>강사1리~3리, 대보1리~3리, 구만1리~2리, 대동배1리~2리</t>
  </si>
  <si>
    <t>강사리, 대보리, 구만리, 대동배리</t>
  </si>
  <si>
    <t>상도동, 대도동</t>
  </si>
  <si>
    <t>청림동, 일월동</t>
  </si>
  <si>
    <t>송정동, 송내동, 동촌동, 괴동동, 장흥동, 호동, 인덕동</t>
  </si>
  <si>
    <t>효자동, 지곡동</t>
  </si>
  <si>
    <t>대잠동, 이동</t>
  </si>
  <si>
    <t>매산리, 북송리, 마산리, 옥성리, 약성리, 학성리, 남성리, 성내리, 중성리, 망천리, 남송리, 곡강리, 용한리, 우목리, 죽천리, 용곡리, 양백리, 덕성리, 덕장리, 용전리, 용천리, 금장리, 흥안리, 칠포리, 오도리, 초곡리, 학천리, 성곡리, 이인리, 대련리</t>
  </si>
  <si>
    <t>냉수리, 흥곡리, 우각리, 죽성리, 상읍리, 토성리, 사정리, 안덕리, 만석리, 반곡리, 기일리, 마북리, 호리</t>
  </si>
  <si>
    <t>덕성리, 덕천리, 미남리, 필화리, 용두리, 월포리, 방어리, 이가리, 청진리, 신흥리, 소동리, 고현리, 하대리, 상대리, 서정리, 명안리, 유계리, 청계리</t>
  </si>
  <si>
    <t>상송리, 하송리, 중산리, 광천리, 조사리, 방석리, 화진리, 대전리, 지경리</t>
  </si>
  <si>
    <t>현내1리~2리, 지가1리~2리, 봉계1리~2리, 고지1리~2리, 문성리, 학야리, 성계1리~2리, 내단1리~3리, 화대리, 화봉리, 계전리, 미현리, 인비리, 구지리, 가안1리~2리, 남계리</t>
  </si>
  <si>
    <t>현내리, 지가리, 봉계리, 고지리, 문성리, 학야리, 성계리, 내단리, 화대리, 화봉리, 계전리, 미현리, 인비리, 구지리, 가안리, 남계리</t>
  </si>
  <si>
    <t>상옥1리~2리, 하옥리, 가사리, 매현1리~2리, 침곡리, 입암1리~2리, 일광리, 지동리, 정자리, 감곡리, 상사리, 하사리, 석계리, 합덕1리~2리, 월평리, 방흥리, 현내리, 봉계리, 두마리</t>
  </si>
  <si>
    <t>상옥리, 하옥리, 가사리, 매현리, 침곡리, 입암리, 일광리, 지동리, 정자리, 감곡리, 상사리, 하사리, 석계리, 합덕리, 월평리, 방흥리, 현내리, 봉계리, 두마리</t>
  </si>
  <si>
    <t>관천리, 대곡1리~2리, 율산1리~2리, 용기1리~2리, 오덕1리~2리, 탑정1리~2리, 성법리</t>
  </si>
  <si>
    <t>관천리, 대곡리, 율산리, 용기리, 오덕리, 탑정리, 성법리</t>
  </si>
  <si>
    <t>득량동, 학잠동</t>
  </si>
  <si>
    <t>장성동, 양덕동</t>
  </si>
  <si>
    <t>환호동, 여남동</t>
  </si>
  <si>
    <t>출장소</t>
    <phoneticPr fontId="2" type="noConversion"/>
  </si>
  <si>
    <t>구룡포1리~7리, 삼정1리~3리, 석병1리~2리, 성동리, 구평1리~3리, 장길리, 하정1리~3리, 병포1리~3리, 후동리, 눌태1리~2리</t>
  </si>
  <si>
    <t>원1리~12리, 문덕1리~12리, 항사리, 진전리, 갈평리, 문충1리~2리, 용산1리~2리, 광명리, 세계1리~5리, 용덕1리~6리, 구정1리~4리</t>
  </si>
  <si>
    <t>도구1리~3리, 약전1리~3리, 신정1리~2리, 금광1리~2리, 석리, 임곡1리~2리, 입암1리~2리, 마산리, 흥환1리~2리, 중흥리, 발산1리~2리, 상정1리~2리, 중산리, 공당리</t>
  </si>
  <si>
    <t>상송1리~2리, 하송1리~2리, 중산1리~3리, 광천1리~3리, 조사리, 방석1리~2리, 화진1리~3리, 대전1리~2리, 지경1리~3리</t>
  </si>
  <si>
    <t>북구</t>
    <phoneticPr fontId="2" type="noConversion"/>
  </si>
  <si>
    <t>안동시</t>
    <phoneticPr fontId="2" type="noConversion"/>
  </si>
  <si>
    <t>구미시</t>
    <phoneticPr fontId="2" type="noConversion"/>
  </si>
  <si>
    <t>의성군</t>
    <phoneticPr fontId="2" type="noConversion"/>
  </si>
  <si>
    <t>영덕군</t>
    <phoneticPr fontId="2" type="noConversion"/>
  </si>
  <si>
    <t>청도군</t>
    <phoneticPr fontId="2" type="noConversion"/>
  </si>
  <si>
    <t>울릉군</t>
    <phoneticPr fontId="2" type="noConversion"/>
  </si>
  <si>
    <t>자연
마을수</t>
    <phoneticPr fontId="2" type="noConversion"/>
  </si>
  <si>
    <t>자연
마을수</t>
    <phoneticPr fontId="2" type="noConversion"/>
  </si>
  <si>
    <t>초곡리, 농소1리~2리, 주아1리~2리, 구봉1리~2리, 옥관1리~2리, 산촌리, 태봉1리~2리, 대원1리~2리, 덕촌1리~2리</t>
  </si>
  <si>
    <t>낙성1리~2리, 해평리, 오상리, 문량1리~2리, 괴곡1리~2리, 금산1리~2리, 도문1리~2리, 월호리, 금호1리~2리, 창림리, 송곡1리~2리, 산양리, 월곡리, 낙산1리~3리, 일선리</t>
  </si>
  <si>
    <t>상장1리~3리, 신장1리~2리, 하장1리~2리, 상림리, 금산리, 오로1리~2리, 묵어1리~2리, 여남리, 명곡리</t>
  </si>
  <si>
    <t>포항시 북구</t>
  </si>
  <si>
    <t>4읍 8면 11동</t>
  </si>
  <si>
    <t>142 법정리 / 44 법정동</t>
  </si>
  <si>
    <t>1읍 14면 7동</t>
  </si>
  <si>
    <t>150 법정리 / 20 법정동</t>
  </si>
  <si>
    <t>인리, 의리, 예리, 지리, 대신리, 봉산리, 제석리, 국사리, 송천리, 대성리</t>
  </si>
  <si>
    <t>입석리, 신촌리, 월곡리, 용암리, 봉곡리, 연명리, 노곡리</t>
  </si>
  <si>
    <t>옥산리, 운곡리, 송곡리, 월명리, 부상리, 오봉리, 봉천리, 초곡리, 운남리</t>
  </si>
  <si>
    <t>황계리, 신룡1리~2리, 덕촌1리~2리, 서부리, 동부1리~2리, 양천리, 광천1리~2리, 남전리</t>
  </si>
  <si>
    <t>황계리, 신룡리, 덕촌리, 서부리, 동부리, 양천리, 광천리, 남전리</t>
  </si>
  <si>
    <t>보광리, 금라리, 구야리, 은림리, 도명리, 문무리, 남곡리, 송북리, 금곡리, 삼성리, 광덕리, 덕남리, 태촌리, 성촌리, 대양리</t>
  </si>
  <si>
    <t>중왕리, 옥율리, 남산리, 다남리, 군자리, 덕마리, 구례리, 옥계리, 능치리, 도암리, 은기리, 동좌리</t>
  </si>
  <si>
    <t>예지리, 신리, 인의리, 덕천리, 태화리, 상금리, 신암리, 광천리</t>
  </si>
  <si>
    <t>향천리, 운수리, 주례리, 대성리, 덕전리, 대룡리, 복전리</t>
  </si>
  <si>
    <t>용호1리~2리, 무안1리~3리, 도평1리~2리, 광기1리~3리, 금송1리~3리</t>
  </si>
  <si>
    <t>용호리, 무안리, 도평리, 광기리, 금송리</t>
  </si>
  <si>
    <t>신안리, 장암리, 강곡리, 신곡리, 삼산리, 신왕리, 대방리</t>
  </si>
  <si>
    <t>하강리, 양각리, 흥평리, 송죽리, 광명리, 금평리, 구미리, 임평리, 임천리, 월계리, 마산리, 작내리, 용호리, 상거리, 상좌원리, 상원리, 미평리</t>
  </si>
  <si>
    <t>교리, 대율리, 거물리, 도곡리, 관덕리, 신평리, 울곡리, 여배리, 상부리, 이전리</t>
  </si>
  <si>
    <t>신옥리, 유촌리, 지좌리, 사등리, 월곡리, 어전리, 하대리, 해인리, 대야리, 파천리, 안간리, 두산리, 희곡리</t>
  </si>
  <si>
    <t>황항리, 부항리, 동안리, 황정리, 평촌리, 수도리, 유성1리~2리, 금곡리, 장전리, 황점리</t>
  </si>
  <si>
    <t>황항리, 부항리, 동안리, 황정리, 평촌리, 수도리, 유성리, 금곡리, 장전리, 황점리</t>
  </si>
  <si>
    <t>감호동, 용두동, 모암동, 성내동</t>
  </si>
  <si>
    <t>평화동, 남산동</t>
  </si>
  <si>
    <t>황금동, 양천동</t>
  </si>
  <si>
    <t>신음동, 교동, 삼락동, 문당동, 대광동, 응명동</t>
  </si>
  <si>
    <t>부곡동, 다수동, 백옥동</t>
  </si>
  <si>
    <t>지좌동</t>
  </si>
  <si>
    <t>지좌동, 덕곡동</t>
  </si>
  <si>
    <t>율곡동</t>
  </si>
  <si>
    <t xml:space="preserve"> 중가구1리~2리, 가구1리~2리, 산야1리~3리, 주계리, 가야리, 지내1리~2리, 태1리~2리, 서지리, 이하1리~2리, 이상리, 주하1리~2리, 감애1리~2리, 서현리, 도곡리, 가류1리~2리, 라소리, 오천1리~3리</t>
  </si>
  <si>
    <t>광평1리~2리, 저전리, 태장1리~2리, 이송천리, 금계1리~2리, 성곡리, 이개1리~2리, 교리, 명1리~2리, 대두서리, 재품리</t>
  </si>
  <si>
    <t>광평리, 저전리, 태장리, 이송천리, 금계리, 성곡리, 이개리, 교리, 명리, 대두서리, 재품리</t>
  </si>
  <si>
    <t>정산1리~2리, 기사1리~2리, 미질리, 도목리, 주진1리~2리, 천전리, 부포리, 귀단1리~2리, 태곡리, 인계리, 삼계리, 신남리, 도촌리, 동천리, 구룡리, 계곡리</t>
  </si>
  <si>
    <t>토계리, 분천리, 의촌리, 원천리, 단천리, 가송리, 태자1리~2리, 온혜1리~3리, 운곡리, 의일1리~2리, 동부리, 서부1리~2리, 선양리</t>
  </si>
  <si>
    <t>98 법정리 / 30 법정동</t>
  </si>
  <si>
    <t>선산읍</t>
  </si>
  <si>
    <t>완전리, 동부리, 노상리, 이문리, 죽장리, 봉곡리, 포상리, 소재리, 내고리, 북산리, 습례리, 봉남리, 교리, 화조리, 원리, 독동리, 생곡리, 신기리</t>
  </si>
  <si>
    <t>고아읍</t>
  </si>
  <si>
    <t>무을면</t>
  </si>
  <si>
    <t>무등1리~2리, 원1리~2리, 백자리, 웅곡리, 무이리, 오가1리~3리, 상송리, 안곡1리~2리, 송삼1리~2리, 무수1리~3리</t>
  </si>
  <si>
    <t>무등리, 원리, 백자리, 웅곡리, 무이리, 오가리, 상송리, 안곡리, 송삼리, 무수리</t>
  </si>
  <si>
    <t>옥성면</t>
  </si>
  <si>
    <t>초곡리, 농소리, 주아리, 구봉리, 옥관리, 산촌리, 태봉리, 대원리, 덕촌리</t>
  </si>
  <si>
    <t>도개면</t>
  </si>
  <si>
    <t>가산리, 동산리, 용산리, 월림리, 신곡리, 궁기리, 신림리, 도개리, 다곡리</t>
  </si>
  <si>
    <t>해평면</t>
  </si>
  <si>
    <t>낙성리, 해평리, 오상리, 문량리, 괴곡리, 금산리, 도문리, 월호리, 금호리, 창림리, 송곡리, 산양리, 월곡리, 낙산리, 일선리</t>
  </si>
  <si>
    <t>동곡리, 도중리, 적림리, 성수리, 신당리, 봉산리, 임천리, 인덕리, 백현리, 송산리</t>
  </si>
  <si>
    <t>장천면</t>
  </si>
  <si>
    <t>상장리, 신장리, 하장리, 상림리, 금산리, 오로리, 묵어리, 여남리, 명곡리</t>
  </si>
  <si>
    <t>원평동</t>
  </si>
  <si>
    <t>지산동</t>
  </si>
  <si>
    <t>지산동, 양호동</t>
  </si>
  <si>
    <t>도량동</t>
  </si>
  <si>
    <t>선주원남</t>
  </si>
  <si>
    <t>형곡1동</t>
  </si>
  <si>
    <t>형곡동</t>
  </si>
  <si>
    <t>신평1동</t>
  </si>
  <si>
    <t>신평동, 공단동</t>
  </si>
  <si>
    <t>비산동</t>
  </si>
  <si>
    <t>광평동</t>
  </si>
  <si>
    <t>상모사곡</t>
  </si>
  <si>
    <t>임오동</t>
  </si>
  <si>
    <t>임은동, 오태동</t>
  </si>
  <si>
    <t>인동동</t>
  </si>
  <si>
    <t>인의동, 황상동, 신동, 구평동</t>
  </si>
  <si>
    <t>진미동</t>
  </si>
  <si>
    <t>진평동, 시미동, 임수동</t>
  </si>
  <si>
    <t>양포동</t>
  </si>
  <si>
    <t>구포동, 금전동, 양호동, 거의동, 옥계동</t>
  </si>
  <si>
    <t>1읍 9면 9동</t>
  </si>
  <si>
    <t>200 행정리 / 9 행정동</t>
  </si>
  <si>
    <t>94 법정리 / 13 법정동</t>
  </si>
  <si>
    <t>풍기읍</t>
  </si>
  <si>
    <t>성내1리~4리, 동부1리~6리, 산법리, 미곡리, 삼가리, 욱금리, 금계1리~2리, 교촌1리~2리, 서부1리~3리, 백1리~2리, 백신1리~2리, 창락1리~2리, 수철리, 전구1리~2리</t>
  </si>
  <si>
    <t>성내리, 동부리, 산법리, 미곡리, 삼가리, 욱금리, 금계리, 교촌리, 서부리, 백리, 백신리, 창락리, 수철리, 전구리</t>
  </si>
  <si>
    <t>이산면</t>
  </si>
  <si>
    <t>원리, 신암1리~3리, 지동1리~3리, 석포1리~2리, 용상1리~2리, 신천1리~2리, 운문1리~2리, 두월1리~2리, 내림1리~2리</t>
  </si>
  <si>
    <t>원리, 신암리, 지동리, 석포리, 용상리, 신천리, 운문리, 두월리, 내림리</t>
  </si>
  <si>
    <t>평은면</t>
  </si>
  <si>
    <t>평은1~2리, 강동1리~2리, 지곡1리~2리, 오운1리~2리, 천본1리~2리, 금광1리~3리, 용혈1리~2리</t>
  </si>
  <si>
    <t>평은리, 강동리, 지곡리, 오운리, 천본리, 금광리, 용혈리</t>
  </si>
  <si>
    <t>문수면</t>
  </si>
  <si>
    <t>승문1리~2리, 만방1리~2리, 적동1리~2리, 권선리, 월호1리~3리, 대양1리~2리, 탄산리, 수도리, 조제1리~2리</t>
  </si>
  <si>
    <t>승문리, 만방리, 적동리, 권선리, 월호리, 대양리, 탄산리, 수도리, 조제리</t>
  </si>
  <si>
    <t>장수면</t>
  </si>
  <si>
    <t>반구1리~2리, 두전1리~4리, 갈산1리~3리, 파지리, 성곡1리~2리, 화기1리~2리, 소룡1리~3리, 호문1리~3리</t>
  </si>
  <si>
    <t>반구리, 두전리, 갈산리, 파지리, 성곡리, 화기리, 소룡리, 호문리</t>
  </si>
  <si>
    <t>안정면</t>
  </si>
  <si>
    <t>신전1리~3리, 생현1리~2리, 봉암리, 용산1리~2리, 여륵1리~2리, 묵리, 내줄리, 일원리, 안심1리~2리, 용암리, 단촌1리~2리, 대평리, 오계1리~2리, 동촌1리~2리</t>
  </si>
  <si>
    <t>신전리, 생현리, 봉암리, 용산리, 여륵리, 묵리, 내줄리, 일원리, 안심리, 옹암리, 단촌리, 대평리, 오계리, 동촌리</t>
  </si>
  <si>
    <t>봉현면</t>
  </si>
  <si>
    <t>두산1리~3리, 오현1리~4리, 대촌1리~2리, 한천리, 유전1리~2리, 노좌1리~3리, 하촌1리~3리</t>
  </si>
  <si>
    <t>두산리, 오현리, 대촌리, 한천리, 유전리, 노좌리, 하촌리</t>
  </si>
  <si>
    <t>순흥면</t>
  </si>
  <si>
    <t>태장1리~3리, 지동1리~3리, 석교1리~2리, 읍내1리~3리, 내죽1리~2리, 청구1리~2리, 배점1리~2리, 덕현리</t>
  </si>
  <si>
    <t>태장리, 지동리, 석교리, 읍내리, 내죽리, 청구리, 배점리, 덕현리</t>
  </si>
  <si>
    <t>단산면</t>
  </si>
  <si>
    <t>동원1리~2리, 사천1리~2리, 구구1리~3리, 병산1리~3리, 단곡1리~3리, 옥대1리~4리, 좌석리, 마락리</t>
  </si>
  <si>
    <t>동원리, 사천리, 구구리, 병산리, 단곡리, 옥대리, 좌석리, 마락리</t>
  </si>
  <si>
    <t>부석면</t>
  </si>
  <si>
    <t>남대리, 북지1리~2리, 임곡1리~2리, 소천1리~6리, 노곡1리~2리, 용암1리~2리, 우곡리, 상석1리~2리, 감곡1리~2리, 보계1리~2리</t>
  </si>
  <si>
    <t>남대리, 북지리, 임곡리, 소천리, 노곡리, 용암리, 우곡리, 상석리, 감곡리, 보계리</t>
  </si>
  <si>
    <t>상망동</t>
  </si>
  <si>
    <t>상망동, 조와동, 하망동</t>
  </si>
  <si>
    <t>하망동</t>
  </si>
  <si>
    <t>영주1동</t>
  </si>
  <si>
    <t>영주2동</t>
  </si>
  <si>
    <t>휴천1동</t>
  </si>
  <si>
    <t>휴천동</t>
  </si>
  <si>
    <t>휴천동, 조암동, 적서동</t>
  </si>
  <si>
    <t>가흥1동</t>
  </si>
  <si>
    <t>가흥동,  문정동</t>
  </si>
  <si>
    <t>가흥동, 고현동, 창진동, 상줄동, 아지동</t>
  </si>
  <si>
    <t>동부동</t>
  </si>
  <si>
    <t>남부동</t>
  </si>
  <si>
    <t>2읍 7면 5동</t>
  </si>
  <si>
    <t>119 법정리 / 11 법정동</t>
  </si>
  <si>
    <t>문경읍</t>
  </si>
  <si>
    <t>상리, 하리, 교촌리, 요성리, 지곡리, 마원리, 진안리, 각서리, 하초리, 상초리, 고요리, 팔영리, 당포리, 용연리, 평천리, 갈평리, 중평리, 관음리</t>
  </si>
  <si>
    <t>가은읍</t>
  </si>
  <si>
    <t>왕능리, 갈전리, 저음리, 작천리, 성저리, 수예리, 민지리, 전곡리, 성유리, 죽문리, 완장리, 원북리, 상괴리, 하괴리</t>
  </si>
  <si>
    <t>영순면</t>
  </si>
  <si>
    <t>의곡1리~3리, 김용리, 포내1리~2리, 사근1리~2리, 왕태1리~3리, 오룡리, 금림1리~2리, 달지1리~2리, 이목1리~2리, 말응1리~2리, 율곡1리~2리</t>
  </si>
  <si>
    <t>의곡리, 김용리, 포내리, 사근리, 왕태리, 오룡리, 금림리, 달지리, 이목리, 말응리, 율곡리</t>
  </si>
  <si>
    <t>산양면</t>
  </si>
  <si>
    <t>녹문리, 현리, 부암리, 반곡1리~2리, 과곡1리~3리, 형천1리~3리, 위만1리~2리, 우본1리~2리, 연소1리~2리, 불암리, 존도1리~2리, 봉정1리~2리, 진정1리~2리, 평지1리~2리, 송죽1리~2리, 신전1리~2리</t>
  </si>
  <si>
    <t>녹문리, 현리, 부암리, 반곡리, 과곡리, 형천리, 위만리, 우본리, 연소리, 불암리, 존도리, 봉정리, 진정리, 평지리, 송죽리, 신전리</t>
  </si>
  <si>
    <t>호계면</t>
  </si>
  <si>
    <t>견탄1리~3리, 별암리, 호계리, 부곡리, 선암1리~2리, 지천리, 가도리, 구산리, 우로1리~2리, 막곡1리~2리, 봉서1리~2리</t>
  </si>
  <si>
    <t>견탄리, 별암리, 호계리, 부곡리, 선암리, 지천리, 가도리, 구산리, 우로리, 막곡리, 봉서리</t>
  </si>
  <si>
    <t>산북면</t>
  </si>
  <si>
    <t>서중리, 대상1리~2리, 대하1리~2리, 우곡1리~2리, 이곡리, 석봉리, 김용리, 거산리, 전두리, 호암리, 가좌리, 창구리, 소야리, 종곡리, 내화리, 약석리, 회룡리, 가곡리, 월천리, 지내1리~2리, 흑송리</t>
  </si>
  <si>
    <t>서중리, 대상리, 대하리, 우곡리, 이곡리, 석봉리, 김용리, 거산리, 전두리, 호암리, 가좌리, 창구리, 소야리, 종곡리, 내화리, 약석리, 회룡리, 가곡리, 월천리, 지내리, 흑송리</t>
  </si>
  <si>
    <t>동로면</t>
  </si>
  <si>
    <t>마광리, 인곡1리~2리, 수평1리~2리, 간송1리~2리, 석항1리~3리, 노은1리~3리, 적성1리~3리, 생달1리~2리, 명전1리~2리</t>
  </si>
  <si>
    <t>마광리, 인곡리, 수평리, 간송리, 석항리, 노은리, 적성리, 생달리, 명전리</t>
  </si>
  <si>
    <t>마성면</t>
  </si>
  <si>
    <t>농암면</t>
  </si>
  <si>
    <t>농암1리~2리, 종곡1리~3리, 연천1리~2리, 궁기1리~2리, 내서1리~3리, 화산1리~2리, 율수1리~2리, 갈동1리~2리, 사현리, 지동1리~2리, 선곡1리~2리</t>
  </si>
  <si>
    <t>농암리, 종곡리, 연천리, 궁기리, 내서리, 화산리, 율수리, 갈동리, 사현리, 지동리, 선곡리</t>
  </si>
  <si>
    <t>점촌1동</t>
  </si>
  <si>
    <t>점촌동, 모전동</t>
  </si>
  <si>
    <t>점촌동, 영신동, 윤직동, 모전동</t>
  </si>
  <si>
    <t>흥덕동, 우지동, 창동</t>
  </si>
  <si>
    <t>모전동</t>
  </si>
  <si>
    <t>137 법정리 / 28 법정동</t>
  </si>
  <si>
    <t>하양읍</t>
  </si>
  <si>
    <t>금락리, 동서리, 도리리, 서사리, 양지리, 사기리, 대곡리, 교리, 한사리, 대학리, 부호리, 남하리, 은호리, 청천리, 환상리, 대조리</t>
  </si>
  <si>
    <t>진량읍</t>
  </si>
  <si>
    <t>신상리, 선화리, 보인리, 봉회리, 북리, 부기리, 양기리, 상림리, 내리리, 문천리, 평사(坪沙)리, 평사(平沙)리, 다문리, 아사리, 시문리, 현내리, 마곡리, 광석리, 신제리, 대원리, 속초리, 안촌리, 황제리, 당곡리, 가야리</t>
  </si>
  <si>
    <t>와촌면</t>
  </si>
  <si>
    <t xml:space="preserve">소월1리~3리, 덕촌리, 시천1리~2리, 용천1리~2리, 계전1리~2리, 계당1리~2리, 상암1리~2리, 동강1리~2리, 박사리, 대동1리~2리, 대한리, 신한리, 강학1리~2리, 음양1리~2리, </t>
  </si>
  <si>
    <t>소월리, 덕촌리, 시천리, 용천리, 계전리, 계당리, 상암리, 동강리, 박사리, 대동리, 대한리, 신한리, 강학리, 음양리</t>
  </si>
  <si>
    <t>자인면</t>
  </si>
  <si>
    <t>동부1리~2리, 서부1리~2리, 북사1리~2리, 교촌리, 읍천리, 신도리, 신관리, 울옥리, 옥천1리~2리, 원당리, 계남1리~2리, 남촌리, 단북리, 계림리, 일언리, 남신리</t>
  </si>
  <si>
    <t>동부리, 서부리, 북사리, 교촌리, 읍천리, 신도리, 신관리, 울옥리, 옥천리, 원당리, 계남리, 남촌리, 단북리, 계림리, 일언리, 남신리</t>
  </si>
  <si>
    <t>용성면</t>
  </si>
  <si>
    <t>당리리, 덕천리, 송림리, 부제리, 곡신리, 곡란리, 용산리, 대종리, 가척리, 용천리, 용전리, 부일리, 매남리, 내촌리, 외촌리, 도덕리, 고죽리, 미산리, 고은리, 일광리</t>
  </si>
  <si>
    <t>남산면</t>
  </si>
  <si>
    <t>산양리, 경1리~2리, 남곡리, 갈지리, 평기1리~2리, 안심리, 홍정리, 사림리, 연하리, 우검리, 사월1리~2리, 송내리, 조곡리, 전지1리~2리, 반곡1리~2리, 상대리, 하대1리~2리, 인흥리</t>
  </si>
  <si>
    <t>산양리, 경리, 남곡리, 갈지리, 평기리, 안심리, 홍정리, 사림리, 연하리, 우검리, 사월리, 송내리, 조곡리, 전지리, 반곡리, 상대리, 하대리, 인흥리</t>
  </si>
  <si>
    <t>부적1리~6리, 신대1리~6리, 압량리, 용암리, 금구리, 현흥1리~2리, 인안1리~3리, 의송리, 신촌리, 내리, 가일리, 당음리, 신월리, 백안리, 강서리, 당리</t>
  </si>
  <si>
    <t>부적리, 신대리, 압량리, 용암리, 금구리, 현흥리, 인안리, 의송리, 신촌리, 내리리, 가일리, 당음리, 신월리, 백안리, 강서리, 당리</t>
  </si>
  <si>
    <t>남천면</t>
  </si>
  <si>
    <t>구일리, 협석리, 산전리, 대명1리~2리, 신석리, 삼성1리~2리, 금곡1리~2리, 송백1리~2리, 신방리, 흥산1리~2리, 원리, 하도리</t>
  </si>
  <si>
    <t>구일리, 협석리, 산전리, 대명리, 신석리, 삼성리, 금곡리, 송백리, 신방리, 흥산리, 원리, 하도리</t>
  </si>
  <si>
    <t>계양동,  남방동,  내동,  여천동,  유곡동, 신천동, 점촌동, 평산동, 사동,  삼풍동</t>
  </si>
  <si>
    <t>서부1동</t>
  </si>
  <si>
    <t>옥곡동, 사정동, 옥산동</t>
  </si>
  <si>
    <t>서부2동</t>
  </si>
  <si>
    <t>삼남동,  서상동,  신교동,  상방동,  백천동</t>
  </si>
  <si>
    <t>북부동</t>
  </si>
  <si>
    <t>대평동,  대정동,  임당동,  대동,  조영동,  갑제동, 계양동</t>
  </si>
  <si>
    <t>중방동</t>
  </si>
  <si>
    <t>1읍 7면</t>
  </si>
  <si>
    <t>180 행정리</t>
  </si>
  <si>
    <t>92 법정리</t>
  </si>
  <si>
    <t>군위읍</t>
  </si>
  <si>
    <t>동부1리~2리, 서부1리~3리, 금구1리~2리, 무성1리~3리, 수서1리~2리, 사직1리~2리, 내량1리~2리, 외량1리~3리, 대흥1리~2리, 삽령리, 대북1리~2리, 오곡리, 정1리~3리, 하곡리, 용대리, 상곡리, 광현1리~3리</t>
  </si>
  <si>
    <t>동부리, 서부리, 금구리, 무성리, 수서리, 사직리, 내량리, 외량리, 대흥리, 삽령리, 대북리, 오곡리, 정리, 하곡리, 용대리, 상곡리, 광현리(광현리)</t>
  </si>
  <si>
    <t>소보면</t>
  </si>
  <si>
    <t>사리1리~2리, 보현1리~2리, 복성리, 위성1리~4리, 달산1리~2리, 송원1리~2리, 신계리, 도산1리~2리, 서경리, 평호리, 산법리, 내의1리~3리, 봉황1리~3리, 봉소리</t>
  </si>
  <si>
    <t>사리리, 보현리, 복성리, 위성리, 달산리, 송원리, 신계리, 도산리, 서경리, 평호리, 산법리, 내의리, 봉황리, 봉소리</t>
  </si>
  <si>
    <t>효령면</t>
  </si>
  <si>
    <t>노행1리~2리, 오천리, 성1리~2리, 병수1리~2리, 불로리, 내리리, 중구1리~2리, 장기1리~3리, 장군1리~4리, 고곡1리~3리, 매곡1리~2리, 거매리, 금매1리~2리, 화계1리~3리, 마시1리~2리</t>
  </si>
  <si>
    <t>노행리, 오천리, 성리, 병수리, 불로리, 내리리, 중구리, 장기리, 장군리, 고곡리, 매곡리, 거매리, 금매리, 화계리, 마시리</t>
  </si>
  <si>
    <t>부계면</t>
  </si>
  <si>
    <t>창평1리~2리, 가호1리~2리, 춘산리, 대율1리~2리, 동산1리~2리, 남산1리~2리, 명산리, 신화1리~2리</t>
  </si>
  <si>
    <t>창평리, 가호리, 춘산리, 대율리, 동산리, 남산리, 명산리, 신화리</t>
  </si>
  <si>
    <t>우보면</t>
  </si>
  <si>
    <t>나호1리~3리, 이화1리~3리, 두북리, 선곡1리~3리, 미성1리~2리, 모산리, 문덕1리~2리, 달산1리~2리, 봉산1리~2리</t>
  </si>
  <si>
    <t>나호리, 이화리, 두북리, 선곡리, 미성리, 모산리, 문덕리, 달산리, 봉산리</t>
  </si>
  <si>
    <t>의흥면</t>
  </si>
  <si>
    <t>읍내1리~2리, 수북1리~3리, 수서1리~2리, 이지1리~2리, 파전리, 신덕1리~2리, 지호1리~3리, 연계1리~2리, 매성1리~2리, 금양1리~2리, 원산1리~3리</t>
  </si>
  <si>
    <t>읍내리, 수북리, 수서리, 이지리, 파전리, 신덕리, 지호리, 연계리, 매성리, 금양리, 원산리</t>
  </si>
  <si>
    <t>산성면</t>
  </si>
  <si>
    <t>백학1리~2리, 삼산1리~2리, 봉림1리~2리, 무암1리~2리, 운산리, 화본1리~3리, 화전1리~2리</t>
  </si>
  <si>
    <t>백학리, 삼산리, 봉림리, 무암리, 운산리, 화본리, 화전리</t>
  </si>
  <si>
    <t>화수1리~2리, 화북1리~4리, 괴산리, 학성1리~2리, 장곡리, 인곡리, 양지리, 낙전리, 가암1리~2리, 석산리, 학암1리~2리</t>
  </si>
  <si>
    <t>화수리, 화북리, 괴산리, 학성리, 장곡리, 인곡리, 양지리, 낙전리, 가암리, 석산리, 학암리</t>
  </si>
  <si>
    <t>1읍 17면</t>
  </si>
  <si>
    <t>400 행정리</t>
  </si>
  <si>
    <t>182 법정리</t>
  </si>
  <si>
    <t>136 행정리</t>
  </si>
  <si>
    <t>86 법정리</t>
  </si>
  <si>
    <t>청송읍</t>
  </si>
  <si>
    <t>월막1리~2리, 덕리, 금곡1리~3리, 청운리, 송생리, 교리, 거대리, 월외1리~2리, 부곡1리~2리</t>
  </si>
  <si>
    <t>월막리, 덕리, 금곡리, 청운리, 송생리, 교리, 거대리, 월외리, 부곡리</t>
  </si>
  <si>
    <t>부남면</t>
  </si>
  <si>
    <t>감연1리~3리, 대전1리~3리, 홍원1리~2리, 하속1리~2리, 구천리, 화장리, 이현리, 중기1리~2리, 양숙1리~2리</t>
  </si>
  <si>
    <t>감연리, 대전리, 홍원리, 하속리, 구천리, 화장리, 이현리, 중기리, 양숙리</t>
  </si>
  <si>
    <t>현동면</t>
  </si>
  <si>
    <t>도평1리~2리, 거성리, 눌인1리~3리, 월매리, 개일리, 창양리, 인지리</t>
  </si>
  <si>
    <t>도평리, 거성리, 눌인리, 월매리, 개일리, 창양리, 인지리</t>
  </si>
  <si>
    <t>현서면</t>
  </si>
  <si>
    <t>백자리, 수락리, 무계1리~2리, 갈천리, 사촌리, 월정리, 도리, 모계1리~2리, 천천1리~2리, 구산1리~2리, 화목1리~2리, 덕계리, 두현1리~2리</t>
  </si>
  <si>
    <t>백자리, 수락리, 무계리, 갈천리, 사촌리, 월정리, 도리, 모계리, 천천리, 구산리, 화목리, 덕계리, 두현리</t>
  </si>
  <si>
    <t>안덕면</t>
  </si>
  <si>
    <t>명당1리~3리, 감은1리~2리, 장전1리~2리, 문거1리~3리, 복1리~2리, 덕성리, 성재리, 신성1리~2리, 근곡리, 노래1리~2리, 지소리, 고와리</t>
  </si>
  <si>
    <t>명당리, 감은리, 장전리, 문거리, 복리, 덕성리, 성재리, 신성리, 근곡리, 노래리, 지소리, 고와리</t>
  </si>
  <si>
    <t>파천면</t>
  </si>
  <si>
    <t>관동1리~2리, 중평리, 덕천1리~3리, 신흥1리~2리, 지경리, 병부리, 황목리, 어천1리~2리, 송강1리~2리, 신기1리~2리, 옹점리</t>
  </si>
  <si>
    <t>관리, 중평리, 덕천리, 신흥리, 지경리, 병부리, 황목리, 어천리, 송강리, 신기리, 옹점리</t>
  </si>
  <si>
    <t>진보면</t>
  </si>
  <si>
    <t>진안1리~4리, 이촌1리~2리, 후평1리~2리, 합강리, 기곡리, 추현리, 부곡리, 세장리, 광덕1리~2리, 각산리, 월전1리~2리, 시량1리~2리, 고현리, 신촌1리~2리, 괴정1리~2리</t>
  </si>
  <si>
    <t>115 행정리</t>
  </si>
  <si>
    <t>도계1리~2리, 주곡1리~2리, 가곡리, 도곡리, 오리리, 용화1리~2리, 문암리, 칠성리, 가천리, 섬촌리, 곡강리</t>
  </si>
  <si>
    <t>1읍 8면</t>
  </si>
  <si>
    <t>204 행정리</t>
  </si>
  <si>
    <t>118 법정리</t>
  </si>
  <si>
    <t>영덕읍</t>
  </si>
  <si>
    <t>구미리, 화개1리~2리, 남석1리~3리, 덕곡1리~2리, 천전리, 남산1리~2리, 우곡리, 화수1리~2리, 삼계리, 매정1리~3리, 석리, 노물리, 오보리, 대탄리, 창포리, 대부리, 화천1리~3리</t>
  </si>
  <si>
    <t>구미리, 화개리, 남석리, 덕곡리, 천전리, 남산리, 우곡리, 화수리, 삼계리, 매정리, 석리, 노물리, 오보리, 대탄리, 대부리, 창포리, 화천리</t>
  </si>
  <si>
    <t>강구면</t>
  </si>
  <si>
    <t>강구1리~4리, 오포1리~3리, 삼사리, 화전1리~2리, 상직1리~3리, 원직1리~2리, 소월리, 금호1리~3리, 하저리, 금진1리~2리</t>
  </si>
  <si>
    <t>강구리, 오포리, 삼사리, 화전리, 상직리, 소월리, 금호리, 하저리, 금진리, 원직리</t>
  </si>
  <si>
    <t>남정면</t>
  </si>
  <si>
    <t>장사리, 부경1리~2리, 회1리~3리, 양성리, 봉전1리~2리, 쟁암리, 사암1리~2리, 도천리, 우곡리, 중화리, 남정리, 남호리, 구계리, 원척리, 부흥1리~3리</t>
  </si>
  <si>
    <t>장사리, 부경리, 회리, 양성리, 봉전리, 쟁암리, 사암리, 도천리, 우곡리, 중화리, 남정리, 남호리, 구계리, 원척리, 부흥리</t>
  </si>
  <si>
    <t>달산면</t>
  </si>
  <si>
    <t>대지1리~2리, 용평리, 매일1리~2리, 흥기1리~3리, 주응1리~2리, 옥산1리~3리, 인곡리, 용전리, 덕산1리~2리, 봉산리, 옥계리</t>
  </si>
  <si>
    <t>대지리, 용평리, 매일리, 흥기리, 주응리, 옥산리, 인곡리, 용전리, 덕산리, 봉산리, 옥계리</t>
  </si>
  <si>
    <t>지품면</t>
  </si>
  <si>
    <t>삼화1리~2리, 오천1리~2리, 신양리, 눌곡리, 용덕1리~2리, 낙평리, 수암리, 복곡리, 원전리, 지품리, 기사리, 황장리, 신안리, 속곡리, 율전리, 도계1리~2리, 옥류리, 신애리</t>
  </si>
  <si>
    <t>삼화리, 오천리, 신양리, 눌곡리, 용덕리, 송천리, 낙평리, 수암리, 복곡리, 원전리, 지품리, 기사리, 황장리, 신안리, 속곡리, 율전리, 도계리, 옥류리, 신애리</t>
  </si>
  <si>
    <t>축산면</t>
  </si>
  <si>
    <t>축산1리~3리, 경정1리~3리, 고곡1리~2리, 도곡1리~2리, 상원리, 부곡리, 칠성1리~2리, 조항리, 대곡리, 기암1리~2리</t>
  </si>
  <si>
    <t>축산리, 경정리, 고곡리, 도곡리, 상원리, 부곡리, 칠성리, 조항리, 대곡리, 기암리</t>
  </si>
  <si>
    <t>영해면</t>
  </si>
  <si>
    <t>성내1리~5리, 괴시1리~3리, 대진1리~3리, 사진1리~3리, 연평1리~2리, 벌영1리~2리, 원구1리~2리, 묘곡1리~2리, 대동1리~2리</t>
  </si>
  <si>
    <t>성내리, 괴시리, 대진리, 사진리, 연평리, 벌영리, 원구리, 묘곡리, 대리</t>
  </si>
  <si>
    <t>병곡면</t>
  </si>
  <si>
    <t>삼읍리, 금곡1리~3리, 백석1리~2리, 병곡1리~2리, 영1리~4리, 거무역리, 아곡리, 원황1리~2리, 이천리, 각리1리~3리, 사천리, 신평리, 송천1리~2리, 덕천리</t>
  </si>
  <si>
    <t>삼읍리, 금곡리, 백석리, 병곡리, 영리, 거무역리, 아곡리, 원황리, 이천리, 각리리, 사천리, 신평리, 송천리, 덕천리</t>
  </si>
  <si>
    <t>창수면</t>
  </si>
  <si>
    <t>인량1리~2리, 가산1리~2리, 신기1리~2리, 신리1리~2리, 갈천1리~2리, 창수1리~2리, 미곡1리~2리, 오촌1리~2리, 삼계1리~2리, 수리, 인천1리~2리, 보림리, 백청리</t>
  </si>
  <si>
    <t>인량리, 가산리, 신기리, 신리리, 갈천리, 창수리, 미곡리, 오촌리, 삼계리, 수리, 인천리, 보림리, 백청리</t>
  </si>
  <si>
    <t>2읍 7면</t>
  </si>
  <si>
    <t>212 행정리</t>
  </si>
  <si>
    <t>127 법정리</t>
  </si>
  <si>
    <t>청도읍</t>
  </si>
  <si>
    <t>고수1리~8리, 송읍리, 무등리, 덕암1리~2리, 내리, 안인리, 운산1리~2리, 부야1리~2리, 원정1리~3리, 구미리, 월곡1리~2리, 원리, 거연리, 신도1리~2리, 상리, 평양1리~2리, 음지리, 초현리, 유호1리~2리, 내호리, 사촌1리~2리</t>
  </si>
  <si>
    <t>고수리, 송읍리, 무등리, 덕암리, 내리, 안인리, 운산리, 부야리, 원정리, 구미리, 월곡리, 원리, 거연리, 신도리, 상리, 평양리, 음지리, 초현리, 유호리, 내호리, 사촌리</t>
  </si>
  <si>
    <t>화양읍</t>
  </si>
  <si>
    <t>동상리, 서상1리~2리, 신봉리, 교촌리, 동천리, 합천1리~2리, 범곡1리~2리, 송북리, 눌미리, 고평리, 소라리, 진라1리~2리, 삼신1리~2리, 다로리, 송금리, 유등1리~3리, 토평1리~3리</t>
  </si>
  <si>
    <t>동상리, 서상리, 신봉리, 교촌리, 동천리, 합천리, 범곡리, 송북리, 눌미리, 고평리, 소라리, 진라리, 삼신리, 다로리, 송금리, 유등리, 토평리</t>
  </si>
  <si>
    <t>각남면</t>
  </si>
  <si>
    <t>칠성1리~2리, 화리, 일곡리, 구곡리, 예리1리~3리, 신당1리~2리, 녹명1리~2리, 사1리~2리, 함박리, 옥산1리~3리</t>
  </si>
  <si>
    <t>칠성리, 화리, 일곡리, 구곡리, 예리리, 신당리, 녹명리, 사리, 함박리, 옥산리</t>
  </si>
  <si>
    <t>풍각면</t>
  </si>
  <si>
    <t>송서1리~3리, 봉기1리~2리, 현리, 성곡1리~3리, 수월, 화산1리~2리, 금곡리, 안산1리~2리, 흑석1리~2리, 월봉1리~2리, 차산1리~2리, 덕양1리~2리</t>
  </si>
  <si>
    <t>송서리, 봉기리, 현리, 성곡리  수월리, 화산리, 금곡리, 안산리, 흑석리, 월봉리, 차산리, 덕양리</t>
  </si>
  <si>
    <t>각북면</t>
  </si>
  <si>
    <t>명대1리~2리, 우산리, 삼평1리~2리, 남산1리~3리, 덕촌1리~2리, 지슬1리~2리,  금천리, 오산1리~2리</t>
  </si>
  <si>
    <t>명대리, 우산리, 삼평리, 남산리, 덕촌리, 지슬리, 금천리, 오산리</t>
  </si>
  <si>
    <t>이서면</t>
  </si>
  <si>
    <t>칠엽1리~2리, 대전1리~2리, 가금1리~2리, 구라리, 서원리, 학산1리~2리, 각계리, 수야1리~4리, 금촌리, 흥선리, 문수리, 고철1리~2리, 양원리, 신촌1리~3리, 칠곡1리~2리, 대곡1리~4리, 팔조리</t>
  </si>
  <si>
    <t>칠엽리, 대전리, 가금리, 구라리, 서원리, 학산리, 각계리, 수야리, 금촌리, 흥선리, 문수리, 고철리, 양원리, 신촌리, 칠곡리, 대곡리, 팔조리</t>
  </si>
  <si>
    <t>운문면</t>
  </si>
  <si>
    <t>대천리, 방지리, 방음리, 순지리, 오진리, 신원리, 서지리, 공암리, 지촌리, 봉하리, 정상리, 마일1리~2리</t>
  </si>
  <si>
    <t>대천리, 방지리, 방음리, 순지리, 오진리, 신원리, 서지리, 공암리, 지촌리, 봉하리, 정상리, 
마일리</t>
  </si>
  <si>
    <t>금천면</t>
  </si>
  <si>
    <t>동곡1리~2리, 사전1리~2리, 김전1리~2리, 갈지리, 소천1리~3리, 방지1리~2리, 임당1리~2리, 신지1리~4리, 박곡리, 오봉1리~2리</t>
  </si>
  <si>
    <t>동곡리, 사전리, 김전리, 갈지리, 소천리, 방지리, 임당리, 신지리, 박곡리, 오봉리</t>
  </si>
  <si>
    <t>매전면</t>
  </si>
  <si>
    <t>남양1리~2리,당호리, 금곡리, 동산1리~2리, 북지리, 용산리, 온막리, 호화1리~2리, 장연리, 예전1리~2리, 내1리~2리, 지전1리~2리, 송원리, 구촌리, 하평리, 상평리, 관하1리~2리, 금천리, 덕산리, 두곡리</t>
  </si>
  <si>
    <t>남양리, 당호리, 금곡리, 동산리, 북지리, 용산리, 온막리, 호화리, 장연리, 예전리, 내리, 지전리, 송원리, 구촌리, 하평리, 상평리, 관하리, 금천리, 덕산리, 두곡리</t>
  </si>
  <si>
    <t>153 행정리</t>
  </si>
  <si>
    <t>96 법정리</t>
  </si>
  <si>
    <t>대가야읍</t>
  </si>
  <si>
    <t>쾌빈1~4리, 고아1~2리, 헌문리, 장기리, 연조1~3리, 지산1~3, 본관1~2리, 중화1~2리, 저전리, 내상리, 신리, 외1~2리, 내곡1~3리</t>
  </si>
  <si>
    <t>쾌빈리, 고아리, 헌문리, 장기리, 연조리, 지산리, 본관리, 중화리, 저전리, 내상리, 신리, 외리, 내곡리</t>
  </si>
  <si>
    <t>덕곡면</t>
  </si>
  <si>
    <t>가륜1~2리, 원송리, 노1~2리, 백1~2리, 옥계리, 용흥리, 본리1~2리, 예리, 반성1~2리, 후암1~2리</t>
  </si>
  <si>
    <t>가륜리, 원송리, 노리, 백리, 옥계리, 용흥리, 본리리, 예리, 반성리, 후암리</t>
  </si>
  <si>
    <t>운수면</t>
  </si>
  <si>
    <t>봉평1~2리, 대평1~2리, 신간1~2리, 법리, 유리, 팔산리, 운산1~2리, 월산1~2리, 화암1~2리</t>
  </si>
  <si>
    <t>봉평리, 대평리, 신간리, 법리, 유리, 팔산리, 운산리, 월산리, 화암리</t>
  </si>
  <si>
    <t>성산면</t>
  </si>
  <si>
    <t>어곡리, 득성리, 삼대1~2리, 오곡리, 강정리, 무계리, 박곡1~2리, 대흥리, 용소리, 상용리, 고탄리, 기족리, 기산리, 사부1~2리</t>
  </si>
  <si>
    <t>어곡리, 득성리, 삼대리, 오곡리, 강정리, 무계리, 박곡리, 대흥리, 용소리, 상용리, 고탄리, 기족리, 기산리, 사부리</t>
  </si>
  <si>
    <t>다산면</t>
  </si>
  <si>
    <t>평리리, 호촌1~2리, 곽촌1~2리, 상곡1~6리, 좌학리, 월성리, 노곡리, 나정1~2리, 벌지1~2리, 송곡1~2리</t>
  </si>
  <si>
    <t>평리리, 호촌리, 곽촌리, 상곡리, 좌학리, 월성리, 노곡리, 나정리, 벌지리, 송곡리</t>
  </si>
  <si>
    <t>개진면</t>
  </si>
  <si>
    <t>양전1~2리, 반운리, 신안리, 직1~2리, 개포1~2리, 오사1~2리, 구곡1~2리, 옥산1~2리, 부1~2리, 생리, 인안1~2리</t>
  </si>
  <si>
    <t>양전리, 반운리, 신안리, 직리, 개포리, 오사리, 구곡리, 옥산리, 부리, 생리, 인안리</t>
  </si>
  <si>
    <t>우곡면</t>
  </si>
  <si>
    <t>도진리, 예곡리, 답곡1~2리, 봉산1~2리, 포1~2리, 객기리, 연리, 월오리, 대곡1~2리, 사전리, 야정1~2리, 속리, 사촌리</t>
  </si>
  <si>
    <t>도진리, 예곡리, 답곡리, 봉산리, 포리, 객기리, 연리, 월오리, 대곡리, 사전리, 야정리, 속리, 사촌리</t>
  </si>
  <si>
    <t>쌍림면</t>
  </si>
  <si>
    <t>귀원리, 송림1~2리, 산당리, 백산리, 하거1~2리, 신촌리, 산주리, 매촌리, 합가1~2리, 신곡1~2리, 평지리, 안화리, 안림리, 고곡1~2리, 월막리, 용1~2리</t>
  </si>
  <si>
    <t>귀원리, 송림리, 산당리, 백산리, 하거리, 신촌리, 산주리, 매촌리, 합가리, 신곡리, 평지리, 안화리, 안림리, 고곡리, 월막리, 용리</t>
  </si>
  <si>
    <t>3읍 5면</t>
  </si>
  <si>
    <t>73 법정리</t>
  </si>
  <si>
    <t>왜관읍</t>
  </si>
  <si>
    <t>북삼읍</t>
  </si>
  <si>
    <t>석적읍</t>
  </si>
  <si>
    <t>지천면</t>
  </si>
  <si>
    <t>동명면</t>
  </si>
  <si>
    <t>가산면</t>
  </si>
  <si>
    <t>약목면</t>
  </si>
  <si>
    <t>기산면</t>
  </si>
  <si>
    <t>1읍 11면</t>
  </si>
  <si>
    <t>281 행정리</t>
  </si>
  <si>
    <t>173 법정리</t>
  </si>
  <si>
    <t>예천읍</t>
  </si>
  <si>
    <t>용문면</t>
  </si>
  <si>
    <t>효자면</t>
  </si>
  <si>
    <t>은풍면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</si>
  <si>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</si>
  <si>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</si>
  <si>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</si>
  <si>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</si>
  <si>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</si>
  <si>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</si>
  <si>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</si>
  <si>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 xml:space="preserve">1읍 9면 </t>
  </si>
  <si>
    <t>157 행정리</t>
  </si>
  <si>
    <t>72 법정리</t>
  </si>
  <si>
    <t>봉화읍</t>
  </si>
  <si>
    <t>내성1~5리, 삼계1~2리, 유곡1~3리, 거촌1~3리, 석평1~3리, 해저1~3리, 적덕1~2리, 화천리, 도촌1~2리, 문단1~2리</t>
  </si>
  <si>
    <t>내성리, 삼계리, 유곡리, 거촌리, 석평리, 해저리, 적덕리, 화천리, 도촌리, 문단리</t>
  </si>
  <si>
    <t>물야면</t>
  </si>
  <si>
    <t>오록1~4리, 가평1~2리, 개단1~5리, 오전1~2리, 압동1~3리, 두문1~2리, 수식1~2리, 북지1~4리</t>
  </si>
  <si>
    <t>오록리, 가평리, 개단리, 오전리,  압동리, 두문리, 수식리, 북지리</t>
  </si>
  <si>
    <t>봉성면</t>
  </si>
  <si>
    <t>봉성1~2리, 봉양1~2리, 외삼1~2리, 창평리, 동양리, 금봉1~2리, 우곡1~2리</t>
  </si>
  <si>
    <t>봉성리, 봉양리, 외삼리, 창평리, 동양리, 금봉리, 우곡리</t>
  </si>
  <si>
    <t>법전면</t>
  </si>
  <si>
    <t>법전1~2리, 풍정1~2리, 척곡1~2리, 소천1~2리, 눌산1~2리, 어지1~2리, 소지리</t>
  </si>
  <si>
    <t>법전리, 충정리, 척곡리, 소천리, 눌산리, 어지리, 소지리</t>
  </si>
  <si>
    <t>춘양면</t>
  </si>
  <si>
    <t>의양1~4리, 학산리, 서동리, 석현1~2리, 애당1~2리, 도심1~3리, 서벽1~4리, 우구치리, 소로1~2리</t>
  </si>
  <si>
    <t>의양리, 학산리, 서동리, 석현리, 애당리, 도심리, 서벽리, 우구치리, 소로리</t>
  </si>
  <si>
    <t>소천면</t>
  </si>
  <si>
    <t>현동1~4리, 고선1~2리, 임기1~3리, 두음리, 서천리, 남회룡리, 분천1~5리</t>
  </si>
  <si>
    <t>현동리, 고선리, 임기리, 두음리, 서천리, 남회룡리, 분천리</t>
  </si>
  <si>
    <t>석포면</t>
  </si>
  <si>
    <t>석포1~4리, 대현1~2리, 승부리</t>
  </si>
  <si>
    <t>석포리, 대현리, 승부리</t>
  </si>
  <si>
    <t>재산면</t>
  </si>
  <si>
    <t>현동1~3리, 남면리, 동면1~2리, 갈산1~2리, 상리리</t>
  </si>
  <si>
    <t>현동리, 남면리, 동면리, 갈산리, 상리리</t>
  </si>
  <si>
    <t>명호면</t>
  </si>
  <si>
    <t>도천1~4리, 삼동1~2리, 양곡1~2리, 고감1~2리, 풍호1~2리, 고계1~2리, 북곡리, 관창1~2리</t>
  </si>
  <si>
    <t>도천리, 삼동리, 양곡리, 고감리, 풍호리, 고계리, 북곡리, 관창리</t>
  </si>
  <si>
    <t>상운면</t>
  </si>
  <si>
    <t>가곡1~3리, 운계1~2리, 문촌리, 하눌1~2리, 토일리, 구천리, 설매리, 신라리</t>
  </si>
  <si>
    <t>가곡리, 운계리, 문촌리, 하눌리, 토일리, 구천리, 설매리, 신라리</t>
  </si>
  <si>
    <t>2읍 8면</t>
  </si>
  <si>
    <t>195 행정리</t>
  </si>
  <si>
    <t>79 법정리</t>
  </si>
  <si>
    <t>읍내리, 읍남리, 연지리, 온양리, 명도리, 고성리, 호월리, 정림리, 신림리, 대흥리</t>
  </si>
  <si>
    <t>부구리, 나곡리, 검성리, 주인리, 덕구리, 상당리, 두천리, 하당리, 사계리, 소곡리, 신화리, 고목리</t>
  </si>
  <si>
    <t>금강송면</t>
  </si>
  <si>
    <t>삼근리, 하원리, 왕피리, 쌍전리, 소광리, 전곡리, 광회리</t>
  </si>
  <si>
    <t>노음리, 수산리, 행곡리, 수곡리, 구산리, 진복리, 산포리</t>
  </si>
  <si>
    <t>매화면</t>
  </si>
  <si>
    <t>매화리, 금매리, 오산리, 덕신리, 신흥리, 기양리, 갈면리, 길곡리</t>
  </si>
  <si>
    <t>척산리, 기성리, 사동리, 망양리, 삼산리, 방율리, 이평리, 다천리, 정명리, 황보리, 구산리, 봉산리</t>
  </si>
  <si>
    <t>소태리, 온정리, 조금리, 덕산리, 덕인리, 금천리, 광품리, 선구리, 외선미리</t>
  </si>
  <si>
    <t>죽변리, 후정리, 화성리, 봉평리</t>
  </si>
  <si>
    <t>후포리, 삼율리, 금음리</t>
  </si>
  <si>
    <t>계</t>
    <phoneticPr fontId="2" type="noConversion"/>
  </si>
  <si>
    <t>진안리, 이촌리, 후평리, 합강리, 기곡리, 추현리, 부곡리, 세장리, 광덕리, 각산리, 월전리, 시량리, 고현리, 신촌리, 괴정리</t>
  </si>
  <si>
    <t>감포1리~5리, 오류1리~4리, 전동리, 전촌1리~2리, 호동리, 노동리, 팔조리, 나정1리~2리, 대본1리~3리</t>
  </si>
  <si>
    <t>감포리, 오류리, 전동리, 전촌리, 호동리, 노동리, 팔조리, 나정리, 대본리</t>
  </si>
  <si>
    <t>안강리, 양월리, 육통리, 노당리, 산대리, 옥산리, 하곡리, 강교리, 두류리, 근계리, 갑산리, 대동리, 검단리, 사방리, 청령리</t>
  </si>
  <si>
    <t>건천1리~5리, 천포1리~2리, 송선1리~2리, 신평1리~2리, 용명1리~3리, 대곡1리~2리, 화천1리~3리, 모량1리~2리, 방내리, 금척리, 조전1리~2리</t>
  </si>
  <si>
    <t>건천리, 천포리, 송선리, 신평리, 용명리, 대곡리, 화천리, 모량리, 방내리, 금척리, 조전리</t>
  </si>
  <si>
    <t>입실리, 구어리, 모화리, 문산리, 석계리, 녹동리, 냉천리, 제내리, 북토리, 방어리, 신계리, 괘릉리, 활성리, 말방리, 죽동리, 개곡리, 연안리</t>
  </si>
  <si>
    <t>어일1리~2리, 와읍리, 용동1리~2리, 권이리, 호암리, 안동1리~2리, 장항1리~2리, 범곡리, 입천리, 송전1리~2리, 죽전리, 두산리, 용당리, 구길리, 봉길리</t>
  </si>
  <si>
    <t>어일리, 와읍리, 용동리, 권이리, 호암리, 안동리, 장항리, 범곡리, 입천리, 송전리, 죽전리, 두산리, 용당리, 구길리, 봉길리</t>
  </si>
  <si>
    <t>하서1리~4리, 환서1리~2리, 수렴1리~2리, 신서리, 서동리, 상계리, 신대리, 기구리, 석촌리, 석읍리, 효동1리~2리, 상라리, 나산리, 나아리, 읍천1리~2리</t>
  </si>
  <si>
    <t>하서리, 환서리, 수렴리, 신서리, 서동리, 상계리, 신대리, 기구리, 석촌리, 석읍리, 효동리, 상라리, 나산리, 나아리, 읍천리</t>
  </si>
  <si>
    <t>용장1리~4리, 노곡1리~2리, 명계1리~3리, 월산1리~2리, 이조1리~3리, 부지1리~2리, 덕천1리~3리, 안심1리~2리, 상신1리~3리, 박달1리~4리, 비지1리~2리, 화곡1리~2리, 망성1리~2리</t>
  </si>
  <si>
    <t>용장리, 노곡리, 명계리, 월산리, 이조리, 부지리, 덕천리, 안심리, 상신리, 박달리, 비지리, 화곡리, 망성리</t>
  </si>
  <si>
    <t>의곡리, 내일리, 대현리, 일부리, 신원리, 외칠리, 내칠리, 우라리, 감산리</t>
  </si>
  <si>
    <t>운대1리~2리, 아화1리~4리, 도계리, 천촌리, 서오리, 심곡리, 도리1리~2리, 사라리</t>
  </si>
  <si>
    <t>운대리, 아화리, 도계리, 천촌리, 서오리, 심곡리, 도리, 사라리</t>
  </si>
  <si>
    <t>금장리, 상구리, 하구리, 가정리, 남사리, 내태리, 무과리, 소현리, 오류리, 라원리</t>
  </si>
  <si>
    <t>모서1리~2리, 호명리, 오금1리~4리, 왕신1리~3리, 국당1리~3리, 유금1리~6리, 인동1리~2리, 양동리, 안계1리~2리, 다산1리~2리, 단구1리~2리</t>
  </si>
  <si>
    <t>모서리, 호명리, 오금리, 왕신리, 국당리, 유금리, 인동리, 양동리, 안계리, 다산리, 단구리</t>
  </si>
  <si>
    <t>동산리, 덕산리, 신당리, 모아리, 오야리, 물천리, 갈곡리, 성지리, 화산리</t>
  </si>
  <si>
    <t>임동면</t>
    <phoneticPr fontId="2" type="noConversion"/>
  </si>
  <si>
    <t>호미곶면</t>
    <phoneticPr fontId="2" type="noConversion"/>
  </si>
  <si>
    <t>와룡면</t>
    <phoneticPr fontId="2" type="noConversion"/>
  </si>
  <si>
    <t>서후면</t>
    <phoneticPr fontId="2" type="noConversion"/>
  </si>
  <si>
    <t>일직면</t>
    <phoneticPr fontId="2" type="noConversion"/>
  </si>
  <si>
    <t>남선면</t>
    <phoneticPr fontId="2" type="noConversion"/>
  </si>
  <si>
    <t>길안면</t>
    <phoneticPr fontId="2" type="noConversion"/>
  </si>
  <si>
    <t>태화동</t>
    <phoneticPr fontId="2" type="noConversion"/>
  </si>
  <si>
    <t>평화동</t>
    <phoneticPr fontId="2" type="noConversion"/>
  </si>
  <si>
    <t>안기동</t>
    <phoneticPr fontId="2" type="noConversion"/>
  </si>
  <si>
    <t>옥   동</t>
    <phoneticPr fontId="2" type="noConversion"/>
  </si>
  <si>
    <t>남후면</t>
    <phoneticPr fontId="2" type="noConversion"/>
  </si>
  <si>
    <t>녹전면</t>
    <phoneticPr fontId="2" type="noConversion"/>
  </si>
  <si>
    <t>용상동</t>
    <phoneticPr fontId="2" type="noConversion"/>
  </si>
  <si>
    <t>서구동</t>
    <phoneticPr fontId="2" type="noConversion"/>
  </si>
  <si>
    <t>명륜동</t>
    <phoneticPr fontId="2" type="noConversion"/>
  </si>
  <si>
    <t>송하동</t>
    <phoneticPr fontId="2" type="noConversion"/>
  </si>
  <si>
    <t>강남동</t>
    <phoneticPr fontId="2" type="noConversion"/>
  </si>
  <si>
    <t>임하면</t>
    <phoneticPr fontId="2" type="noConversion"/>
  </si>
  <si>
    <t>예안면</t>
    <phoneticPr fontId="2" type="noConversion"/>
  </si>
  <si>
    <t>평해리, 학곡리, 삼달리, 오곡리, 월송리, 직산리, 거일리</t>
  </si>
  <si>
    <t>233 행정리</t>
  </si>
  <si>
    <t>111 법정리</t>
  </si>
  <si>
    <t>경산1리~8리, 대흥1리~3리, 대황1리~3리, 성산1리~6리, 삼산1리~2리, 학산1리~2리, 금산1리~3리, 예산1리~4리, 백전1리~2리, 용산1리~2리</t>
  </si>
  <si>
    <t>경산리, 대흥리, 대황리, 성산리, 삼산리, 학산리, 금산리, 예산리, 백전리, 용산리</t>
  </si>
  <si>
    <t>용신리, 도흥리, 선원리, 소학리, 도성리, 동암리, 유서리, 취곡리, 신부리, 성원리, 문방리,
오도리, 관화리, 명포리, 장학리</t>
  </si>
  <si>
    <t>덕평리, 본리1리~3리, 상언1리~2리, 용정1리~2리, 선송리, 용계리, 사곡리, 동락1리~2리, 기산1리~2리, 운산리, 문명1리~2리, 중거리, 마월1리~2리, 계상리, 대봉1리~2리, 상신리, 죽전리</t>
  </si>
  <si>
    <t>덕평리, 본리리, 산언리, 용정리, 선송리, 용계리, 사곡리, 동락리, 기산리, 운산리, 문명리,
중거리, 마월리, 계상리, 대봉리, 상신리, 죽전리</t>
  </si>
  <si>
    <t>백운리, 신파리, 적송리, 봉양리, 신정리, 수성리, 송계리, 수륜리, 성리, 오천리, 계정리,
남은리, 보월리, 작은리</t>
  </si>
  <si>
    <t>창천리, 화죽리, 동원리, 마수리, 법전리, 신계리, 용사리, 금봉리, 중산리</t>
  </si>
  <si>
    <t>광산리, 명천리, 어은리, 후평리, 봉두리, 무학리, 영천리</t>
  </si>
  <si>
    <t>칠봉1리~2리, 옥성1리~2리, 용흥1리~3리, 흥산1리~2리, 옥련1리~2리, 금산1리~2리, 옥화1리~2리, 대천1리~2리, 도남1리~2리</t>
  </si>
  <si>
    <t>칠봉리, 옥성리, 용흥리, 흥산리, 옥련리, 금산리, 옥화리, 대천리, 도남리</t>
  </si>
  <si>
    <t>수촌1리~4리, 봉계1리~3리, 매수1리~2리, 외기1리~3리, 봉학1리~4리, 용암1리~2리, 자산1리~2리, 운정1리~2리, 가암1리~2리</t>
  </si>
  <si>
    <t>수촌리, 봉계리, 매수리, 외기리, 봉학리, 용암리, 자산리, 운정리, 가암리</t>
  </si>
  <si>
    <t>대장리, 칠선리, 용성리, 문덕리, 자양리, 고산리, 월곡리, 소성리, 용봉리, 봉정리, 동포리,
어산리</t>
  </si>
  <si>
    <t>대산1리~3리, 유월1리~2리, 안포1리~5리, 용각1리~3리, 보암1리~2리, 장산1리~2리, 수죽1리~2리, 지방리, 인촌1리~2리</t>
  </si>
  <si>
    <t>대산리, 유월리, 안포리, 용각리, 보암리, 장산리, 수죽리, 지방리, 인촌리</t>
  </si>
  <si>
    <t>상대동</t>
    <phoneticPr fontId="2" type="noConversion"/>
  </si>
  <si>
    <t>죽도동</t>
    <phoneticPr fontId="2" type="noConversion"/>
  </si>
  <si>
    <t>남   면</t>
    <phoneticPr fontId="2" type="noConversion"/>
  </si>
  <si>
    <t>감천면</t>
    <phoneticPr fontId="2" type="noConversion"/>
  </si>
  <si>
    <t>조마면</t>
    <phoneticPr fontId="2" type="noConversion"/>
  </si>
  <si>
    <t>구성면</t>
    <phoneticPr fontId="2" type="noConversion"/>
  </si>
  <si>
    <t>지례면</t>
    <phoneticPr fontId="2" type="noConversion"/>
  </si>
  <si>
    <t>부항면</t>
    <phoneticPr fontId="2" type="noConversion"/>
  </si>
  <si>
    <t>대덕면</t>
    <phoneticPr fontId="2" type="noConversion"/>
  </si>
  <si>
    <t>증산면</t>
    <phoneticPr fontId="2" type="noConversion"/>
  </si>
  <si>
    <t>자산동</t>
    <phoneticPr fontId="2" type="noConversion"/>
  </si>
  <si>
    <t>양금동</t>
    <phoneticPr fontId="2" type="noConversion"/>
  </si>
  <si>
    <t>대신동</t>
    <phoneticPr fontId="2" type="noConversion"/>
  </si>
  <si>
    <t>대곡동</t>
    <phoneticPr fontId="2" type="noConversion"/>
  </si>
  <si>
    <t>풍산읍</t>
    <phoneticPr fontId="2" type="noConversion"/>
  </si>
  <si>
    <t>중구동</t>
    <phoneticPr fontId="2" type="noConversion"/>
  </si>
  <si>
    <t>모곡리, 정리, 상내리, 하내리, 신현리, 오천리, 외어리, 남호리</t>
  </si>
  <si>
    <t>공평동, 유곡동, 불정동, 신기동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</si>
  <si>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</si>
  <si>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</si>
  <si>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</si>
  <si>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</si>
  <si>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</si>
  <si>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</si>
  <si>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</si>
  <si>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</si>
  <si>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</si>
  <si>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</si>
  <si>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</si>
  <si>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서부동</t>
  </si>
  <si>
    <t>완산동</t>
  </si>
  <si>
    <t>주왕산면</t>
  </si>
  <si>
    <t>문무대왕면</t>
  </si>
  <si>
    <t>포항시 남구</t>
  </si>
  <si>
    <t>3읍 4면 7동</t>
  </si>
  <si>
    <t>190 행정리 / 7 행정동</t>
  </si>
  <si>
    <t>84 법정리 / 17 법정동</t>
  </si>
  <si>
    <t>1읍 6면 8동</t>
  </si>
  <si>
    <t>198 행정리 / 8 행정동</t>
  </si>
  <si>
    <t>112 법정리 / 26 법정동</t>
  </si>
  <si>
    <t>매산리, 북송리, 마산1리~2리, 옥성1리~2리, 약성1리~2리, 학성리, 남성1리~3리, 성내리, 중성1리~2리, 망천리, 남송1리~3리, 곡강1리~3리, 용한1리~2리, 우목리, 죽천1리~2리, 용곡리, 양백1리~2리, 덕성1리~2리, 덕장1리~2리, 용전1리~2리, 용천1리~2리, 금장1리~2리, 흥안1리~2리, 칠포1리~2리, 오도1리~2리, 초곡1리~7리, 학천1리~4리, 학천5리, 성곡1리~3리, 이인1리~4리, 대련1리~3리</t>
  </si>
  <si>
    <t>냉수1리~2리, 흥곡1리~2리, 우각1리~2리, 죽성1리~2리, 상읍1리~2리, 토성1리~2리, 사정1리~2리, 안덕1리~2리, 만석1리~2리, 반곡리, 기일리, 마북리, 호리</t>
  </si>
  <si>
    <t>신흥동, 남빈동, 상원동, 여천동, 중앙동, 덕산동, 덕수동, 학산동, 대신동, 동빈로1가, 동빈로2가, 항구동, 대흥동</t>
  </si>
  <si>
    <t>용흥동, 대흥동</t>
  </si>
  <si>
    <t>우현동, 창포동, 학산동</t>
  </si>
  <si>
    <t>안강1리~5리, 양월1리~6리, 육통1리~3리, 노당1리~2리, 산대1리~11리, 옥산1리~4리, 하곡리, 강교1리~2리, 두류1리~2리, 근계1리~3리, 갑산1리~2리, 대동리, 검단1리~2리, 사방리, 청령리</t>
  </si>
  <si>
    <t>입실1리~5리, 구어1리~2리, 모화1리~7리, 문산1리~2리, 석계1리~2리, 녹동리, 냉천1리~2리, 제내1리~2리, 북토리, 방어리, 신계리, 괘릉리, 활성리, 말방1리~2리, 죽동리, 개곡1리~2리, 연안1리~2리</t>
  </si>
  <si>
    <t>의곡1리~2리, 내일1리~2리, 대현1리~4리, 일부1리~2리, 신원1리~2리, 외칠1리~2리, 내칠1리~2리, 우라1리~2리, 감산1리~2리</t>
  </si>
  <si>
    <t>금장1리~10리, 상구1리~3리, 하구1리~8리, 가정1리~3리, 남사1리~2리, 내태1리~2리, 무과리, 소현1리~2리, 오류1리~2리, 라원1리~4리</t>
  </si>
  <si>
    <t>동산1리~3리, 덕산리, 신당1리~3리, 모아1리~2리, 오야리, 물천1리~2리, 갈곡리, 성지1리~2리, 화산1리~3리</t>
  </si>
  <si>
    <t>175 법정리 / 42 법정동</t>
  </si>
  <si>
    <t>귀미리, 구천리, 망호리, 광연리, 명진리, 평팔리, 용각리, 국곡리, 조탑리, 송리리, 원호리, 운산리, 원리</t>
  </si>
  <si>
    <t>천지1리~3리, 만음1리~2리, 백자리, 금곡리, 송사1리~2리, 대사1리~2리, 고란리,  묵계1리~2리, 구수1리~2리, 배방리, 용계리, 대곡1리~2리, 현하1리~3리</t>
  </si>
  <si>
    <t>1읍 10면 5동</t>
  </si>
  <si>
    <t>275 행정리 / 5 행정동</t>
  </si>
  <si>
    <t>179 법정리 / 30 법정동</t>
  </si>
  <si>
    <t xml:space="preserve">교대1리~교대4리, 덕성리, 성천리, 대미1리~2리, 석섬리, 원제1리~2리, 냉천1리~2리, 신월리, 봉죽1리~2리, 관정1리~2리, 황정리, 구암리, 약남1리~2리, 대곡1리~2리, 호남리, 어은리, 오계1리~2리, 원기리, 신대리, 남성리, 삼호1리~2리, </t>
  </si>
  <si>
    <t>교대리, 덕성리, 성천리, 대미리, 석섬리, 원제리, 냉천리, 신월리, 봉죽리, 관정리, 황정리, 구암리, 약남리, 대곡리, 호남리, 어은리, 오계리, 원기리, 신대리, 남성리, 삼호리</t>
  </si>
  <si>
    <t>호당1리~2리, 우천1리~2리, 보성리, 신덕1리~2리, 대평리, 죽정리, 송천리, 원촌1리~2리, 신학1리~2리, 치일1리~2리, 애련리, 계포리, 계지1리~2리, 용천리, 신원리</t>
  </si>
  <si>
    <t>치산1리~3리, 부산1리~2리, 화남1리~3리, 화서리, 왕산1리~2리, 매양1리~2리, 화성1리~5리, 완전1리~2리, 신덕1리~2리, 연정1리~2리, 가천리</t>
  </si>
  <si>
    <t>치산리, 부산리, 화남리, 화서리, 왕산리, 매양리, 화성리, 완전리, 신덕리, 연정리, 가천리</t>
  </si>
  <si>
    <t>연계1리~2리, 덕암1리~2리, 대안1리~3리, 효정1리~2리, 당지1리~2리, 화산1리~2리, 가상리, 암기리, 대기리, 삼부리, 석촌리, 당곡리, 유성1리~3리, 부계리, 용평리</t>
  </si>
  <si>
    <t>연계리, 덕암리, 대안리, 효정리, 당지리, 화산리, 가상리, 암기리, 대기리, 삼부리, 석촌리, 당곡리, 유성리, 부계리, 용평리</t>
  </si>
  <si>
    <t>자천1리~3리, 옥계리, 입석리,  법화리, 하송리, 상송리, 죽전1리~2리, 정각1리~2리, 횡계리, 공덕리, 오동리, 오산1리~2리</t>
  </si>
  <si>
    <t>자천리, 옥계리, 입석리, 용소리, 법화리, 하송리, 상송리, 죽전리, 정각리, 횡계리, 공덕리, 오동리, 오산리</t>
  </si>
  <si>
    <t>금호1리~2리, 죽곡1리~2리, 신호1리~2리, 사천1리~2리, 대천1리~2리, 선천1리~3리, 삼창1리~3리, 귀호1리~2리, 안천1리~3리, 온천리, 구전리, 용계리, 월곡1리~2리</t>
  </si>
  <si>
    <t>금호리, 죽곡리, 신호리, 사천리, 대천리, 선천리, 삼창리, 귀호리, 안천리, 온천리, 구전리, 용계리, 월곡리</t>
  </si>
  <si>
    <t>용화리, 성곡리, 노항리, 신방1리~2리, 용산리, 삼귀리, 충효1리~3리, 도일리, 보현1리~4리</t>
  </si>
  <si>
    <t>용화리, 성곡리, 노항리, 신방리, 용산리, 삼귀리, 충효리, 도일리, 보현리</t>
  </si>
  <si>
    <t>양항1리~2리, 선원1리~2리, 덕연리, 삼매1리~3리, 평천1리~3리, 양평1리~2리, 황강리, 효1리~2리, 금대리, 사1리~2리, 수성1리~2리, 우항리, 고천리, 매호1리~2리</t>
  </si>
  <si>
    <t>양항리, 선원리, 덕연리, 삼매리, 평천리, 양평리, 황강리, 효리, 금대리, 사리, 수성리, 우항리, 고천리, 매호리</t>
  </si>
  <si>
    <t>단포리, 창하리, 창상리, 대의리, 대성리, 오류리, 고도1리~2리, 부리, 용전1리~2리, 도암1리~2리, 상리리, 학리, 해선리, 전사1리~2리, 동도리, 차당리, 삼귀리, 초일리, 상덕리, 가수1리~2리, 석계리, 삼산리, 삼포리, 오룡1리~2리, 덕암리, 청정1리~2리, 파계리, 칠전리, 덕정리, 논실리</t>
  </si>
  <si>
    <t>단포리, 창하리, 창상리, 대의리, 대성리, 오류리, 고도리, 부리, 용전리, 도암리, 상리리, 학리, 해선리, 전사리, 동도리, 차당리, 삼귀리, 초일리, 상덕리, 가수리, 석계리, 삼산리, 삼포리, 오룡리, 덕암리, 청정리, 파계리, 칠전리, 덕정리, 논실리</t>
  </si>
  <si>
    <t>상리, 당1리~2리, 북리, 도유리, 명주리, 용계리, 신대리, 신리리, 효리, 도천1리~2리, 옥천리, 서당리, 고지1리~2리, 임포1리~2리, 반계리, 자포리, 신촌리, 관리, 원당리, 내포리, 반정1리~3리, 송포1리~2리, 유하리, 유상1리~2리</t>
  </si>
  <si>
    <t>상리, 당리, 북리, 도유리, 명주리, 용계리, 신대리, 신리리, 효리, 도천리, 옥천리, 서당리, 고지리, 임포리, 반계리, 자포리, 신촌리, 관리, 원당리, 내포리, 반정리, 송포리, 유하리, 유상리</t>
  </si>
  <si>
    <t>직천리, 운천1리~2리, 용전리, 어방리, 오길1리~2리, 용호리, 신광1리~2리, 조곡리, 구지리, 대재리, 사리1리~2리, 대창1리~2리, 강회리, 병암리</t>
  </si>
  <si>
    <t>직천리, 운천리, 용전리, 어방리, 오길리, 용호리, 신광리, 조곡리, 구지리, 대재리, 사리리, 대창리, 강회리, 병암리</t>
  </si>
  <si>
    <t>조교동, 망정동, 야사동, 언하동, 신기동</t>
  </si>
  <si>
    <t>문외동, 문내동, 창구동, 과전동, 오미동, 녹전동, 도림동, 매산동</t>
  </si>
  <si>
    <t>교촌동, 성내동, 화룡동, 오수동, 쌍계동, 대전동, 서산동</t>
  </si>
  <si>
    <t>도동, 금노동, 범어동, 작산동, 봉동, 도남동, 본촌동, 채신동, 괴연동</t>
  </si>
  <si>
    <t>3읍 5면 7동</t>
  </si>
  <si>
    <t>○ 조정결과</t>
  </si>
  <si>
    <t>조 정 前</t>
  </si>
  <si>
    <t>216통 236리 3,157반</t>
  </si>
  <si>
    <t>얍량읍</t>
  </si>
  <si>
    <t>삼북동,  중방동</t>
  </si>
  <si>
    <t>중산동, 정평동, 옥산동</t>
  </si>
  <si>
    <t>상평리, 지리, 하의리, 상의리, 부일1리~2리, 신점1리~2리, 주산지리, 내룡리, 라리, 항리</t>
  </si>
  <si>
    <t>상평리, 지리, 하의리, 상의리, 부일리, 신점리, 주산지리, 내룡리, 라리, 항리</t>
  </si>
  <si>
    <t>왜관1리~24리, 석전1리~11리, 매원1리~3리, 봉계리, 삼청1리~3리, 금산리, 낙산1리~3리, 금남1리~2리, 아곡리</t>
  </si>
  <si>
    <t>왜관리, 석전리, 매원리, 봉계리, 삼청리, 금산리, 낙산리, 금남리, 아곡리</t>
  </si>
  <si>
    <t>율리, 어로리, 보손리, 숭오리, 인평리, 오평리</t>
  </si>
  <si>
    <t>성곡1~2리, 중1리~15리, 남율1리~10리, 포남1리~3리, 중지리, 반계리, 망정1리~2리, 도개1리~2리</t>
  </si>
  <si>
    <t>성곡리, 중리, 남율리, 포남리, 중지리, 반계리, 망정리, 도개리</t>
  </si>
  <si>
    <t>신리, 송정리, 금호리, 연화리, 달서리, 백운리, 황학리, 영오리, 창평리, 심천리, 덕산리, 오산리, 용산리, 연호리, 낙산리</t>
  </si>
  <si>
    <t>금암리, 송산리, 가천리, 학명리, 남원리, 득명리, 기성리, 구덕리, 봉암리</t>
  </si>
  <si>
    <t>다부1리~2리, 금화리, 가산1리~2리, 응추리, 용수리, 천평리, 송학1리~2리, 심곡리, 학하1리~3리, 학상리, 학산1리~2리, 석우1리~2리</t>
  </si>
  <si>
    <t>다부리, 금화리, 가산리, 응추리, 용수리, 천평리, 송학리, 심곡리, 학하리, 학상리, 학산리, 석우리</t>
  </si>
  <si>
    <t>복성1리~8리, 동안리, 남계1리~3리, 교1리~2리, 덕산1리~2리, 무림1리~2리, 관호1리~5리</t>
  </si>
  <si>
    <t>복성리, 동안리, 남계리, 교리, 덕산리, 무림리, 관호리</t>
  </si>
  <si>
    <t>죽전1리~3리, 평복1리~2리, 영1리~2리, 행정1리~2리, 봉산1리~2리, 각산1리~2리, 노석1리~2리</t>
  </si>
  <si>
    <t>죽전리, 평복리, 영리, 행정리, 봉산리, 각산리, 노석리</t>
  </si>
  <si>
    <t>노하리, 노상리, 백전1리~2리, 동본1리~2리, 남본1리~2리, 서본1리~2리, 대심1리~3리, 석정리, 지내리, 상동리, 왕신1리~2리, 청복1리~2리, 고평1리~2리, 통명리, 우계리, 갈구1리~2리, 생천리, 용산1리~2리</t>
  </si>
  <si>
    <t>노하리, 노상리, 백전리, 동본리, 남본리, 서본리, 대심리, 석정리, 지내리, 상동리, 왕신리, 청복리, 고평리, 통명리, 우계리, 갈구리, 생천리, 용산리</t>
  </si>
  <si>
    <t>상금곡1리~4리, 하금곡1리~2리, 성현리, 덕신리, 방송리, 노사1리~2리, 구계리, 죽림리, 직리, 두천리, 사부1리~2리, 내지1리~2리, 원류리, 선1리~2리, 능천리, 제곡리, 대제리, 하학리</t>
  </si>
  <si>
    <t>상금곡리, 하금곡리, 성현리, 덕신리, 방송리, 노사리, 구계리, 죽림리, 직리, 두천리, 사부리, 내지리, 원류리, 선리, 능천리, 제곡리, 대제리, 하학리</t>
  </si>
  <si>
    <t>도촌리, 사곡리, 명봉리, 용두리, 두성리, 백석리, 초항리, 고항리, 석묘리, 보곡리</t>
  </si>
  <si>
    <t>우곡1리~3리, 탑1리~2리, 동사리, 은산1리~2리, 송월리, 금곡1리~2리, 오류1리~2리, 율곡리, 부초리, 시항리</t>
  </si>
  <si>
    <t>우곡리, 탑리, 동사리, 은산리, 송월리, 금곡리, 오류리, 율곡리, 부초리, 시항리</t>
  </si>
  <si>
    <t>포1리~2리, 덕율1리~3리, 관현1리~2리, 천향1리~2리, 진평1리~3리, 벌방리, 수한리, 현내리, 증거리, 돈산리, 유1리~2리, 미석1리~3리, 대맥1리~3리, 장산1리~2리, 마촌리</t>
  </si>
  <si>
    <t>포리, 덕율리, 관현리, 천향리, 진평리, 벌방리, 수한리, 현내리, 증거리, 돈산리, 유리, 미석리, 대맥리, 장산리, 마촌리</t>
  </si>
  <si>
    <t>미호1리~2리, 신월1리~2리, 승본리, 간방1리~3리, 옥천리, 독양1리~2리, 기곡1리~2리, 우래1리~2리, 산성리, 오신리, 수계1리~2리, 작곡리, 오암1리~2리</t>
  </si>
  <si>
    <t>미호리, 신월리, 승본리, 간방리, 옥천리, 독양리, 기곡리, 우래리, 산성리, 오신리, 수계리, 작곡리, 오암리</t>
  </si>
  <si>
    <t>본포리, 원곡리, 송곡리, 금능1리~3리, 한어리, 본리, 형호리, 오천리, 백송리, 산합1리~17리, 직산1리~2리, 황지리, 월포리, 종산1리~2리, 내신1리~2리, 담암리</t>
  </si>
  <si>
    <t>본포리, 원곡리, 송곡리, 금능리, 한어리, 본리, 형호리, 오천리, 백송리, 산합리, 직산리, 황지리, 월포리, 종산리, 내신리, 담암리</t>
  </si>
  <si>
    <t>화지1리~2리, 고산리, 성평리, 광전리, 손기리, 수심리, 송전리, 중평리, 죽안리, 마천리, 화전리, 사곡리, 고림리, 송지리, 율현리, 연천1리~2리, 용암리, 초적리, 매산1리~2리, 가1리~2리</t>
  </si>
  <si>
    <t>화지리, 고산리, 성평리, 광전리, 손기리, 수심리, 송전리, 중평리, 죽안리, 마천리, 화전리, 사곡리, 고림리, 송지리, 율현리, 연천리, 용암리, 초적리, 매산리, 가리</t>
  </si>
  <si>
    <t>읍부1리~2리, 금남1리~2리, 가야1리~2리, 무이1리~2리, 향석1리~2리, 대은1리~2리, 무지리, 산택1리~2리, 월오1리~2리, 송암1리~2리, 덕계리</t>
  </si>
  <si>
    <t>읍부리, 금남리, 가야리, 무이리, 향석리, 대은리, 무지리, 산택리, 월오리, 송암리, 덕계리</t>
  </si>
  <si>
    <t>금리, 경진리, 동송리, 이사리, 우감1리~2리, 신음리, 가곡1리~2리, 황산1리~2리, 장송리, 입암리, 갈마리, 풍정리</t>
  </si>
  <si>
    <t>금리, 경진리, 동송리, 이사리, 우감리, 신음리, 가곡리, 황산리, 장송리, 입암리, 갈마리, 풍정리</t>
  </si>
  <si>
    <t>소화1리~2리, 마전1리~2리, 지보1리~2리, 도장리, 도화1리~2리, 신풍1리~2리, 대죽리, 암천리, 어신1리~2리, 송평리, 수월1리~2리, 상월리, 만화1리~2리, 매창1리~2리, 마산리</t>
  </si>
  <si>
    <t>소화리, 마전리, 지보리, 도장리, 도화리, 신풍리, 대죽리, 암천리, 어신리, 송평리, 수월리, 상월리, 만화리, 매창리, 마산리</t>
  </si>
  <si>
    <t>우망1리~2리, 청곡1리~2리, 흔효1리~2리, 흥천1리~2리, 청운1리~3리, 하풍리, 삼강리, 오지리, 풍신1리~2리, 괴당1리~2리, 고산1리~2리, 공덕1리~3리, 낙상1리~3리, 와룡1리~2리, 효갈1리~2리</t>
  </si>
  <si>
    <t>우망리, 청곡리, 흔효리, 흥천리, 청운리, 하풍리, 삼강리, 오지리, 풍신리, 괴당리, 고산리, 공덕리, 낙상리, 와룡리, 효갈리</t>
  </si>
  <si>
    <t xml:space="preserve">  </t>
  </si>
  <si>
    <t>문경시</t>
    <phoneticPr fontId="2" type="noConversion"/>
  </si>
  <si>
    <t>예천군</t>
    <phoneticPr fontId="2" type="noConversion"/>
  </si>
  <si>
    <t>상주시</t>
    <phoneticPr fontId="2" type="noConversion"/>
  </si>
  <si>
    <t>함창읍</t>
    <phoneticPr fontId="2" type="noConversion"/>
  </si>
  <si>
    <t>사벌국면</t>
    <phoneticPr fontId="2" type="noConversion"/>
  </si>
  <si>
    <t>중동면</t>
    <phoneticPr fontId="2" type="noConversion"/>
  </si>
  <si>
    <t>낙동면</t>
    <phoneticPr fontId="2" type="noConversion"/>
  </si>
  <si>
    <t>청리면</t>
    <phoneticPr fontId="2" type="noConversion"/>
  </si>
  <si>
    <t>공성면</t>
    <phoneticPr fontId="2" type="noConversion"/>
  </si>
  <si>
    <t>외남면</t>
    <phoneticPr fontId="2" type="noConversion"/>
  </si>
  <si>
    <t>내서면</t>
    <phoneticPr fontId="2" type="noConversion"/>
  </si>
  <si>
    <t>모동면</t>
    <phoneticPr fontId="2" type="noConversion"/>
  </si>
  <si>
    <t>모서면</t>
    <phoneticPr fontId="2" type="noConversion"/>
  </si>
  <si>
    <t>화동면</t>
    <phoneticPr fontId="2" type="noConversion"/>
  </si>
  <si>
    <t>화서면</t>
    <phoneticPr fontId="2" type="noConversion"/>
  </si>
  <si>
    <t>화북면</t>
    <phoneticPr fontId="2" type="noConversion"/>
  </si>
  <si>
    <t>외서면</t>
    <phoneticPr fontId="2" type="noConversion"/>
  </si>
  <si>
    <t>은척면</t>
    <phoneticPr fontId="2" type="noConversion"/>
  </si>
  <si>
    <t>공검면</t>
    <phoneticPr fontId="2" type="noConversion"/>
  </si>
  <si>
    <t>이안면</t>
    <phoneticPr fontId="2" type="noConversion"/>
  </si>
  <si>
    <t>화남면</t>
    <phoneticPr fontId="2" type="noConversion"/>
  </si>
  <si>
    <t>남원동</t>
    <phoneticPr fontId="2" type="noConversion"/>
  </si>
  <si>
    <t>북문동</t>
    <phoneticPr fontId="2" type="noConversion"/>
  </si>
  <si>
    <t>계림동</t>
    <phoneticPr fontId="2" type="noConversion"/>
  </si>
  <si>
    <t>동문동</t>
    <phoneticPr fontId="2" type="noConversion"/>
  </si>
  <si>
    <t>동성동</t>
    <phoneticPr fontId="2" type="noConversion"/>
  </si>
  <si>
    <t>신흥동</t>
    <phoneticPr fontId="2" type="noConversion"/>
  </si>
  <si>
    <t>1읍 17면 6동</t>
    <phoneticPr fontId="2" type="noConversion"/>
  </si>
  <si>
    <t>366 행정리 / 6 행정동</t>
    <phoneticPr fontId="2" type="noConversion"/>
  </si>
  <si>
    <t>200 법정리 / 36 법정동</t>
    <phoneticPr fontId="2" type="noConversion"/>
  </si>
  <si>
    <t>구향1리~6리, 오동1리~2리, 오사1리~2리, 증촌1리~2리, 교촌1리~2리, 나한1리~2리, 대조1리~2리, 윤직1리~2리, 덕통1리~2리, 척동1리~2리, 태봉리, 신흥1리~3리, 신덕1리~2리, 금곡리, 하갈1리~2리</t>
    <phoneticPr fontId="2" type="noConversion"/>
  </si>
  <si>
    <t>덕담1리~3리, 원흥1리~3리, 두릉리, 목가리, 덕가리, 용담1리~3리, 묵상리, 묵하리, 매협1리~2리, 매호1리~2리, 퇴강리, 엄암리, 금흔1리~2리, 화달1리~2리, 삼덕리</t>
    <phoneticPr fontId="2" type="noConversion"/>
  </si>
  <si>
    <t>회상1리~2리, 오상1리~2리, 죽암1리~2리, 간상1리~2리, 신암리, 금당1리~2리, 우물1리~2리</t>
    <phoneticPr fontId="2" type="noConversion"/>
  </si>
  <si>
    <t>상촌1리~2리, 낙동1리~2리, 장곡리, 구잠1리~2리, 물량1리~2리, 분황리, 성동리, 신상1리~2리, 화산1리~2리, 내곡1리~2리, 운평리, 승곡리, 비룡리, 용포리, 수정리, 신오리, 유곡1리~2리</t>
    <phoneticPr fontId="2" type="noConversion"/>
  </si>
  <si>
    <t>상촌리, 낙동리, 장곡리, 구잠리, 물량리, 분황리, 성동리, 신상리, 화산리, 내곡리, 운평리, 승곡리, 비룡리, 용포리, 수정리, 신오리, 유곡리</t>
    <phoneticPr fontId="2" type="noConversion"/>
  </si>
  <si>
    <t>원장1리~2리, 월로리, 청하1리~3리, 청상리, 마공리, 가천1리~2리, 하초리, 수상리, 덕산리, 율1리~2리, 삼괴1리~2리, 학하리</t>
    <phoneticPr fontId="2" type="noConversion"/>
  </si>
  <si>
    <t>옥산1리~2리, 금계1리~2리, 장동1리~3리, 거창1리~2리, 영오리, 이화1리~2리, 산현1리~4리, 평천1리~2리, 무곡리, 용안리, 초오1리~3리, 인창1리~2리, 용신1리~2리, 효곡1리~2리, 봉산1리~3리, 오광1리~2리, 우하리, 신곡1리~2리, 도곡리</t>
    <phoneticPr fontId="2" type="noConversion"/>
  </si>
  <si>
    <t>구서1리~2리, 소상1리~2리, 신촌1리~2리, 송지리, 신상1리~3리, 흔평1리~2리, 소은1리~2리, 지사1리~2리</t>
    <phoneticPr fontId="2" type="noConversion"/>
  </si>
  <si>
    <t>능암1리~2리, 신촌1리~2리, 북장리, 고곡1리~2리, 서만1리~2리, 서원1리~2리, 낙서리, 평지1리~2리, 노류1리~2리</t>
    <phoneticPr fontId="2" type="noConversion"/>
  </si>
  <si>
    <t>덕곡1리~2리, 이동1리~3리, 용호1리~2리, 금천1리~2리, 신천1리~2리, 상판1리~2리, 반계리, 정양리, 신흥1리~2리, 수봉1리~2리</t>
    <phoneticPr fontId="2" type="noConversion"/>
  </si>
  <si>
    <t>덕곡리, 이동리, 용호리, 금천리, 신천리, 상판리, 반계리, 정양리, 신흥리, 수봉리</t>
    <phoneticPr fontId="2" type="noConversion"/>
  </si>
  <si>
    <t>삼포1리~2리, 도안1리~2리, 소정1리~2리, 대포1리~2리, 석산1리~2리, 가막1리~2리, 지산1리~2리, 화현1리~2리, 득수1리~3리, 백학1리~2리, 정산1리~2리, 호음1리~2리</t>
    <phoneticPr fontId="2" type="noConversion"/>
  </si>
  <si>
    <t>삼포리, 도안리, 소정리, 대포리, 석산리, 가막리, 지산리, 화현리, 득수리, 백학리, 정산리, 호음리</t>
    <phoneticPr fontId="2" type="noConversion"/>
  </si>
  <si>
    <t>이소1리~4리, 선교1리~2리, 판곡1리~2리, 어산리, 신촌1리~2리, 반곡1리~2리, 보미리, 양지리, 평산리</t>
    <phoneticPr fontId="2" type="noConversion"/>
  </si>
  <si>
    <t>신봉1리~3리, 상현1리~2리, 달천1리~2리, 상용1리~2리, 금산1리~2리, 사산1리~2리, 율림리, 봉촌리, 지산리, 상곡1리~2리, 하송1리~2리</t>
    <phoneticPr fontId="2" type="noConversion"/>
  </si>
  <si>
    <t>용유1리~2리, 장암1리~2리, 상오1리~2리, 입석1리~2리, 중벌1리~2리, 운흥1리~2리</t>
    <phoneticPr fontId="2" type="noConversion"/>
  </si>
  <si>
    <t>연봉1리~2리, 관동리, 개곡리, 이천리, 봉강1리~2리, 백전1리~2리, 가곡리, 관현리, 우산1리~2리, 이촌리, 대전1리~3리, 예의1리~2리</t>
    <phoneticPr fontId="2" type="noConversion"/>
  </si>
  <si>
    <t>봉중리, 봉상1리~2리, 우기1리~2리, 남곡1리~2리, 문암1리~2리, 두곡1리~2리, 장암1리~2리, 무릉1리~2리, 황령1리~3리, 하흘1리~2리</t>
    <phoneticPr fontId="2" type="noConversion"/>
  </si>
  <si>
    <t>부곡1리~2리, 동막1리~2리, 병암리, 오태1리~2리, 양정1리~2리, 화동리, 역곡1리~2리, 
율곡1리~2리, 예주1리~2리, 지평1리~2리, 중소1리~2리</t>
    <phoneticPr fontId="2" type="noConversion"/>
  </si>
  <si>
    <t>양범1리~3리, 문창1리~2리, 안룡1리~2리, 구미리, 대현리, 아천1리~2리, 지산1리~2리, 흑암1리~2리, 소암1리~2리, 여물1리~2리, 가장리, 이안1리~2리</t>
    <phoneticPr fontId="2" type="noConversion"/>
  </si>
  <si>
    <t>동관1리~2리, 평온1리~2리, 임곡리, 중눌1리~2리, 소곡1리~2리</t>
    <phoneticPr fontId="2" type="noConversion"/>
  </si>
  <si>
    <t>남성동, 낙양동, 개운동, 연원동, 남장동</t>
    <phoneticPr fontId="2" type="noConversion"/>
  </si>
  <si>
    <t>무양동, 만산동, 죽전동, 부원동, 초산동, 남적동</t>
    <phoneticPr fontId="2" type="noConversion"/>
  </si>
  <si>
    <t>냉림동, 계산동, 화산동, 낙상동, 중덕동</t>
    <phoneticPr fontId="2" type="noConversion"/>
  </si>
  <si>
    <t>복룡동, 화개동, 외답동, 헌신동, 병성동, 도남동, 서문동, 서성동, 인봉동</t>
    <phoneticPr fontId="2" type="noConversion"/>
  </si>
  <si>
    <t>성하동, 성동동, 서곡동, 인편동, 거동동</t>
    <phoneticPr fontId="2" type="noConversion"/>
  </si>
  <si>
    <t>신봉동, 가장동, 양촌동, 지천동, 오대동, 흥각동</t>
    <phoneticPr fontId="2" type="noConversion"/>
  </si>
  <si>
    <t>선산읍</t>
    <phoneticPr fontId="2" type="noConversion"/>
  </si>
  <si>
    <t>고아읍</t>
    <phoneticPr fontId="2" type="noConversion"/>
  </si>
  <si>
    <t>산동읍</t>
    <phoneticPr fontId="2" type="noConversion"/>
  </si>
  <si>
    <t>무을면</t>
    <phoneticPr fontId="2" type="noConversion"/>
  </si>
  <si>
    <t>옥성면</t>
    <phoneticPr fontId="2" type="noConversion"/>
  </si>
  <si>
    <t>도개면</t>
    <phoneticPr fontId="2" type="noConversion"/>
  </si>
  <si>
    <t>해평면</t>
    <phoneticPr fontId="2" type="noConversion"/>
  </si>
  <si>
    <t>장천면</t>
    <phoneticPr fontId="2" type="noConversion"/>
  </si>
  <si>
    <t>송정동</t>
    <phoneticPr fontId="2" type="noConversion"/>
  </si>
  <si>
    <t>지산동</t>
    <phoneticPr fontId="2" type="noConversion"/>
  </si>
  <si>
    <t>도량동</t>
    <phoneticPr fontId="2" type="noConversion"/>
  </si>
  <si>
    <t>선주원남</t>
    <phoneticPr fontId="2" type="noConversion"/>
  </si>
  <si>
    <t>형곡1동</t>
    <phoneticPr fontId="2" type="noConversion"/>
  </si>
  <si>
    <t>신평1동</t>
    <phoneticPr fontId="2" type="noConversion"/>
  </si>
  <si>
    <t>비산동</t>
    <phoneticPr fontId="2" type="noConversion"/>
  </si>
  <si>
    <t>공단동</t>
    <phoneticPr fontId="2" type="noConversion"/>
  </si>
  <si>
    <t>광평동</t>
    <phoneticPr fontId="2" type="noConversion"/>
  </si>
  <si>
    <t>상모사곡동</t>
    <phoneticPr fontId="2" type="noConversion"/>
  </si>
  <si>
    <t>임오동</t>
    <phoneticPr fontId="2" type="noConversion"/>
  </si>
  <si>
    <t>인동동</t>
    <phoneticPr fontId="2" type="noConversion"/>
  </si>
  <si>
    <t>진미동</t>
    <phoneticPr fontId="2" type="noConversion"/>
  </si>
  <si>
    <t>양포동</t>
    <phoneticPr fontId="2" type="noConversion"/>
  </si>
  <si>
    <t>완전리, 동부리, 노상리, 이문리, 죽장1리~2리, 봉곡1리~2리, 포상1리~2리, 소재리, 내고1리~2리, 북산1리~2리, 습례1리~2리, 봉남1리~2리, 교1리~교3리, 화조리, 원1리~3리, 독동리, 생곡리, 신기리</t>
    <phoneticPr fontId="2" type="noConversion"/>
  </si>
  <si>
    <t>관심1리~2리, 이례1리~2리, 오로1리~2리, 대망1리~2리, 파산리, 신촌리, 황산리, 횡산리, 외예리, 내예리, 원호1리~10리, 문성1리~9리, 다식리, 괴평1리~4리, 송림리, 봉한1리~4리, 항곡1리~2리, 예강1리~2리</t>
    <phoneticPr fontId="2" type="noConversion"/>
  </si>
  <si>
    <t>관심리, 이례리, 오로리, 대망리, 파산리, 신촌리, 황산리, 횡산리, 외예리, 내예리, 원호리, 문성리, 다식리, 괴평리, 송림리, 봉한리, 항곡리, 예강리</t>
    <phoneticPr fontId="2" type="noConversion"/>
  </si>
  <si>
    <t>동곡1리~2리, 도중리, 적림리, 성수1리~2리, 신당1리~15리, 봉산1~2리, 임천리, 인덕1리~9리, 백현1리~2리, 송산리</t>
    <phoneticPr fontId="2" type="noConversion"/>
  </si>
  <si>
    <t xml:space="preserve">가산1리~2리, 동산리, 용산1리~2리, 월림1리~2리, 신곡리, 궁기1리~2리, 신림리, 도개1리~2리, 다곡1리~2리, </t>
    <phoneticPr fontId="2" type="noConversion"/>
  </si>
  <si>
    <t>송정동, 원평동</t>
    <phoneticPr fontId="2" type="noConversion"/>
  </si>
  <si>
    <t>봉곡동, 부곡동, 선기동, 수점동, 원평동. 남통동</t>
    <phoneticPr fontId="2" type="noConversion"/>
  </si>
  <si>
    <t>신평동, 원평동, 광평동</t>
    <phoneticPr fontId="2" type="noConversion"/>
  </si>
  <si>
    <t>비산동, 공단동</t>
    <phoneticPr fontId="2" type="noConversion"/>
  </si>
  <si>
    <t>공단동, 광평동, 사곡동</t>
    <phoneticPr fontId="2" type="noConversion"/>
  </si>
  <si>
    <t>광평동, 신평동, 사곡동, 송정동</t>
    <phoneticPr fontId="2" type="noConversion"/>
  </si>
  <si>
    <t>사곡동, 상모동, 광평동, 임은동</t>
    <phoneticPr fontId="2" type="noConversion"/>
  </si>
  <si>
    <t>경주시</t>
    <phoneticPr fontId="2" type="noConversion"/>
  </si>
  <si>
    <t>318 행정리 / 11 행정동</t>
    <phoneticPr fontId="2" type="noConversion"/>
  </si>
  <si>
    <t>영천시</t>
    <phoneticPr fontId="2" type="noConversion"/>
  </si>
  <si>
    <t>북후면</t>
    <phoneticPr fontId="2" type="noConversion"/>
  </si>
  <si>
    <t>풍천면</t>
    <phoneticPr fontId="2" type="noConversion"/>
  </si>
  <si>
    <t>도산면</t>
    <phoneticPr fontId="2" type="noConversion"/>
  </si>
  <si>
    <t>청도읍</t>
    <phoneticPr fontId="2" type="noConversion"/>
  </si>
  <si>
    <t>화양읍</t>
    <phoneticPr fontId="2" type="noConversion"/>
  </si>
  <si>
    <t>각남면</t>
    <phoneticPr fontId="2" type="noConversion"/>
  </si>
  <si>
    <t>풍각면</t>
    <phoneticPr fontId="2" type="noConversion"/>
  </si>
  <si>
    <t>각북면</t>
    <phoneticPr fontId="2" type="noConversion"/>
  </si>
  <si>
    <t>이서면</t>
    <phoneticPr fontId="2" type="noConversion"/>
  </si>
  <si>
    <t>운문면</t>
    <phoneticPr fontId="2" type="noConversion"/>
  </si>
  <si>
    <t>금천면</t>
    <phoneticPr fontId="2" type="noConversion"/>
  </si>
  <si>
    <t>매전면</t>
    <phoneticPr fontId="2" type="noConversion"/>
  </si>
  <si>
    <t>영주시</t>
    <phoneticPr fontId="2" type="noConversion"/>
  </si>
  <si>
    <t>풍기읍</t>
    <phoneticPr fontId="2" type="noConversion"/>
  </si>
  <si>
    <t>이산면</t>
    <phoneticPr fontId="2" type="noConversion"/>
  </si>
  <si>
    <t>평은면</t>
    <phoneticPr fontId="2" type="noConversion"/>
  </si>
  <si>
    <t>문수면</t>
    <phoneticPr fontId="2" type="noConversion"/>
  </si>
  <si>
    <t>장수면</t>
    <phoneticPr fontId="2" type="noConversion"/>
  </si>
  <si>
    <t>안정면</t>
    <phoneticPr fontId="2" type="noConversion"/>
  </si>
  <si>
    <t>봉현면</t>
    <phoneticPr fontId="2" type="noConversion"/>
  </si>
  <si>
    <t>순흥면</t>
    <phoneticPr fontId="2" type="noConversion"/>
  </si>
  <si>
    <t>단산면</t>
    <phoneticPr fontId="2" type="noConversion"/>
  </si>
  <si>
    <t>부석면</t>
    <phoneticPr fontId="2" type="noConversion"/>
  </si>
  <si>
    <t>상망동</t>
    <phoneticPr fontId="2" type="noConversion"/>
  </si>
  <si>
    <t>하망동</t>
    <phoneticPr fontId="2" type="noConversion"/>
  </si>
  <si>
    <t>영주1동</t>
    <phoneticPr fontId="2" type="noConversion"/>
  </si>
  <si>
    <t>영주2동</t>
    <phoneticPr fontId="2" type="noConversion"/>
  </si>
  <si>
    <t>휴천1동</t>
    <phoneticPr fontId="2" type="noConversion"/>
  </si>
  <si>
    <t>가흥1동</t>
    <phoneticPr fontId="2" type="noConversion"/>
  </si>
  <si>
    <t>고령군</t>
    <phoneticPr fontId="2" type="noConversion"/>
  </si>
  <si>
    <t>영양군</t>
    <phoneticPr fontId="2" type="noConversion"/>
  </si>
  <si>
    <t>성주군</t>
    <phoneticPr fontId="2" type="noConversion"/>
  </si>
  <si>
    <t>성주읍</t>
    <phoneticPr fontId="2" type="noConversion"/>
  </si>
  <si>
    <t>선남면</t>
    <phoneticPr fontId="2" type="noConversion"/>
  </si>
  <si>
    <t>용암면</t>
    <phoneticPr fontId="2" type="noConversion"/>
  </si>
  <si>
    <t>수륜면</t>
    <phoneticPr fontId="2" type="noConversion"/>
  </si>
  <si>
    <t>가천면</t>
    <phoneticPr fontId="2" type="noConversion"/>
  </si>
  <si>
    <t>금수면</t>
    <phoneticPr fontId="2" type="noConversion"/>
  </si>
  <si>
    <t>대가면</t>
    <phoneticPr fontId="2" type="noConversion"/>
  </si>
  <si>
    <t>벽진면</t>
    <phoneticPr fontId="2" type="noConversion"/>
  </si>
  <si>
    <t>초전면</t>
    <phoneticPr fontId="2" type="noConversion"/>
  </si>
  <si>
    <t>월항면</t>
    <phoneticPr fontId="2" type="noConversion"/>
  </si>
  <si>
    <t>1읍 9면</t>
    <phoneticPr fontId="2" type="noConversion"/>
  </si>
  <si>
    <t>216 행정리</t>
    <phoneticPr fontId="2" type="noConversion"/>
  </si>
  <si>
    <t>칠곡군</t>
    <phoneticPr fontId="2" type="noConversion"/>
  </si>
  <si>
    <t>압량읍</t>
  </si>
  <si>
    <t>김천시</t>
    <phoneticPr fontId="2" type="noConversion"/>
  </si>
  <si>
    <t>아포읍</t>
    <phoneticPr fontId="2" type="noConversion"/>
  </si>
  <si>
    <t>농소면</t>
    <phoneticPr fontId="2" type="noConversion"/>
  </si>
  <si>
    <t>개령면</t>
    <phoneticPr fontId="2" type="noConversion"/>
  </si>
  <si>
    <t>감문면</t>
    <phoneticPr fontId="2" type="noConversion"/>
  </si>
  <si>
    <t>어모면</t>
    <phoneticPr fontId="2" type="noConversion"/>
  </si>
  <si>
    <t>봉산면</t>
    <phoneticPr fontId="2" type="noConversion"/>
  </si>
  <si>
    <t>대항면</t>
    <phoneticPr fontId="2" type="noConversion"/>
  </si>
  <si>
    <t>평화남산동</t>
    <phoneticPr fontId="2" type="noConversion"/>
  </si>
  <si>
    <t>지좌동</t>
    <phoneticPr fontId="2" type="noConversion"/>
  </si>
  <si>
    <t>율곡동</t>
    <phoneticPr fontId="2" type="noConversion"/>
  </si>
  <si>
    <t>옥산1리~2리, 운곡리, 송곡1리~2리, 월명1리~2리, 부상1리~2리, 오봉1리~2리, 
봉천1리~2리, 초곡리, 운남1리~2리</t>
    <phoneticPr fontId="2" type="noConversion"/>
  </si>
  <si>
    <t>보광리, 금라리, 구야리, 은림리, 도명리, 문무리, 남곡리, 송북1리~2리, 금곡1리~2리, 
삼성1리~2리, 광덕1리~2리, 덕남1리~2리, 태촌1리~3리, 성촌리, 대양1리~2리</t>
    <phoneticPr fontId="2" type="noConversion"/>
  </si>
  <si>
    <t>예지1리~2리, 신리, 인의1리~2리, 덕천1리~2리, 태화1리~3리, 상금1리~2리, 신암1리~2리, 
광천1리~2리</t>
    <phoneticPr fontId="2" type="noConversion"/>
  </si>
  <si>
    <t>향천1리~4리, 운수1리~3리, 주례1리~2리, 대성1리~2리, 덕전1리~4리, 대룡1리~2리, 
복전1리~2리</t>
    <phoneticPr fontId="2" type="noConversion"/>
  </si>
  <si>
    <t>신안1리~5리, 장암1리~3리, 강곡1리~2리, 신곡1리~3리, 삼산리, 신왕1리~2리, 대방1리~3리</t>
    <phoneticPr fontId="2" type="noConversion"/>
  </si>
  <si>
    <t>하강1리~2리, 양각1리~2리, 흥평1리~2리, 송죽1리~2리, 광명1리~2리, 금평1리~2리, 
구미리, 임평리, 임천리, 월계리, 마산리, 작내리, 용호리, 상거1리~2리, 상좌원리, 상원리, 
미평1리~2리</t>
    <phoneticPr fontId="2" type="noConversion"/>
  </si>
  <si>
    <t>교1리~2리, 대율리, 거물리, 도곡1리~3리, 관덕리, 신평1리~2리, 울곡리, 여배1리~2리, 
상부1리~2리, 이전리</t>
    <phoneticPr fontId="2" type="noConversion"/>
  </si>
  <si>
    <t>신옥리, 유촌리, 지좌리, 사등1리~2리, 월곡리, 어전1리~2리, 하대리, 해인리, 대야1리~2리, 
파천1리~2리, 안간리, 두산리, 희곡1리~2리</t>
    <phoneticPr fontId="2" type="noConversion"/>
  </si>
  <si>
    <t>연화1리~2리, 덕산1리~2리, 외감리, 내감리, 가례리, 조룡1리~2리, 추량1리~2리, 
관기1리~3리, 화전1리~2리, 문의리, 대1리~2리, 중산1리~2리</t>
    <phoneticPr fontId="2" type="noConversion"/>
  </si>
  <si>
    <t>연화리, 덕산리, 외감리, 내감리, 가례리, 조룡리, 추량리, 관기리, 화전리, 문의리, 대리, 
중산리</t>
    <phoneticPr fontId="2" type="noConversion"/>
  </si>
  <si>
    <t>군위군</t>
    <phoneticPr fontId="2" type="noConversion"/>
  </si>
  <si>
    <t>봉화군</t>
    <phoneticPr fontId="2" type="noConversion"/>
  </si>
  <si>
    <t>포항시</t>
    <phoneticPr fontId="2" type="noConversion"/>
  </si>
  <si>
    <t>남구</t>
    <phoneticPr fontId="2" type="noConversion"/>
  </si>
  <si>
    <t>해도동</t>
    <phoneticPr fontId="2" type="noConversion"/>
  </si>
  <si>
    <t>덕성1리~2리, 덕천리, 미남리, 필화1리~2리, 용두1리~2리, 월포1리~3리, 방어리, 이가리, 청진1리~3리, 신흥리, 소동리, 고현1리~2리, 하대리, 상대리, 서정1리~2리, 명안1리~2리, 유계리, 청계리</t>
  </si>
  <si>
    <t>원평동</t>
    <phoneticPr fontId="2" type="noConversion"/>
  </si>
  <si>
    <t>278 행정리 / 7 행정동</t>
    <phoneticPr fontId="2" type="noConversion"/>
  </si>
  <si>
    <t>3읍 5면 17동</t>
    <phoneticPr fontId="2" type="noConversion"/>
  </si>
  <si>
    <t>279 행정리 / 10 행정동</t>
    <phoneticPr fontId="2" type="noConversion"/>
  </si>
  <si>
    <t>202 행정리 / 17 행정동</t>
    <phoneticPr fontId="2" type="noConversion"/>
  </si>
  <si>
    <t>218 행정리 / 5 행정동</t>
    <phoneticPr fontId="2" type="noConversion"/>
  </si>
  <si>
    <t>237 행정리 / 7 행정동</t>
    <phoneticPr fontId="2" type="noConversion"/>
  </si>
  <si>
    <t>※ 매월 말일 통계 현황(행정안전부 홈페이지 주민등록인구통계사이트 주소: https://jumin.mois.go.kr/index.jsp)</t>
    <phoneticPr fontId="2" type="noConversion"/>
  </si>
  <si>
    <t>구룡포읍</t>
    <phoneticPr fontId="2" type="noConversion"/>
  </si>
  <si>
    <t>흥해읍</t>
    <phoneticPr fontId="2" type="noConversion"/>
  </si>
  <si>
    <t>두호동</t>
    <phoneticPr fontId="2" type="noConversion"/>
  </si>
  <si>
    <t>인1리~4리, 의1리~2리, 예1리~2리, 지1리~2리, 대신1리~3리, 봉산1리~3리, 제석1리~3리, 
국사1리~6리, 송천1리~6리, 대성1리~2리</t>
    <phoneticPr fontId="2" type="noConversion"/>
  </si>
  <si>
    <t>입석리, 신촌리, 월곡1리~4리, 용암1리~2리, 도공촌리, 봉곡1리~2리, 연명리, 노곡리</t>
    <phoneticPr fontId="2" type="noConversion"/>
  </si>
  <si>
    <t>중왕리1리~3리, 옥율리, 남산1리~2리, 다남1리~2리, 군자리, 덕마리, 구례1리~3리, 
옥계1리~2리, 능치1리~3리, 도암1리~3리, 은기리, 동좌리</t>
    <phoneticPr fontId="2" type="noConversion"/>
  </si>
  <si>
    <t>갈전1리~9리, 도양1리~2리, 구담1리~2리, 광덕1리~2리, 기산1리~2리, 신성1리~2리, 금계리, 구호리, 어담1리~2리, 인금1리~2리, 가곡1리~2리, 병산리, 하회1리~2리</t>
    <phoneticPr fontId="2" type="noConversion"/>
  </si>
  <si>
    <t>광음1리~2리,무릉1리~3리,개곡리,검암리,대계리, 고하리,고상리,상아리,하아리,단호1리~2리</t>
    <phoneticPr fontId="2" type="noConversion"/>
  </si>
  <si>
    <t xml:space="preserve"> </t>
  </si>
  <si>
    <t>하망동, 상망동, 영주동, 휴천동</t>
    <phoneticPr fontId="2" type="noConversion"/>
  </si>
  <si>
    <t>영주동, 하망동</t>
    <phoneticPr fontId="2" type="noConversion"/>
  </si>
  <si>
    <t>영주동, 휴천동, 가흥동</t>
    <phoneticPr fontId="2" type="noConversion"/>
  </si>
  <si>
    <t>휴천동, 조암동, 가흥동</t>
    <phoneticPr fontId="2" type="noConversion"/>
  </si>
  <si>
    <t>왕능1리~3리, 갈전1리~3리, 저음리, 작천1리~2리, 성저1리~2리, 수예리, 민지1리~2리, 전곡1리~3리, 성유1리~2리, 죽문1리~2리, 완장1리~2리, 원북1리~2리, 상괴1리~2리, 하괴1리~3리</t>
    <phoneticPr fontId="2" type="noConversion"/>
  </si>
  <si>
    <t>삼국유사면</t>
    <phoneticPr fontId="2" type="noConversion"/>
  </si>
  <si>
    <t xml:space="preserve">신1리~4리, 송정리, 금호리, 연화리, 달서리, 백운리, 황학리, 창평1리~2리, 심천1리~2리, 덕산리, 영오1리~2리,  오산리, 용산리, 연호1리~2리, 낙산1리~2리, </t>
    <phoneticPr fontId="2" type="noConversion"/>
  </si>
  <si>
    <t>금암1리~4리, 송산1리~3리, 가천리, 학명리, 남원1리~2리, 득명리, 기성1리~2리, 구덕리, 봉암리</t>
    <phoneticPr fontId="2" type="noConversion"/>
  </si>
  <si>
    <t>2022년 2/4분기 행정구역 현황</t>
    <phoneticPr fontId="2" type="noConversion"/>
  </si>
  <si>
    <t>2022.6.30. 현재</t>
    <phoneticPr fontId="2" type="noConversion"/>
  </si>
  <si>
    <t>금락1리~8리, 동서1리~7리, 도리리, 서사1리~3리, 양지리, 사기리, 대곡1리~2리, 교리, 한사리, 대학리, 부호1리~2리, 남하1리~2리, 은호1리~2리, 청천리, 환상1리~3리, 대조1리~2리</t>
    <phoneticPr fontId="2" type="noConversion"/>
  </si>
  <si>
    <r>
      <t>호당리, 우천리, 보성리, 신덕리, 대평리, 죽정리, 송천리, 원촌리, 신학리,</t>
    </r>
    <r>
      <rPr>
        <b/>
        <sz val="10"/>
        <color theme="1"/>
        <rFont val="돋움"/>
        <family val="3"/>
        <charset val="129"/>
      </rPr>
      <t xml:space="preserve"> 치일리</t>
    </r>
    <r>
      <rPr>
        <sz val="10"/>
        <color theme="1"/>
        <rFont val="돋움"/>
        <family val="3"/>
        <charset val="129"/>
      </rPr>
      <t>, 애련리, 계포리, 계지리, 용천리, 신원리</t>
    </r>
    <phoneticPr fontId="2" type="noConversion"/>
  </si>
  <si>
    <t>상1리~2리, 하1리~3리, 교촌리, 요성리, 지곡1리~2리, 마원1리~3리, 진안리, 각서1리~2리, 하초리, 상초리, 고요1리~2리, 팔영1리~2리, 당포1리~3리, 용연리, 평천1리~2리, 갈평1리~2리, 중평리, 관음1리~2리</t>
    <phoneticPr fontId="2" type="noConversion"/>
  </si>
  <si>
    <t>모곡리, 정1리~2리, 상내1리~2리, 하내1리~2리, 신현1리~4리, 오천1리~2리, 외어1리~4리, 남호1리~2리</t>
    <phoneticPr fontId="2" type="noConversion"/>
  </si>
  <si>
    <t>신상1리~7리, 선화1리~8리, 보인1리~2리, 봉회1리~3리, 북1리~4리, 부기1리~4리, 양기1리~2리, 상림리, 내리리, 문천1리~3리, 평사(坪沙)리, 평사(平沙)1리~2리, 다문1리~3리, 아사리, 시문리, 현내리, 마곡리, 광석리, 신제리, 대원리, 속초리, 안촌리, 황제1리~2리, 당곡리, 가야리</t>
    <phoneticPr fontId="2" type="noConversion"/>
  </si>
  <si>
    <t>당리리, 덕천1리~2리, 송림리, 부제리, 곡신리, 곡란리, 용산리, 대종1리~2리, 가척리, 용천1리~2리, 용전리, 부일리, 매남1리,2리, 내촌리, 외촌리, 도덕1리~2리, 고죽1리~2리, 미산1리~2리, 고은1리~2리, 일광1리~2리</t>
  </si>
  <si>
    <t>율1리~3리, 어로1리~3리, 보손1리~2리, 숭오1리~7리, 인평1리~18리, 오평1리~2리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</si>
</sst>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\(0\)"/>
    <numFmt numFmtId="178" formatCode="\(#,#00\)"/>
    <numFmt numFmtId="179" formatCode="0_);\(0\)"/>
    <numFmt numFmtId="180" formatCode="#,##0_);\(#,##0\)"/>
    <numFmt numFmtId="181" formatCode="#,##0.00_ "/>
    <numFmt numFmtId="182" formatCode="0.00_);[Red]\(0.00\)"/>
    <numFmt numFmtId="183" formatCode="#,##0.00_);[Red]\(#,##0.00\)"/>
    <numFmt numFmtId="184" formatCode="#,##0\ "/>
    <numFmt numFmtId="185" formatCode="#,##0.00\ "/>
    <numFmt numFmtId="186" formatCode="_-* #,##0.00_-;\-* #,##0.00_-;_-* &quot;-&quot;_-;_-@_-"/>
    <numFmt numFmtId="187" formatCode="#,##0.00_);\(#,##0.00\)"/>
  </numFmts>
  <fonts count="2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체"/>
      <family val="3"/>
      <charset val="129"/>
    </font>
    <font>
      <b/>
      <sz val="10"/>
      <color indexed="8"/>
      <name val="돋움"/>
      <family val="3"/>
      <charset val="129"/>
    </font>
    <font>
      <b/>
      <sz val="18"/>
      <name val="바탕체"/>
      <family val="1"/>
      <charset val="129"/>
    </font>
    <font>
      <b/>
      <sz val="10"/>
      <name val="굴림체"/>
      <family val="3"/>
      <charset val="129"/>
    </font>
    <font>
      <sz val="18"/>
      <name val="돋움"/>
      <family val="3"/>
      <charset val="129"/>
    </font>
    <font>
      <b/>
      <sz val="12"/>
      <name val="돋움"/>
      <family val="3"/>
      <charset val="129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b/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1"/>
      <color indexed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rgb="FF0070C0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rgb="FF0000FF"/>
      <name val="돋움"/>
      <family val="3"/>
      <charset val="129"/>
    </font>
    <font>
      <b/>
      <sz val="10"/>
      <color rgb="FF0000FF"/>
      <name val="돋움"/>
      <family val="3"/>
      <charset val="129"/>
    </font>
    <font>
      <sz val="10"/>
      <color theme="1" tint="4.9989318521683403E-2"/>
      <name val="돋움"/>
      <family val="3"/>
      <charset val="129"/>
    </font>
    <font>
      <b/>
      <sz val="20"/>
      <color theme="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533">
    <xf numFmtId="0" fontId="0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05">
    <xf numFmtId="0" fontId="0" fillId="0" borderId="0" xfId="0"/>
    <xf numFmtId="176" fontId="3" fillId="0" borderId="0" xfId="0" applyNumberFormat="1" applyFont="1" applyAlignment="1">
      <alignment horizontal="center" vertical="center"/>
    </xf>
    <xf numFmtId="0" fontId="8" fillId="0" borderId="1" xfId="2532" applyFont="1" applyBorder="1" applyAlignment="1">
      <alignment horizontal="center" vertical="center"/>
    </xf>
    <xf numFmtId="0" fontId="5" fillId="0" borderId="1" xfId="2532" applyFont="1" applyBorder="1">
      <alignment vertical="center"/>
    </xf>
    <xf numFmtId="0" fontId="5" fillId="0" borderId="0" xfId="2532" applyFont="1">
      <alignment vertical="center"/>
    </xf>
    <xf numFmtId="0" fontId="1" fillId="0" borderId="0" xfId="2532">
      <alignment vertical="center"/>
    </xf>
    <xf numFmtId="184" fontId="5" fillId="0" borderId="1" xfId="2532" applyNumberFormat="1" applyFont="1" applyBorder="1">
      <alignment vertical="center"/>
    </xf>
    <xf numFmtId="185" fontId="5" fillId="0" borderId="1" xfId="2532" applyNumberFormat="1" applyFont="1" applyBorder="1">
      <alignment vertical="center"/>
    </xf>
    <xf numFmtId="176" fontId="3" fillId="0" borderId="0" xfId="0" applyNumberFormat="1" applyFont="1" applyAlignment="1">
      <alignment vertical="center"/>
    </xf>
    <xf numFmtId="0" fontId="9" fillId="0" borderId="0" xfId="2531" applyFont="1">
      <alignment vertical="center"/>
    </xf>
    <xf numFmtId="0" fontId="1" fillId="0" borderId="0" xfId="2531">
      <alignment vertical="center"/>
    </xf>
    <xf numFmtId="0" fontId="1" fillId="2" borderId="1" xfId="2531" applyFill="1" applyBorder="1" applyAlignment="1">
      <alignment horizontal="center" vertical="center"/>
    </xf>
    <xf numFmtId="4" fontId="1" fillId="0" borderId="0" xfId="2531" applyNumberFormat="1">
      <alignment vertical="center"/>
    </xf>
    <xf numFmtId="3" fontId="1" fillId="0" borderId="0" xfId="2531" applyNumberFormat="1">
      <alignment vertical="center"/>
    </xf>
    <xf numFmtId="0" fontId="5" fillId="0" borderId="2" xfId="2532" applyFont="1" applyBorder="1">
      <alignment vertical="center"/>
    </xf>
    <xf numFmtId="184" fontId="5" fillId="0" borderId="2" xfId="2532" applyNumberFormat="1" applyFont="1" applyBorder="1">
      <alignment vertical="center"/>
    </xf>
    <xf numFmtId="185" fontId="5" fillId="0" borderId="2" xfId="2532" applyNumberFormat="1" applyFont="1" applyBorder="1">
      <alignment vertical="center"/>
    </xf>
    <xf numFmtId="0" fontId="5" fillId="0" borderId="3" xfId="2532" applyFont="1" applyBorder="1">
      <alignment vertical="center"/>
    </xf>
    <xf numFmtId="184" fontId="5" fillId="0" borderId="3" xfId="2532" applyNumberFormat="1" applyFont="1" applyBorder="1">
      <alignment vertical="center"/>
    </xf>
    <xf numFmtId="185" fontId="5" fillId="0" borderId="3" xfId="2532" applyNumberFormat="1" applyFont="1" applyBorder="1">
      <alignment vertical="center"/>
    </xf>
    <xf numFmtId="0" fontId="5" fillId="0" borderId="4" xfId="2532" applyFont="1" applyBorder="1">
      <alignment vertical="center"/>
    </xf>
    <xf numFmtId="184" fontId="5" fillId="0" borderId="4" xfId="2532" applyNumberFormat="1" applyFont="1" applyBorder="1">
      <alignment vertical="center"/>
    </xf>
    <xf numFmtId="185" fontId="5" fillId="0" borderId="4" xfId="2532" applyNumberFormat="1" applyFont="1" applyBorder="1">
      <alignment vertical="center"/>
    </xf>
    <xf numFmtId="49" fontId="1" fillId="0" borderId="5" xfId="2531" applyNumberFormat="1" applyBorder="1">
      <alignment vertical="center"/>
    </xf>
    <xf numFmtId="4" fontId="1" fillId="0" borderId="6" xfId="2531" applyNumberFormat="1" applyBorder="1">
      <alignment vertical="center"/>
    </xf>
    <xf numFmtId="3" fontId="1" fillId="0" borderId="7" xfId="2531" applyNumberFormat="1" applyBorder="1">
      <alignment vertical="center"/>
    </xf>
    <xf numFmtId="49" fontId="1" fillId="0" borderId="8" xfId="2531" applyNumberFormat="1" applyBorder="1">
      <alignment vertical="center"/>
    </xf>
    <xf numFmtId="4" fontId="1" fillId="0" borderId="9" xfId="2531" applyNumberFormat="1" applyBorder="1">
      <alignment vertical="center"/>
    </xf>
    <xf numFmtId="3" fontId="1" fillId="0" borderId="10" xfId="2531" applyNumberFormat="1" applyBorder="1">
      <alignment vertical="center"/>
    </xf>
    <xf numFmtId="0" fontId="1" fillId="0" borderId="8" xfId="2531" applyBorder="1">
      <alignment vertical="center"/>
    </xf>
    <xf numFmtId="3" fontId="1" fillId="0" borderId="9" xfId="2531" applyNumberFormat="1" applyBorder="1">
      <alignment vertical="center"/>
    </xf>
    <xf numFmtId="49" fontId="1" fillId="0" borderId="11" xfId="2531" applyNumberFormat="1" applyBorder="1">
      <alignment vertical="center"/>
    </xf>
    <xf numFmtId="3" fontId="1" fillId="0" borderId="12" xfId="2531" applyNumberFormat="1" applyBorder="1">
      <alignment vertical="center"/>
    </xf>
    <xf numFmtId="3" fontId="1" fillId="0" borderId="13" xfId="2531" applyNumberFormat="1" applyBorder="1">
      <alignment vertical="center"/>
    </xf>
    <xf numFmtId="0" fontId="17" fillId="7" borderId="0" xfId="0" applyFont="1" applyFill="1"/>
    <xf numFmtId="0" fontId="17" fillId="0" borderId="0" xfId="0" applyFont="1"/>
    <xf numFmtId="0" fontId="18" fillId="0" borderId="0" xfId="0" applyFont="1" applyAlignment="1">
      <alignment horizontal="justify"/>
    </xf>
    <xf numFmtId="176" fontId="19" fillId="0" borderId="0" xfId="0" applyNumberFormat="1" applyFont="1"/>
    <xf numFmtId="176" fontId="20" fillId="0" borderId="0" xfId="0" applyNumberFormat="1" applyFont="1"/>
    <xf numFmtId="176" fontId="19" fillId="0" borderId="0" xfId="0" applyNumberFormat="1" applyFont="1" applyBorder="1" applyAlignment="1">
      <alignment horizontal="right"/>
    </xf>
    <xf numFmtId="0" fontId="17" fillId="0" borderId="0" xfId="0" applyFont="1" applyFill="1"/>
    <xf numFmtId="0" fontId="17" fillId="0" borderId="0" xfId="0" applyFont="1" applyAlignment="1">
      <alignment wrapText="1"/>
    </xf>
    <xf numFmtId="0" fontId="21" fillId="0" borderId="0" xfId="0" applyFont="1"/>
    <xf numFmtId="176" fontId="20" fillId="0" borderId="0" xfId="0" applyNumberFormat="1" applyFont="1" applyAlignment="1">
      <alignment horizontal="center" vertical="center"/>
    </xf>
    <xf numFmtId="0" fontId="22" fillId="0" borderId="0" xfId="0" applyFont="1"/>
    <xf numFmtId="0" fontId="17" fillId="0" borderId="0" xfId="0" applyFont="1" applyBorder="1"/>
    <xf numFmtId="183" fontId="20" fillId="0" borderId="0" xfId="0" applyNumberFormat="1" applyFont="1" applyBorder="1" applyAlignment="1" applyProtection="1">
      <alignment vertical="center"/>
      <protection locked="0"/>
    </xf>
    <xf numFmtId="41" fontId="20" fillId="0" borderId="9" xfId="931" applyFont="1" applyBorder="1" applyAlignment="1" applyProtection="1">
      <alignment horizontal="right" vertical="center"/>
      <protection locked="0"/>
    </xf>
    <xf numFmtId="176" fontId="23" fillId="4" borderId="14" xfId="0" applyNumberFormat="1" applyFont="1" applyFill="1" applyBorder="1" applyAlignment="1">
      <alignment horizontal="center" vertical="center"/>
    </xf>
    <xf numFmtId="180" fontId="0" fillId="0" borderId="0" xfId="0" applyNumberFormat="1"/>
    <xf numFmtId="176" fontId="20" fillId="0" borderId="0" xfId="0" applyNumberFormat="1" applyFont="1" applyAlignment="1" applyProtection="1">
      <alignment horizontal="center" vertical="center"/>
    </xf>
    <xf numFmtId="176" fontId="20" fillId="0" borderId="0" xfId="0" applyNumberFormat="1" applyFont="1" applyProtection="1"/>
    <xf numFmtId="176" fontId="20" fillId="0" borderId="0" xfId="0" applyNumberFormat="1" applyFont="1" applyFill="1" applyProtection="1"/>
    <xf numFmtId="0" fontId="24" fillId="0" borderId="0" xfId="0" applyFont="1"/>
    <xf numFmtId="176" fontId="23" fillId="4" borderId="15" xfId="0" applyNumberFormat="1" applyFont="1" applyFill="1" applyBorder="1" applyAlignment="1">
      <alignment horizontal="center" vertical="center"/>
    </xf>
    <xf numFmtId="176" fontId="23" fillId="4" borderId="16" xfId="0" applyNumberFormat="1" applyFont="1" applyFill="1" applyBorder="1" applyAlignment="1">
      <alignment horizontal="center" vertical="center"/>
    </xf>
    <xf numFmtId="176" fontId="23" fillId="4" borderId="17" xfId="0" applyNumberFormat="1" applyFont="1" applyFill="1" applyBorder="1" applyAlignment="1">
      <alignment horizontal="center" vertical="center"/>
    </xf>
    <xf numFmtId="176" fontId="23" fillId="5" borderId="15" xfId="0" applyNumberFormat="1" applyFont="1" applyFill="1" applyBorder="1" applyAlignment="1">
      <alignment horizontal="center" vertical="center" wrapText="1"/>
    </xf>
    <xf numFmtId="176" fontId="23" fillId="5" borderId="16" xfId="0" applyNumberFormat="1" applyFont="1" applyFill="1" applyBorder="1" applyAlignment="1">
      <alignment horizontal="center" vertical="center" wrapText="1"/>
    </xf>
    <xf numFmtId="176" fontId="23" fillId="5" borderId="16" xfId="0" applyNumberFormat="1" applyFont="1" applyFill="1" applyBorder="1" applyAlignment="1">
      <alignment vertical="center" wrapText="1"/>
    </xf>
    <xf numFmtId="176" fontId="23" fillId="5" borderId="17" xfId="0" applyNumberFormat="1" applyFont="1" applyFill="1" applyBorder="1" applyAlignment="1">
      <alignment vertical="center" wrapText="1"/>
    </xf>
    <xf numFmtId="176" fontId="23" fillId="0" borderId="18" xfId="2518" applyNumberFormat="1" applyFont="1" applyFill="1" applyBorder="1" applyAlignment="1">
      <alignment horizontal="center" vertical="center" wrapText="1"/>
    </xf>
    <xf numFmtId="176" fontId="20" fillId="0" borderId="19" xfId="2518" applyNumberFormat="1" applyFont="1" applyFill="1" applyBorder="1" applyAlignment="1">
      <alignment horizontal="center" vertical="center" wrapText="1"/>
    </xf>
    <xf numFmtId="176" fontId="20" fillId="0" borderId="19" xfId="2518" applyNumberFormat="1" applyFont="1" applyFill="1" applyBorder="1" applyAlignment="1">
      <alignment vertical="center" wrapText="1"/>
    </xf>
    <xf numFmtId="176" fontId="20" fillId="0" borderId="20" xfId="2518" applyNumberFormat="1" applyFont="1" applyFill="1" applyBorder="1" applyAlignment="1">
      <alignment vertical="center" wrapText="1"/>
    </xf>
    <xf numFmtId="176" fontId="20" fillId="0" borderId="8" xfId="2518" applyNumberFormat="1" applyFont="1" applyBorder="1" applyAlignment="1">
      <alignment horizontal="center" vertical="center" wrapText="1"/>
    </xf>
    <xf numFmtId="176" fontId="20" fillId="0" borderId="9" xfId="2518" applyNumberFormat="1" applyFont="1" applyFill="1" applyBorder="1" applyAlignment="1">
      <alignment horizontal="center" vertical="center" wrapText="1"/>
    </xf>
    <xf numFmtId="176" fontId="20" fillId="0" borderId="9" xfId="2518" applyNumberFormat="1" applyFont="1" applyFill="1" applyBorder="1" applyAlignment="1">
      <alignment vertical="center" wrapText="1"/>
    </xf>
    <xf numFmtId="176" fontId="20" fillId="0" borderId="10" xfId="2518" applyNumberFormat="1" applyFont="1" applyFill="1" applyBorder="1" applyAlignment="1">
      <alignment vertical="center" wrapText="1"/>
    </xf>
    <xf numFmtId="176" fontId="20" fillId="0" borderId="21" xfId="2518" applyNumberFormat="1" applyFont="1" applyBorder="1" applyAlignment="1">
      <alignment horizontal="center" vertical="center" wrapText="1"/>
    </xf>
    <xf numFmtId="176" fontId="20" fillId="0" borderId="22" xfId="2518" applyNumberFormat="1" applyFont="1" applyFill="1" applyBorder="1" applyAlignment="1">
      <alignment horizontal="center" vertical="center" wrapText="1"/>
    </xf>
    <xf numFmtId="176" fontId="20" fillId="0" borderId="22" xfId="2518" applyNumberFormat="1" applyFont="1" applyFill="1" applyBorder="1" applyAlignment="1">
      <alignment vertical="center" wrapText="1"/>
    </xf>
    <xf numFmtId="176" fontId="20" fillId="0" borderId="23" xfId="2518" applyNumberFormat="1" applyFont="1" applyFill="1" applyBorder="1" applyAlignment="1">
      <alignment vertical="center" wrapText="1"/>
    </xf>
    <xf numFmtId="176" fontId="23" fillId="5" borderId="16" xfId="0" applyNumberFormat="1" applyFont="1" applyFill="1" applyBorder="1" applyAlignment="1">
      <alignment horizontal="left" vertical="center" wrapText="1"/>
    </xf>
    <xf numFmtId="177" fontId="23" fillId="5" borderId="17" xfId="0" applyNumberFormat="1" applyFont="1" applyFill="1" applyBorder="1" applyAlignment="1">
      <alignment horizontal="left" vertical="center" wrapText="1"/>
    </xf>
    <xf numFmtId="176" fontId="20" fillId="0" borderId="19" xfId="2518" applyNumberFormat="1" applyFont="1" applyFill="1" applyBorder="1" applyAlignment="1">
      <alignment horizontal="left" vertical="center" wrapText="1"/>
    </xf>
    <xf numFmtId="177" fontId="20" fillId="0" borderId="20" xfId="2518" applyNumberFormat="1" applyFont="1" applyFill="1" applyBorder="1" applyAlignment="1">
      <alignment horizontal="left" vertical="center" wrapText="1"/>
    </xf>
    <xf numFmtId="176" fontId="20" fillId="0" borderId="9" xfId="2518" applyNumberFormat="1" applyFont="1" applyBorder="1" applyAlignment="1">
      <alignment horizontal="center" vertical="center" wrapText="1"/>
    </xf>
    <xf numFmtId="176" fontId="20" fillId="0" borderId="9" xfId="2518" applyNumberFormat="1" applyFont="1" applyBorder="1" applyAlignment="1">
      <alignment vertical="center" wrapText="1"/>
    </xf>
    <xf numFmtId="177" fontId="20" fillId="0" borderId="10" xfId="2518" applyNumberFormat="1" applyFont="1" applyBorder="1" applyAlignment="1">
      <alignment vertical="center" wrapText="1"/>
    </xf>
    <xf numFmtId="176" fontId="20" fillId="0" borderId="12" xfId="2518" applyNumberFormat="1" applyFont="1" applyBorder="1" applyAlignment="1">
      <alignment horizontal="center" vertical="center" wrapText="1"/>
    </xf>
    <xf numFmtId="176" fontId="20" fillId="0" borderId="12" xfId="2518" applyNumberFormat="1" applyFont="1" applyBorder="1" applyAlignment="1">
      <alignment vertical="center" wrapText="1"/>
    </xf>
    <xf numFmtId="177" fontId="20" fillId="0" borderId="13" xfId="2518" applyNumberFormat="1" applyFont="1" applyBorder="1" applyAlignment="1">
      <alignment vertical="center" wrapText="1"/>
    </xf>
    <xf numFmtId="176" fontId="20" fillId="0" borderId="19" xfId="0" applyNumberFormat="1" applyFont="1" applyFill="1" applyBorder="1" applyAlignment="1">
      <alignment vertical="center" wrapText="1"/>
    </xf>
    <xf numFmtId="177" fontId="20" fillId="0" borderId="20" xfId="0" applyNumberFormat="1" applyFont="1" applyFill="1" applyBorder="1" applyAlignment="1">
      <alignment vertical="center" wrapText="1"/>
    </xf>
    <xf numFmtId="176" fontId="20" fillId="3" borderId="9" xfId="0" applyNumberFormat="1" applyFont="1" applyFill="1" applyBorder="1" applyAlignment="1">
      <alignment vertical="center" wrapText="1"/>
    </xf>
    <xf numFmtId="176" fontId="20" fillId="0" borderId="9" xfId="0" applyNumberFormat="1" applyFont="1" applyFill="1" applyBorder="1" applyAlignment="1">
      <alignment vertical="center" wrapText="1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vertical="center" wrapText="1"/>
    </xf>
    <xf numFmtId="177" fontId="20" fillId="0" borderId="13" xfId="0" applyNumberFormat="1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/>
    </xf>
    <xf numFmtId="179" fontId="20" fillId="0" borderId="20" xfId="0" applyNumberFormat="1" applyFont="1" applyBorder="1" applyAlignment="1">
      <alignment vertical="center" wrapText="1"/>
    </xf>
    <xf numFmtId="179" fontId="20" fillId="0" borderId="10" xfId="0" applyNumberFormat="1" applyFont="1" applyBorder="1" applyAlignment="1">
      <alignment vertical="center" wrapText="1"/>
    </xf>
    <xf numFmtId="179" fontId="20" fillId="0" borderId="23" xfId="0" applyNumberFormat="1" applyFont="1" applyBorder="1" applyAlignment="1">
      <alignment vertical="center" wrapText="1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176" fontId="20" fillId="0" borderId="8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vertical="center" wrapText="1"/>
    </xf>
    <xf numFmtId="176" fontId="20" fillId="0" borderId="9" xfId="0" applyNumberFormat="1" applyFont="1" applyFill="1" applyBorder="1" applyAlignment="1">
      <alignment horizontal="left"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left" vertical="center"/>
    </xf>
    <xf numFmtId="176" fontId="20" fillId="0" borderId="23" xfId="0" applyNumberFormat="1" applyFont="1" applyFill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176" fontId="23" fillId="5" borderId="16" xfId="0" applyNumberFormat="1" applyFont="1" applyFill="1" applyBorder="1" applyAlignment="1">
      <alignment horizontal="left" vertical="center"/>
    </xf>
    <xf numFmtId="177" fontId="23" fillId="5" borderId="17" xfId="0" applyNumberFormat="1" applyFont="1" applyFill="1" applyBorder="1" applyAlignment="1">
      <alignment horizontal="left" vertical="center"/>
    </xf>
    <xf numFmtId="176" fontId="20" fillId="3" borderId="10" xfId="0" applyNumberFormat="1" applyFont="1" applyFill="1" applyBorder="1" applyAlignment="1">
      <alignment vertical="center"/>
    </xf>
    <xf numFmtId="176" fontId="20" fillId="0" borderId="9" xfId="0" applyNumberFormat="1" applyFont="1" applyBorder="1" applyAlignment="1">
      <alignment vertical="center" wrapText="1" shrinkToFit="1"/>
    </xf>
    <xf numFmtId="176" fontId="23" fillId="5" borderId="17" xfId="0" applyNumberFormat="1" applyFont="1" applyFill="1" applyBorder="1" applyAlignment="1">
      <alignment vertical="center"/>
    </xf>
    <xf numFmtId="176" fontId="20" fillId="0" borderId="21" xfId="0" applyNumberFormat="1" applyFont="1" applyBorder="1" applyAlignment="1">
      <alignment horizontal="center" vertical="center" wrapText="1"/>
    </xf>
    <xf numFmtId="176" fontId="20" fillId="0" borderId="22" xfId="0" applyNumberFormat="1" applyFont="1" applyBorder="1" applyAlignment="1">
      <alignment horizontal="center" vertical="center" wrapText="1"/>
    </xf>
    <xf numFmtId="176" fontId="20" fillId="0" borderId="23" xfId="0" applyNumberFormat="1" applyFont="1" applyBorder="1" applyAlignment="1">
      <alignment vertical="center" wrapText="1"/>
    </xf>
    <xf numFmtId="177" fontId="20" fillId="0" borderId="13" xfId="0" applyNumberFormat="1" applyFont="1" applyBorder="1" applyAlignment="1">
      <alignment vertical="center"/>
    </xf>
    <xf numFmtId="176" fontId="23" fillId="8" borderId="15" xfId="0" applyNumberFormat="1" applyFont="1" applyFill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vertical="center" wrapText="1"/>
    </xf>
    <xf numFmtId="176" fontId="20" fillId="0" borderId="7" xfId="0" applyNumberFormat="1" applyFont="1" applyBorder="1" applyAlignment="1">
      <alignment vertical="center" wrapText="1"/>
    </xf>
    <xf numFmtId="176" fontId="20" fillId="0" borderId="13" xfId="0" applyNumberFormat="1" applyFont="1" applyBorder="1" applyAlignment="1">
      <alignment vertical="center" wrapText="1"/>
    </xf>
    <xf numFmtId="176" fontId="20" fillId="0" borderId="19" xfId="0" applyNumberFormat="1" applyFont="1" applyBorder="1" applyAlignment="1">
      <alignment vertical="center"/>
    </xf>
    <xf numFmtId="176" fontId="20" fillId="0" borderId="9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vertical="center"/>
    </xf>
    <xf numFmtId="0" fontId="25" fillId="0" borderId="0" xfId="0" applyFont="1"/>
    <xf numFmtId="176" fontId="20" fillId="0" borderId="9" xfId="0" applyNumberFormat="1" applyFont="1" applyBorder="1" applyAlignment="1">
      <alignment horizontal="center" vertical="center" wrapText="1"/>
    </xf>
    <xf numFmtId="176" fontId="20" fillId="0" borderId="18" xfId="0" applyNumberFormat="1" applyFont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center" vertical="center" wrapText="1"/>
    </xf>
    <xf numFmtId="0" fontId="20" fillId="0" borderId="19" xfId="2530" applyFont="1" applyBorder="1" applyAlignment="1">
      <alignment horizontal="left" vertical="center" wrapText="1"/>
    </xf>
    <xf numFmtId="176" fontId="20" fillId="0" borderId="8" xfId="0" applyNumberFormat="1" applyFont="1" applyBorder="1" applyAlignment="1">
      <alignment horizontal="center" vertical="center" wrapText="1"/>
    </xf>
    <xf numFmtId="176" fontId="20" fillId="0" borderId="9" xfId="0" applyNumberFormat="1" applyFont="1" applyBorder="1" applyAlignment="1">
      <alignment horizontal="left" vertical="center" wrapText="1"/>
    </xf>
    <xf numFmtId="176" fontId="20" fillId="0" borderId="9" xfId="0" applyNumberFormat="1" applyFont="1" applyBorder="1" applyAlignment="1">
      <alignment horizontal="left" vertical="center"/>
    </xf>
    <xf numFmtId="0" fontId="20" fillId="0" borderId="10" xfId="2530" applyFont="1" applyBorder="1" applyAlignment="1">
      <alignment horizontal="left" vertical="center"/>
    </xf>
    <xf numFmtId="176" fontId="20" fillId="0" borderId="22" xfId="0" applyNumberFormat="1" applyFont="1" applyBorder="1" applyAlignment="1">
      <alignment horizontal="left" vertical="center"/>
    </xf>
    <xf numFmtId="0" fontId="20" fillId="0" borderId="23" xfId="2530" applyFont="1" applyBorder="1" applyAlignment="1">
      <alignment horizontal="left" vertical="center"/>
    </xf>
    <xf numFmtId="177" fontId="20" fillId="0" borderId="10" xfId="0" applyNumberFormat="1" applyFont="1" applyBorder="1" applyAlignment="1">
      <alignment vertical="center"/>
    </xf>
    <xf numFmtId="177" fontId="20" fillId="0" borderId="23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 wrapText="1"/>
    </xf>
    <xf numFmtId="177" fontId="20" fillId="0" borderId="20" xfId="0" applyNumberFormat="1" applyFont="1" applyBorder="1" applyAlignment="1">
      <alignment vertical="center"/>
    </xf>
    <xf numFmtId="176" fontId="20" fillId="0" borderId="19" xfId="0" applyNumberFormat="1" applyFont="1" applyBorder="1" applyAlignment="1">
      <alignment vertical="center" wrapText="1"/>
    </xf>
    <xf numFmtId="176" fontId="20" fillId="0" borderId="18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vertical="center" wrapText="1"/>
    </xf>
    <xf numFmtId="176" fontId="23" fillId="5" borderId="16" xfId="0" applyNumberFormat="1" applyFont="1" applyFill="1" applyBorder="1" applyAlignment="1">
      <alignment vertical="center"/>
    </xf>
    <xf numFmtId="177" fontId="20" fillId="0" borderId="10" xfId="0" applyNumberFormat="1" applyFont="1" applyBorder="1" applyAlignment="1">
      <alignment vertical="center" wrapText="1"/>
    </xf>
    <xf numFmtId="176" fontId="23" fillId="5" borderId="15" xfId="0" applyNumberFormat="1" applyFont="1" applyFill="1" applyBorder="1" applyAlignment="1">
      <alignment horizontal="center" vertical="center"/>
    </xf>
    <xf numFmtId="176" fontId="23" fillId="5" borderId="16" xfId="0" applyNumberFormat="1" applyFont="1" applyFill="1" applyBorder="1" applyAlignment="1">
      <alignment horizontal="center" vertical="center"/>
    </xf>
    <xf numFmtId="177" fontId="23" fillId="5" borderId="17" xfId="0" applyNumberFormat="1" applyFont="1" applyFill="1" applyBorder="1" applyAlignment="1">
      <alignment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8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177" fontId="20" fillId="0" borderId="20" xfId="0" applyNumberFormat="1" applyFont="1" applyBorder="1" applyAlignment="1">
      <alignment vertical="center" wrapText="1"/>
    </xf>
    <xf numFmtId="176" fontId="20" fillId="0" borderId="22" xfId="0" applyNumberFormat="1" applyFont="1" applyBorder="1" applyAlignment="1">
      <alignment vertical="center" wrapText="1"/>
    </xf>
    <xf numFmtId="177" fontId="20" fillId="0" borderId="23" xfId="0" applyNumberFormat="1" applyFont="1" applyBorder="1" applyAlignment="1">
      <alignment vertical="center" wrapText="1"/>
    </xf>
    <xf numFmtId="177" fontId="20" fillId="0" borderId="9" xfId="0" applyNumberFormat="1" applyFont="1" applyBorder="1" applyAlignment="1">
      <alignment vertical="center" wrapText="1"/>
    </xf>
    <xf numFmtId="176" fontId="23" fillId="3" borderId="18" xfId="0" applyNumberFormat="1" applyFont="1" applyFill="1" applyBorder="1" applyAlignment="1">
      <alignment horizontal="center" vertical="center"/>
    </xf>
    <xf numFmtId="177" fontId="20" fillId="0" borderId="19" xfId="0" applyNumberFormat="1" applyFont="1" applyBorder="1" applyAlignment="1">
      <alignment vertical="center" wrapText="1"/>
    </xf>
    <xf numFmtId="177" fontId="20" fillId="0" borderId="9" xfId="931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Protection="1"/>
    <xf numFmtId="178" fontId="23" fillId="6" borderId="19" xfId="2" applyNumberFormat="1" applyFont="1" applyFill="1" applyBorder="1" applyAlignment="1" applyProtection="1">
      <alignment horizontal="right" vertical="center"/>
    </xf>
    <xf numFmtId="0" fontId="24" fillId="7" borderId="0" xfId="0" applyFont="1" applyFill="1"/>
    <xf numFmtId="176" fontId="20" fillId="0" borderId="10" xfId="0" applyNumberFormat="1" applyFont="1" applyFill="1" applyBorder="1" applyAlignment="1">
      <alignment vertical="center" wrapText="1"/>
    </xf>
    <xf numFmtId="176" fontId="23" fillId="5" borderId="8" xfId="0" applyNumberFormat="1" applyFont="1" applyFill="1" applyBorder="1" applyAlignment="1">
      <alignment horizontal="center" vertical="center"/>
    </xf>
    <xf numFmtId="176" fontId="23" fillId="5" borderId="9" xfId="0" applyNumberFormat="1" applyFont="1" applyFill="1" applyBorder="1" applyAlignment="1">
      <alignment horizontal="center" vertical="center"/>
    </xf>
    <xf numFmtId="176" fontId="23" fillId="5" borderId="9" xfId="0" applyNumberFormat="1" applyFont="1" applyFill="1" applyBorder="1" applyAlignment="1">
      <alignment vertical="center"/>
    </xf>
    <xf numFmtId="177" fontId="23" fillId="5" borderId="10" xfId="0" applyNumberFormat="1" applyFont="1" applyFill="1" applyBorder="1" applyAlignment="1">
      <alignment vertical="center"/>
    </xf>
    <xf numFmtId="176" fontId="23" fillId="3" borderId="8" xfId="0" applyNumberFormat="1" applyFont="1" applyFill="1" applyBorder="1" applyAlignment="1">
      <alignment horizontal="center" vertical="center"/>
    </xf>
    <xf numFmtId="176" fontId="20" fillId="3" borderId="9" xfId="0" applyNumberFormat="1" applyFont="1" applyFill="1" applyBorder="1" applyAlignment="1">
      <alignment horizontal="center" vertical="center"/>
    </xf>
    <xf numFmtId="177" fontId="20" fillId="3" borderId="10" xfId="0" applyNumberFormat="1" applyFont="1" applyFill="1" applyBorder="1" applyAlignment="1">
      <alignment vertical="center" wrapText="1"/>
    </xf>
    <xf numFmtId="176" fontId="17" fillId="0" borderId="0" xfId="0" applyNumberFormat="1" applyFont="1"/>
    <xf numFmtId="186" fontId="23" fillId="6" borderId="24" xfId="2" applyNumberFormat="1" applyFont="1" applyFill="1" applyBorder="1" applyAlignment="1" applyProtection="1">
      <alignment horizontal="right" vertical="center"/>
    </xf>
    <xf numFmtId="186" fontId="23" fillId="4" borderId="25" xfId="2" applyNumberFormat="1" applyFont="1" applyFill="1" applyBorder="1" applyAlignment="1" applyProtection="1">
      <alignment horizontal="right" vertical="center"/>
    </xf>
    <xf numFmtId="186" fontId="23" fillId="5" borderId="25" xfId="2" applyNumberFormat="1" applyFont="1" applyFill="1" applyBorder="1" applyAlignment="1" applyProtection="1">
      <alignment horizontal="right" vertical="center"/>
    </xf>
    <xf numFmtId="186" fontId="23" fillId="7" borderId="25" xfId="2" applyNumberFormat="1" applyFont="1" applyFill="1" applyBorder="1" applyAlignment="1" applyProtection="1">
      <alignment horizontal="right" vertical="center"/>
      <protection locked="0"/>
    </xf>
    <xf numFmtId="186" fontId="23" fillId="0" borderId="25" xfId="2" applyNumberFormat="1" applyFont="1" applyBorder="1" applyAlignment="1" applyProtection="1">
      <alignment horizontal="right" vertical="center"/>
      <protection locked="0"/>
    </xf>
    <xf numFmtId="186" fontId="23" fillId="0" borderId="25" xfId="2" applyNumberFormat="1" applyFont="1" applyFill="1" applyBorder="1" applyAlignment="1" applyProtection="1">
      <alignment horizontal="right" vertical="center"/>
      <protection locked="0"/>
    </xf>
    <xf numFmtId="186" fontId="23" fillId="0" borderId="25" xfId="2" applyNumberFormat="1" applyFont="1" applyFill="1" applyBorder="1" applyAlignment="1">
      <alignment horizontal="right" vertical="center"/>
    </xf>
    <xf numFmtId="186" fontId="23" fillId="9" borderId="25" xfId="2" applyNumberFormat="1" applyFont="1" applyFill="1" applyBorder="1" applyAlignment="1" applyProtection="1">
      <alignment horizontal="right" vertical="center"/>
    </xf>
    <xf numFmtId="186" fontId="23" fillId="0" borderId="25" xfId="2" applyNumberFormat="1" applyFont="1" applyBorder="1" applyAlignment="1">
      <alignment horizontal="right"/>
    </xf>
    <xf numFmtId="186" fontId="23" fillId="0" borderId="26" xfId="2" applyNumberFormat="1" applyFont="1" applyFill="1" applyBorder="1" applyAlignment="1" applyProtection="1">
      <alignment horizontal="right" vertical="center"/>
      <protection locked="0"/>
    </xf>
    <xf numFmtId="186" fontId="24" fillId="7" borderId="0" xfId="2" applyNumberFormat="1" applyFont="1" applyFill="1" applyAlignment="1">
      <alignment horizontal="right"/>
    </xf>
    <xf numFmtId="186" fontId="24" fillId="0" borderId="0" xfId="2" applyNumberFormat="1" applyFont="1" applyAlignment="1">
      <alignment horizontal="right"/>
    </xf>
    <xf numFmtId="176" fontId="24" fillId="0" borderId="0" xfId="0" applyNumberFormat="1" applyFont="1"/>
    <xf numFmtId="176" fontId="20" fillId="0" borderId="31" xfId="0" applyNumberFormat="1" applyFont="1" applyBorder="1" applyAlignment="1" applyProtection="1">
      <alignment horizontal="right" vertical="center"/>
      <protection locked="0"/>
    </xf>
    <xf numFmtId="186" fontId="23" fillId="0" borderId="32" xfId="2" applyNumberFormat="1" applyFont="1" applyFill="1" applyBorder="1" applyAlignment="1" applyProtection="1">
      <alignment horizontal="right" vertical="center"/>
      <protection locked="0"/>
    </xf>
    <xf numFmtId="176" fontId="20" fillId="0" borderId="31" xfId="0" applyNumberFormat="1" applyFont="1" applyFill="1" applyBorder="1" applyAlignment="1" applyProtection="1">
      <alignment horizontal="right" vertical="center"/>
      <protection locked="0"/>
    </xf>
    <xf numFmtId="176" fontId="2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1" fontId="0" fillId="0" borderId="0" xfId="0" applyNumberFormat="1"/>
    <xf numFmtId="176" fontId="20" fillId="0" borderId="9" xfId="2518" applyNumberFormat="1" applyFont="1" applyBorder="1" applyAlignment="1" applyProtection="1">
      <alignment horizontal="right" vertical="center"/>
      <protection locked="0"/>
    </xf>
    <xf numFmtId="176" fontId="20" fillId="0" borderId="9" xfId="0" applyNumberFormat="1" applyFont="1" applyBorder="1" applyAlignment="1" applyProtection="1">
      <alignment horizontal="right" vertical="center"/>
      <protection locked="0"/>
    </xf>
    <xf numFmtId="177" fontId="20" fillId="0" borderId="9" xfId="0" applyNumberFormat="1" applyFont="1" applyBorder="1" applyAlignment="1" applyProtection="1">
      <alignment horizontal="right" vertical="center"/>
      <protection locked="0"/>
    </xf>
    <xf numFmtId="176" fontId="23" fillId="5" borderId="9" xfId="0" applyNumberFormat="1" applyFont="1" applyFill="1" applyBorder="1" applyAlignment="1" applyProtection="1">
      <alignment horizontal="right" vertical="center"/>
    </xf>
    <xf numFmtId="184" fontId="20" fillId="0" borderId="9" xfId="2505" applyNumberFormat="1" applyFont="1" applyBorder="1" applyAlignment="1">
      <alignment horizontal="right" vertical="center"/>
    </xf>
    <xf numFmtId="176" fontId="23" fillId="4" borderId="34" xfId="0" applyNumberFormat="1" applyFont="1" applyFill="1" applyBorder="1" applyAlignment="1" applyProtection="1">
      <alignment horizontal="center" vertical="center"/>
    </xf>
    <xf numFmtId="176" fontId="20" fillId="0" borderId="34" xfId="0" applyNumberFormat="1" applyFont="1" applyBorder="1" applyAlignment="1" applyProtection="1">
      <alignment horizontal="center" vertical="center"/>
      <protection locked="0"/>
    </xf>
    <xf numFmtId="176" fontId="20" fillId="0" borderId="35" xfId="0" applyNumberFormat="1" applyFont="1" applyBorder="1" applyAlignment="1" applyProtection="1">
      <alignment horizontal="center" vertical="center"/>
      <protection locked="0"/>
    </xf>
    <xf numFmtId="176" fontId="27" fillId="0" borderId="34" xfId="0" applyNumberFormat="1" applyFont="1" applyBorder="1" applyAlignment="1" applyProtection="1">
      <alignment horizontal="center" vertical="center"/>
      <protection locked="0"/>
    </xf>
    <xf numFmtId="176" fontId="13" fillId="4" borderId="34" xfId="0" applyNumberFormat="1" applyFont="1" applyFill="1" applyBorder="1" applyAlignment="1" applyProtection="1">
      <alignment horizontal="center" vertical="center"/>
    </xf>
    <xf numFmtId="176" fontId="23" fillId="0" borderId="34" xfId="0" applyNumberFormat="1" applyFont="1" applyBorder="1" applyAlignment="1" applyProtection="1">
      <alignment horizontal="center" vertical="center"/>
      <protection locked="0"/>
    </xf>
    <xf numFmtId="176" fontId="3" fillId="0" borderId="34" xfId="0" applyNumberFormat="1" applyFont="1" applyBorder="1" applyAlignment="1" applyProtection="1">
      <alignment horizontal="center" vertical="center"/>
      <protection locked="0"/>
    </xf>
    <xf numFmtId="176" fontId="3" fillId="0" borderId="34" xfId="0" applyNumberFormat="1" applyFont="1" applyFill="1" applyBorder="1" applyAlignment="1" applyProtection="1">
      <alignment horizontal="center" vertical="center"/>
      <protection locked="0"/>
    </xf>
    <xf numFmtId="176" fontId="20" fillId="0" borderId="34" xfId="0" applyNumberFormat="1" applyFont="1" applyFill="1" applyBorder="1" applyAlignment="1" applyProtection="1">
      <alignment horizontal="center" vertical="center"/>
      <protection locked="0"/>
    </xf>
    <xf numFmtId="176" fontId="23" fillId="9" borderId="34" xfId="0" applyNumberFormat="1" applyFont="1" applyFill="1" applyBorder="1" applyAlignment="1" applyProtection="1">
      <alignment horizontal="center" vertical="center"/>
    </xf>
    <xf numFmtId="176" fontId="23" fillId="6" borderId="33" xfId="0" applyNumberFormat="1" applyFont="1" applyFill="1" applyBorder="1" applyAlignment="1" applyProtection="1">
      <alignment horizontal="center" vertical="center"/>
    </xf>
    <xf numFmtId="176" fontId="23" fillId="6" borderId="19" xfId="0" applyNumberFormat="1" applyFont="1" applyFill="1" applyBorder="1" applyAlignment="1" applyProtection="1">
      <alignment horizontal="right" vertical="center"/>
    </xf>
    <xf numFmtId="177" fontId="23" fillId="6" borderId="19" xfId="0" applyNumberFormat="1" applyFont="1" applyFill="1" applyBorder="1" applyAlignment="1" applyProtection="1">
      <alignment horizontal="right" vertical="center"/>
    </xf>
    <xf numFmtId="176" fontId="23" fillId="4" borderId="9" xfId="0" applyNumberFormat="1" applyFont="1" applyFill="1" applyBorder="1" applyAlignment="1" applyProtection="1">
      <alignment horizontal="right" vertical="center"/>
    </xf>
    <xf numFmtId="176" fontId="20" fillId="0" borderId="9" xfId="0" applyNumberFormat="1" applyFont="1" applyFill="1" applyBorder="1" applyAlignment="1" applyProtection="1">
      <alignment horizontal="right" vertical="center"/>
      <protection locked="0"/>
    </xf>
    <xf numFmtId="176" fontId="23" fillId="9" borderId="9" xfId="0" applyNumberFormat="1" applyFont="1" applyFill="1" applyBorder="1" applyAlignment="1" applyProtection="1">
      <alignment horizontal="right" vertical="center"/>
    </xf>
    <xf numFmtId="184" fontId="20" fillId="0" borderId="9" xfId="0" applyNumberFormat="1" applyFont="1" applyFill="1" applyBorder="1" applyAlignment="1" applyProtection="1">
      <alignment horizontal="right" vertical="center"/>
      <protection locked="0"/>
    </xf>
    <xf numFmtId="179" fontId="20" fillId="0" borderId="9" xfId="0" applyNumberFormat="1" applyFont="1" applyBorder="1" applyAlignment="1" applyProtection="1">
      <alignment horizontal="right" vertical="center"/>
      <protection locked="0"/>
    </xf>
    <xf numFmtId="179" fontId="20" fillId="0" borderId="9" xfId="0" applyNumberFormat="1" applyFont="1" applyFill="1" applyBorder="1" applyAlignment="1" applyProtection="1">
      <alignment horizontal="right" vertical="center"/>
      <protection locked="0"/>
    </xf>
    <xf numFmtId="177" fontId="20" fillId="0" borderId="9" xfId="0" applyNumberFormat="1" applyFont="1" applyFill="1" applyBorder="1" applyAlignment="1" applyProtection="1">
      <alignment horizontal="right" vertical="center"/>
      <protection locked="0"/>
    </xf>
    <xf numFmtId="38" fontId="20" fillId="0" borderId="9" xfId="0" applyNumberFormat="1" applyFont="1" applyBorder="1" applyAlignment="1" applyProtection="1">
      <alignment horizontal="right" vertical="center"/>
      <protection locked="0"/>
    </xf>
    <xf numFmtId="38" fontId="20" fillId="0" borderId="9" xfId="0" applyNumberFormat="1" applyFont="1" applyFill="1" applyBorder="1" applyAlignment="1" applyProtection="1">
      <alignment horizontal="right" vertical="center"/>
      <protection locked="0"/>
    </xf>
    <xf numFmtId="184" fontId="23" fillId="0" borderId="9" xfId="0" applyNumberFormat="1" applyFont="1" applyFill="1" applyBorder="1" applyAlignment="1">
      <alignment horizontal="right" vertical="center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177" fontId="20" fillId="0" borderId="36" xfId="0" applyNumberFormat="1" applyFont="1" applyBorder="1" applyAlignment="1" applyProtection="1">
      <alignment horizontal="right" vertical="center"/>
      <protection locked="0"/>
    </xf>
    <xf numFmtId="176" fontId="20" fillId="0" borderId="36" xfId="0" applyNumberFormat="1" applyFont="1" applyFill="1" applyBorder="1" applyAlignment="1" applyProtection="1">
      <alignment horizontal="right" vertical="center"/>
      <protection locked="0"/>
    </xf>
    <xf numFmtId="176" fontId="20" fillId="7" borderId="9" xfId="0" applyNumberFormat="1" applyFont="1" applyFill="1" applyBorder="1" applyAlignment="1" applyProtection="1">
      <alignment horizontal="right" vertical="center"/>
      <protection locked="0"/>
    </xf>
    <xf numFmtId="176" fontId="23" fillId="11" borderId="19" xfId="0" applyNumberFormat="1" applyFont="1" applyFill="1" applyBorder="1" applyAlignment="1" applyProtection="1">
      <alignment horizontal="right" vertical="center"/>
    </xf>
    <xf numFmtId="176" fontId="23" fillId="4" borderId="36" xfId="0" applyNumberFormat="1" applyFont="1" applyFill="1" applyBorder="1" applyAlignment="1" applyProtection="1">
      <alignment horizontal="right" vertical="center"/>
    </xf>
    <xf numFmtId="176" fontId="13" fillId="4" borderId="9" xfId="0" applyNumberFormat="1" applyFont="1" applyFill="1" applyBorder="1" applyAlignment="1" applyProtection="1">
      <alignment horizontal="right" vertical="center"/>
    </xf>
    <xf numFmtId="177" fontId="23" fillId="9" borderId="9" xfId="0" applyNumberFormat="1" applyFont="1" applyFill="1" applyBorder="1" applyAlignment="1" applyProtection="1">
      <alignment horizontal="right" vertical="center"/>
    </xf>
    <xf numFmtId="177" fontId="23" fillId="4" borderId="9" xfId="0" applyNumberFormat="1" applyFont="1" applyFill="1" applyBorder="1" applyAlignment="1" applyProtection="1">
      <alignment horizontal="right" vertical="center"/>
    </xf>
    <xf numFmtId="182" fontId="23" fillId="0" borderId="25" xfId="2" applyNumberFormat="1" applyFont="1" applyBorder="1" applyAlignment="1" applyProtection="1">
      <alignment horizontal="right" vertical="center"/>
      <protection locked="0"/>
    </xf>
    <xf numFmtId="182" fontId="23" fillId="7" borderId="25" xfId="4" applyNumberFormat="1" applyFont="1" applyFill="1" applyBorder="1" applyAlignment="1">
      <alignment horizontal="right" vertical="center"/>
    </xf>
    <xf numFmtId="182" fontId="23" fillId="0" borderId="25" xfId="0" applyNumberFormat="1" applyFont="1" applyFill="1" applyBorder="1" applyAlignment="1" applyProtection="1">
      <alignment horizontal="right" vertical="center"/>
      <protection locked="0"/>
    </xf>
    <xf numFmtId="181" fontId="23" fillId="0" borderId="25" xfId="0" applyNumberFormat="1" applyFont="1" applyFill="1" applyBorder="1" applyAlignment="1" applyProtection="1">
      <alignment horizontal="right" vertical="center"/>
      <protection locked="0"/>
    </xf>
    <xf numFmtId="182" fontId="23" fillId="0" borderId="25" xfId="0" applyNumberFormat="1" applyFont="1" applyBorder="1" applyAlignment="1">
      <alignment horizontal="right" vertical="center"/>
    </xf>
    <xf numFmtId="182" fontId="23" fillId="0" borderId="24" xfId="2" applyNumberFormat="1" applyFont="1" applyFill="1" applyBorder="1" applyAlignment="1">
      <alignment horizontal="right" vertical="center" wrapText="1"/>
    </xf>
    <xf numFmtId="182" fontId="23" fillId="0" borderId="25" xfId="2" applyNumberFormat="1" applyFont="1" applyFill="1" applyBorder="1" applyAlignment="1">
      <alignment horizontal="right" vertical="center" wrapText="1"/>
    </xf>
    <xf numFmtId="182" fontId="23" fillId="0" borderId="26" xfId="2" applyNumberFormat="1" applyFont="1" applyFill="1" applyBorder="1" applyAlignment="1">
      <alignment horizontal="right" vertical="center" wrapText="1"/>
    </xf>
    <xf numFmtId="176" fontId="20" fillId="7" borderId="18" xfId="0" applyNumberFormat="1" applyFont="1" applyFill="1" applyBorder="1" applyAlignment="1">
      <alignment horizontal="center" vertical="center"/>
    </xf>
    <xf numFmtId="176" fontId="20" fillId="7" borderId="19" xfId="0" applyNumberFormat="1" applyFont="1" applyFill="1" applyBorder="1" applyAlignment="1">
      <alignment horizontal="center" vertical="center"/>
    </xf>
    <xf numFmtId="176" fontId="20" fillId="7" borderId="19" xfId="0" applyNumberFormat="1" applyFont="1" applyFill="1" applyBorder="1" applyAlignment="1">
      <alignment vertical="center" wrapText="1"/>
    </xf>
    <xf numFmtId="177" fontId="20" fillId="7" borderId="20" xfId="0" applyNumberFormat="1" applyFont="1" applyFill="1" applyBorder="1" applyAlignment="1">
      <alignment vertical="center" wrapText="1"/>
    </xf>
    <xf numFmtId="176" fontId="20" fillId="7" borderId="8" xfId="0" applyNumberFormat="1" applyFont="1" applyFill="1" applyBorder="1" applyAlignment="1">
      <alignment horizontal="center" vertical="center"/>
    </xf>
    <xf numFmtId="176" fontId="20" fillId="7" borderId="9" xfId="0" applyNumberFormat="1" applyFont="1" applyFill="1" applyBorder="1" applyAlignment="1">
      <alignment horizontal="center" vertical="center"/>
    </xf>
    <xf numFmtId="176" fontId="20" fillId="7" borderId="9" xfId="0" applyNumberFormat="1" applyFont="1" applyFill="1" applyBorder="1" applyAlignment="1">
      <alignment vertical="center" wrapText="1"/>
    </xf>
    <xf numFmtId="177" fontId="20" fillId="7" borderId="10" xfId="0" applyNumberFormat="1" applyFont="1" applyFill="1" applyBorder="1" applyAlignment="1">
      <alignment vertical="center" wrapText="1"/>
    </xf>
    <xf numFmtId="176" fontId="20" fillId="7" borderId="10" xfId="0" applyNumberFormat="1" applyFont="1" applyFill="1" applyBorder="1" applyAlignment="1">
      <alignment vertical="center" wrapText="1"/>
    </xf>
    <xf numFmtId="176" fontId="20" fillId="7" borderId="21" xfId="0" applyNumberFormat="1" applyFont="1" applyFill="1" applyBorder="1" applyAlignment="1">
      <alignment horizontal="center" vertical="center"/>
    </xf>
    <xf numFmtId="176" fontId="20" fillId="7" borderId="22" xfId="0" applyNumberFormat="1" applyFont="1" applyFill="1" applyBorder="1" applyAlignment="1">
      <alignment horizontal="center" vertical="center"/>
    </xf>
    <xf numFmtId="176" fontId="20" fillId="7" borderId="22" xfId="0" applyNumberFormat="1" applyFont="1" applyFill="1" applyBorder="1" applyAlignment="1">
      <alignment vertical="center" wrapText="1"/>
    </xf>
    <xf numFmtId="177" fontId="20" fillId="7" borderId="23" xfId="0" applyNumberFormat="1" applyFont="1" applyFill="1" applyBorder="1" applyAlignment="1">
      <alignment vertical="center" wrapText="1"/>
    </xf>
    <xf numFmtId="176" fontId="23" fillId="9" borderId="37" xfId="0" applyNumberFormat="1" applyFont="1" applyFill="1" applyBorder="1" applyAlignment="1" applyProtection="1">
      <alignment horizontal="center" vertical="center"/>
    </xf>
    <xf numFmtId="176" fontId="23" fillId="4" borderId="37" xfId="0" applyNumberFormat="1" applyFont="1" applyFill="1" applyBorder="1" applyAlignment="1" applyProtection="1">
      <alignment horizontal="center" vertical="center"/>
    </xf>
    <xf numFmtId="177" fontId="20" fillId="0" borderId="36" xfId="0" applyNumberFormat="1" applyFont="1" applyFill="1" applyBorder="1" applyAlignment="1" applyProtection="1">
      <alignment horizontal="right" vertical="center"/>
      <protection locked="0"/>
    </xf>
    <xf numFmtId="43" fontId="23" fillId="7" borderId="25" xfId="2" applyNumberFormat="1" applyFont="1" applyFill="1" applyBorder="1" applyAlignment="1">
      <alignment horizontal="right" vertical="center"/>
    </xf>
    <xf numFmtId="176" fontId="20" fillId="3" borderId="9" xfId="0" applyNumberFormat="1" applyFont="1" applyFill="1" applyBorder="1" applyAlignment="1" applyProtection="1">
      <alignment horizontal="right" vertical="center"/>
      <protection locked="0"/>
    </xf>
    <xf numFmtId="177" fontId="20" fillId="3" borderId="9" xfId="0" applyNumberFormat="1" applyFont="1" applyFill="1" applyBorder="1" applyAlignment="1" applyProtection="1">
      <alignment horizontal="right" vertical="center"/>
      <protection locked="0"/>
    </xf>
    <xf numFmtId="176" fontId="23" fillId="4" borderId="19" xfId="0" applyNumberFormat="1" applyFont="1" applyFill="1" applyBorder="1" applyAlignment="1" applyProtection="1">
      <alignment horizontal="right" vertical="center"/>
    </xf>
    <xf numFmtId="176" fontId="20" fillId="0" borderId="19" xfId="0" applyNumberFormat="1" applyFont="1" applyBorder="1" applyAlignment="1" applyProtection="1">
      <alignment horizontal="right" vertical="center"/>
      <protection locked="0"/>
    </xf>
    <xf numFmtId="177" fontId="20" fillId="0" borderId="19" xfId="0" applyNumberFormat="1" applyFont="1" applyBorder="1" applyAlignment="1" applyProtection="1">
      <alignment horizontal="right" vertical="center"/>
      <protection locked="0"/>
    </xf>
    <xf numFmtId="176" fontId="20" fillId="0" borderId="38" xfId="0" applyNumberFormat="1" applyFont="1" applyBorder="1" applyAlignment="1" applyProtection="1">
      <alignment horizontal="right" vertical="center"/>
      <protection locked="0"/>
    </xf>
    <xf numFmtId="176" fontId="20" fillId="0" borderId="39" xfId="0" applyNumberFormat="1" applyFont="1" applyBorder="1" applyAlignment="1" applyProtection="1">
      <alignment horizontal="right" vertical="center"/>
      <protection locked="0"/>
    </xf>
    <xf numFmtId="183" fontId="24" fillId="0" borderId="0" xfId="0" applyNumberFormat="1" applyFont="1" applyBorder="1"/>
    <xf numFmtId="0" fontId="24" fillId="0" borderId="0" xfId="0" applyFont="1" applyBorder="1"/>
    <xf numFmtId="41" fontId="23" fillId="4" borderId="9" xfId="2" applyFont="1" applyFill="1" applyBorder="1" applyAlignment="1" applyProtection="1">
      <alignment horizontal="right" vertical="center"/>
    </xf>
    <xf numFmtId="177" fontId="23" fillId="4" borderId="9" xfId="2" applyNumberFormat="1" applyFont="1" applyFill="1" applyBorder="1" applyAlignment="1" applyProtection="1">
      <alignment horizontal="right" vertical="center"/>
    </xf>
    <xf numFmtId="41" fontId="23" fillId="9" borderId="9" xfId="2" applyFont="1" applyFill="1" applyBorder="1" applyAlignment="1" applyProtection="1">
      <alignment horizontal="right" vertical="center"/>
    </xf>
    <xf numFmtId="176" fontId="20" fillId="0" borderId="19" xfId="0" applyNumberFormat="1" applyFont="1" applyFill="1" applyBorder="1" applyAlignment="1" applyProtection="1">
      <alignment horizontal="right" vertical="center"/>
      <protection locked="0"/>
    </xf>
    <xf numFmtId="38" fontId="24" fillId="0" borderId="0" xfId="0" applyNumberFormat="1" applyFont="1"/>
    <xf numFmtId="176" fontId="23" fillId="5" borderId="34" xfId="0" applyNumberFormat="1" applyFont="1" applyFill="1" applyBorder="1" applyAlignment="1" applyProtection="1">
      <alignment horizontal="center" vertical="center"/>
    </xf>
    <xf numFmtId="177" fontId="23" fillId="5" borderId="9" xfId="0" applyNumberFormat="1" applyFont="1" applyFill="1" applyBorder="1" applyAlignment="1" applyProtection="1">
      <alignment horizontal="right" vertical="center"/>
    </xf>
    <xf numFmtId="176" fontId="23" fillId="8" borderId="9" xfId="0" applyNumberFormat="1" applyFont="1" applyFill="1" applyBorder="1" applyAlignment="1" applyProtection="1">
      <alignment horizontal="right" vertical="center"/>
    </xf>
    <xf numFmtId="176" fontId="23" fillId="4" borderId="33" xfId="0" applyNumberFormat="1" applyFont="1" applyFill="1" applyBorder="1" applyAlignment="1" applyProtection="1">
      <alignment horizontal="center" vertical="center"/>
    </xf>
    <xf numFmtId="177" fontId="23" fillId="4" borderId="19" xfId="0" applyNumberFormat="1" applyFont="1" applyFill="1" applyBorder="1" applyAlignment="1" applyProtection="1">
      <alignment horizontal="right" vertical="center"/>
    </xf>
    <xf numFmtId="176" fontId="23" fillId="9" borderId="19" xfId="0" applyNumberFormat="1" applyFont="1" applyFill="1" applyBorder="1" applyAlignment="1" applyProtection="1">
      <alignment horizontal="right" vertical="center"/>
    </xf>
    <xf numFmtId="186" fontId="23" fillId="4" borderId="24" xfId="2" applyNumberFormat="1" applyFont="1" applyFill="1" applyBorder="1" applyAlignment="1" applyProtection="1">
      <alignment horizontal="right" vertical="center"/>
    </xf>
    <xf numFmtId="176" fontId="20" fillId="0" borderId="35" xfId="0" applyNumberFormat="1" applyFont="1" applyFill="1" applyBorder="1" applyAlignment="1" applyProtection="1">
      <alignment horizontal="center" vertical="center"/>
      <protection locked="0"/>
    </xf>
    <xf numFmtId="176" fontId="20" fillId="0" borderId="9" xfId="2518" applyNumberFormat="1" applyFont="1" applyBorder="1" applyAlignment="1" applyProtection="1">
      <alignment vertical="center"/>
      <protection locked="0"/>
    </xf>
    <xf numFmtId="177" fontId="20" fillId="0" borderId="9" xfId="2518" applyNumberFormat="1" applyFont="1" applyBorder="1" applyAlignment="1" applyProtection="1">
      <alignment vertical="center"/>
      <protection locked="0"/>
    </xf>
    <xf numFmtId="176" fontId="20" fillId="7" borderId="9" xfId="2518" applyNumberFormat="1" applyFont="1" applyFill="1" applyBorder="1" applyAlignment="1" applyProtection="1">
      <alignment vertical="center"/>
      <protection locked="0"/>
    </xf>
    <xf numFmtId="180" fontId="23" fillId="0" borderId="40" xfId="2" applyNumberFormat="1" applyFont="1" applyFill="1" applyBorder="1" applyAlignment="1">
      <alignment horizontal="right" vertical="center"/>
    </xf>
    <xf numFmtId="41" fontId="23" fillId="0" borderId="40" xfId="2" applyNumberFormat="1" applyFont="1" applyFill="1" applyBorder="1" applyAlignment="1">
      <alignment horizontal="right" vertical="center"/>
    </xf>
    <xf numFmtId="186" fontId="23" fillId="0" borderId="41" xfId="2" applyNumberFormat="1" applyFont="1" applyFill="1" applyBorder="1" applyAlignment="1">
      <alignment horizontal="right" vertical="center"/>
    </xf>
    <xf numFmtId="177" fontId="20" fillId="0" borderId="9" xfId="2" applyNumberFormat="1" applyFont="1" applyFill="1" applyBorder="1" applyAlignment="1">
      <alignment horizontal="right" vertical="center"/>
    </xf>
    <xf numFmtId="180" fontId="20" fillId="0" borderId="9" xfId="2" applyNumberFormat="1" applyFont="1" applyFill="1" applyBorder="1" applyAlignment="1">
      <alignment horizontal="right" vertical="center"/>
    </xf>
    <xf numFmtId="178" fontId="20" fillId="0" borderId="9" xfId="2" applyNumberFormat="1" applyFont="1" applyFill="1" applyBorder="1" applyAlignment="1">
      <alignment horizontal="right" vertical="center"/>
    </xf>
    <xf numFmtId="177" fontId="20" fillId="0" borderId="12" xfId="2" applyNumberFormat="1" applyFont="1" applyFill="1" applyBorder="1" applyAlignment="1">
      <alignment horizontal="right" vertical="center"/>
    </xf>
    <xf numFmtId="180" fontId="20" fillId="0" borderId="12" xfId="2" applyNumberFormat="1" applyFont="1" applyFill="1" applyBorder="1" applyAlignment="1">
      <alignment horizontal="right" vertical="center"/>
    </xf>
    <xf numFmtId="178" fontId="20" fillId="0" borderId="12" xfId="2" applyNumberFormat="1" applyFont="1" applyFill="1" applyBorder="1" applyAlignment="1">
      <alignment horizontal="right" vertical="center"/>
    </xf>
    <xf numFmtId="176" fontId="6" fillId="12" borderId="37" xfId="0" applyNumberFormat="1" applyFont="1" applyFill="1" applyBorder="1" applyAlignment="1">
      <alignment horizontal="center" vertical="center"/>
    </xf>
    <xf numFmtId="41" fontId="23" fillId="4" borderId="8" xfId="2" applyFont="1" applyFill="1" applyBorder="1" applyAlignment="1">
      <alignment horizontal="center" vertical="center"/>
    </xf>
    <xf numFmtId="41" fontId="23" fillId="4" borderId="11" xfId="2" applyFont="1" applyFill="1" applyBorder="1" applyAlignment="1">
      <alignment horizontal="center" vertical="center"/>
    </xf>
    <xf numFmtId="186" fontId="20" fillId="0" borderId="42" xfId="2" applyNumberFormat="1" applyFont="1" applyFill="1" applyBorder="1" applyAlignment="1">
      <alignment horizontal="right" vertical="center"/>
    </xf>
    <xf numFmtId="187" fontId="20" fillId="0" borderId="10" xfId="2" applyNumberFormat="1" applyFont="1" applyFill="1" applyBorder="1" applyAlignment="1">
      <alignment horizontal="right" vertical="center"/>
    </xf>
    <xf numFmtId="186" fontId="20" fillId="0" borderId="9" xfId="2" applyNumberFormat="1" applyFont="1" applyFill="1" applyBorder="1" applyAlignment="1">
      <alignment horizontal="right" vertical="center"/>
    </xf>
    <xf numFmtId="187" fontId="20" fillId="0" borderId="9" xfId="2" applyNumberFormat="1" applyFont="1" applyFill="1" applyBorder="1" applyAlignment="1">
      <alignment horizontal="right" vertical="center"/>
    </xf>
    <xf numFmtId="186" fontId="20" fillId="0" borderId="43" xfId="2" applyNumberFormat="1" applyFont="1" applyFill="1" applyBorder="1" applyAlignment="1">
      <alignment horizontal="right" vertical="center"/>
    </xf>
    <xf numFmtId="177" fontId="23" fillId="0" borderId="40" xfId="2" applyNumberFormat="1" applyFont="1" applyFill="1" applyBorder="1" applyAlignment="1">
      <alignment horizontal="right" vertical="center"/>
    </xf>
    <xf numFmtId="178" fontId="23" fillId="0" borderId="40" xfId="2" applyNumberFormat="1" applyFont="1" applyFill="1" applyBorder="1" applyAlignment="1">
      <alignment horizontal="right" vertical="center"/>
    </xf>
    <xf numFmtId="41" fontId="26" fillId="0" borderId="9" xfId="2" applyFont="1" applyBorder="1" applyAlignment="1">
      <alignment horizontal="right" vertical="center"/>
    </xf>
    <xf numFmtId="182" fontId="23" fillId="0" borderId="28" xfId="19" applyNumberFormat="1" applyFont="1" applyFill="1" applyBorder="1" applyAlignment="1">
      <alignment horizontal="right" vertical="center"/>
    </xf>
    <xf numFmtId="176" fontId="20" fillId="0" borderId="9" xfId="0" applyNumberFormat="1" applyFont="1" applyBorder="1" applyAlignment="1" applyProtection="1">
      <alignment vertical="center"/>
      <protection locked="0"/>
    </xf>
    <xf numFmtId="177" fontId="20" fillId="0" borderId="9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Fill="1" applyBorder="1" applyAlignment="1" applyProtection="1">
      <alignment vertical="center"/>
      <protection locked="0"/>
    </xf>
    <xf numFmtId="184" fontId="20" fillId="0" borderId="9" xfId="0" applyNumberFormat="1" applyFont="1" applyBorder="1" applyAlignment="1" applyProtection="1">
      <alignment vertical="center"/>
      <protection locked="0"/>
    </xf>
    <xf numFmtId="184" fontId="20" fillId="0" borderId="9" xfId="0" applyNumberFormat="1" applyFont="1" applyFill="1" applyBorder="1" applyAlignment="1" applyProtection="1">
      <alignment vertical="center"/>
      <protection locked="0"/>
    </xf>
    <xf numFmtId="184" fontId="20" fillId="0" borderId="36" xfId="0" applyNumberFormat="1" applyFont="1" applyBorder="1" applyAlignment="1" applyProtection="1">
      <alignment vertical="center"/>
      <protection locked="0"/>
    </xf>
    <xf numFmtId="184" fontId="20" fillId="0" borderId="36" xfId="0" applyNumberFormat="1" applyFont="1" applyFill="1" applyBorder="1" applyAlignment="1" applyProtection="1">
      <alignment vertical="center"/>
      <protection locked="0"/>
    </xf>
    <xf numFmtId="41" fontId="20" fillId="0" borderId="9" xfId="2" applyNumberFormat="1" applyFont="1" applyFill="1" applyBorder="1" applyAlignment="1">
      <alignment horizontal="right" vertical="center"/>
    </xf>
    <xf numFmtId="186" fontId="20" fillId="0" borderId="10" xfId="2" applyNumberFormat="1" applyFont="1" applyFill="1" applyBorder="1" applyAlignment="1">
      <alignment horizontal="right" vertical="center"/>
    </xf>
    <xf numFmtId="41" fontId="20" fillId="0" borderId="12" xfId="2" applyNumberFormat="1" applyFont="1" applyFill="1" applyBorder="1" applyAlignment="1">
      <alignment horizontal="right" vertical="center"/>
    </xf>
    <xf numFmtId="41" fontId="23" fillId="0" borderId="9" xfId="2" applyFont="1" applyBorder="1" applyAlignment="1">
      <alignment horizontal="right" vertical="center"/>
    </xf>
    <xf numFmtId="182" fontId="23" fillId="7" borderId="9" xfId="931" applyNumberFormat="1" applyFont="1" applyFill="1" applyBorder="1" applyAlignment="1" applyProtection="1">
      <alignment horizontal="right" vertical="center"/>
      <protection locked="0"/>
    </xf>
    <xf numFmtId="182" fontId="23" fillId="0" borderId="9" xfId="931" applyNumberFormat="1" applyFont="1" applyBorder="1" applyAlignment="1" applyProtection="1">
      <alignment horizontal="right" vertical="center"/>
      <protection locked="0"/>
    </xf>
    <xf numFmtId="182" fontId="23" fillId="0" borderId="9" xfId="931" applyNumberFormat="1" applyFont="1" applyFill="1" applyBorder="1" applyAlignment="1" applyProtection="1">
      <alignment horizontal="right" vertical="center"/>
      <protection locked="0"/>
    </xf>
    <xf numFmtId="182" fontId="23" fillId="7" borderId="9" xfId="163" applyNumberFormat="1" applyFont="1" applyFill="1" applyBorder="1" applyAlignment="1" applyProtection="1">
      <alignment horizontal="right" vertical="center"/>
      <protection locked="0"/>
    </xf>
    <xf numFmtId="182" fontId="23" fillId="0" borderId="9" xfId="163" applyNumberFormat="1" applyFont="1" applyBorder="1" applyAlignment="1" applyProtection="1">
      <alignment horizontal="right" vertical="center"/>
      <protection locked="0"/>
    </xf>
    <xf numFmtId="3" fontId="23" fillId="10" borderId="58" xfId="0" applyNumberFormat="1" applyFont="1" applyFill="1" applyBorder="1" applyAlignment="1">
      <alignment horizontal="right" vertical="center"/>
    </xf>
    <xf numFmtId="184" fontId="23" fillId="0" borderId="9" xfId="0" applyNumberFormat="1" applyFont="1" applyBorder="1" applyAlignment="1">
      <alignment horizontal="right" vertical="center"/>
    </xf>
    <xf numFmtId="181" fontId="23" fillId="0" borderId="25" xfId="27" applyNumberFormat="1" applyFont="1" applyFill="1" applyBorder="1" applyAlignment="1" applyProtection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182" fontId="23" fillId="0" borderId="25" xfId="0" applyNumberFormat="1" applyFont="1" applyFill="1" applyBorder="1" applyAlignment="1">
      <alignment horizontal="right" vertical="center"/>
    </xf>
    <xf numFmtId="0" fontId="23" fillId="0" borderId="9" xfId="0" applyNumberFormat="1" applyFont="1" applyBorder="1" applyAlignment="1">
      <alignment horizontal="right" vertical="center"/>
    </xf>
    <xf numFmtId="3" fontId="23" fillId="0" borderId="36" xfId="0" applyNumberFormat="1" applyFont="1" applyBorder="1" applyAlignment="1">
      <alignment horizontal="right" vertical="center"/>
    </xf>
    <xf numFmtId="182" fontId="23" fillId="0" borderId="26" xfId="0" applyNumberFormat="1" applyFont="1" applyFill="1" applyBorder="1" applyAlignment="1">
      <alignment horizontal="right" vertical="center"/>
    </xf>
    <xf numFmtId="176" fontId="23" fillId="0" borderId="9" xfId="0" applyNumberFormat="1" applyFont="1" applyBorder="1" applyAlignment="1" applyProtection="1">
      <alignment horizontal="right" vertical="center"/>
      <protection locked="0"/>
    </xf>
    <xf numFmtId="41" fontId="20" fillId="0" borderId="9" xfId="2" applyFont="1" applyBorder="1" applyAlignment="1" applyProtection="1">
      <alignment vertical="center"/>
      <protection locked="0"/>
    </xf>
    <xf numFmtId="184" fontId="23" fillId="0" borderId="9" xfId="0" applyNumberFormat="1" applyFont="1" applyFill="1" applyBorder="1" applyAlignment="1" applyProtection="1">
      <alignment horizontal="right" vertical="center"/>
      <protection locked="0"/>
    </xf>
    <xf numFmtId="184" fontId="23" fillId="0" borderId="58" xfId="0" applyNumberFormat="1" applyFont="1" applyBorder="1" applyAlignment="1">
      <alignment horizontal="right" vertical="center"/>
    </xf>
    <xf numFmtId="184" fontId="23" fillId="0" borderId="9" xfId="0" applyNumberFormat="1" applyFont="1" applyBorder="1" applyAlignment="1" applyProtection="1">
      <alignment horizontal="right" vertical="center"/>
      <protection locked="0"/>
    </xf>
    <xf numFmtId="184" fontId="23" fillId="0" borderId="9" xfId="2503" applyNumberFormat="1" applyFont="1" applyBorder="1" applyAlignment="1">
      <alignment horizontal="right" vertical="center"/>
    </xf>
    <xf numFmtId="184" fontId="23" fillId="0" borderId="9" xfId="2503" applyNumberFormat="1" applyFont="1" applyFill="1" applyBorder="1" applyAlignment="1">
      <alignment horizontal="right" vertical="center"/>
    </xf>
    <xf numFmtId="184" fontId="23" fillId="7" borderId="9" xfId="0" applyNumberFormat="1" applyFont="1" applyFill="1" applyBorder="1" applyAlignment="1">
      <alignment horizontal="right" vertical="center"/>
    </xf>
    <xf numFmtId="41" fontId="23" fillId="7" borderId="9" xfId="2" applyFont="1" applyFill="1" applyBorder="1" applyAlignment="1">
      <alignment horizontal="right" vertical="center"/>
    </xf>
    <xf numFmtId="41" fontId="23" fillId="7" borderId="36" xfId="2" applyFont="1" applyFill="1" applyBorder="1" applyAlignment="1">
      <alignment horizontal="right" vertical="center"/>
    </xf>
    <xf numFmtId="184" fontId="23" fillId="0" borderId="9" xfId="2525" applyNumberFormat="1" applyFont="1" applyBorder="1" applyAlignment="1">
      <alignment horizontal="right" vertical="center"/>
    </xf>
    <xf numFmtId="184" fontId="23" fillId="0" borderId="9" xfId="2505" applyNumberFormat="1" applyFont="1" applyBorder="1" applyAlignment="1">
      <alignment horizontal="right" vertical="center"/>
    </xf>
    <xf numFmtId="3" fontId="23" fillId="0" borderId="9" xfId="2505" applyNumberFormat="1" applyFont="1" applyBorder="1" applyAlignment="1">
      <alignment horizontal="right" vertical="center"/>
    </xf>
    <xf numFmtId="3" fontId="23" fillId="0" borderId="9" xfId="0" applyNumberFormat="1" applyFont="1" applyFill="1" applyBorder="1" applyAlignment="1">
      <alignment horizontal="right" vertical="center"/>
    </xf>
    <xf numFmtId="186" fontId="23" fillId="0" borderId="25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9" xfId="2505" applyNumberFormat="1" applyFont="1" applyBorder="1" applyAlignment="1">
      <alignment horizontal="right" vertical="center"/>
    </xf>
    <xf numFmtId="0" fontId="23" fillId="0" borderId="9" xfId="0" applyNumberFormat="1" applyFont="1" applyFill="1" applyBorder="1" applyAlignment="1">
      <alignment horizontal="right" vertical="center"/>
    </xf>
    <xf numFmtId="176" fontId="23" fillId="0" borderId="9" xfId="0" applyNumberFormat="1" applyFont="1" applyFill="1" applyBorder="1" applyAlignment="1" applyProtection="1">
      <alignment horizontal="right" vertical="center"/>
      <protection locked="0"/>
    </xf>
    <xf numFmtId="184" fontId="23" fillId="7" borderId="9" xfId="0" applyNumberFormat="1" applyFont="1" applyFill="1" applyBorder="1" applyAlignment="1" applyProtection="1">
      <alignment horizontal="right" vertical="center"/>
      <protection locked="0"/>
    </xf>
    <xf numFmtId="176" fontId="23" fillId="0" borderId="19" xfId="0" applyNumberFormat="1" applyFont="1" applyBorder="1" applyAlignment="1" applyProtection="1">
      <alignment horizontal="right" vertical="center"/>
      <protection locked="0"/>
    </xf>
    <xf numFmtId="176" fontId="23" fillId="0" borderId="36" xfId="0" applyNumberFormat="1" applyFont="1" applyBorder="1" applyAlignment="1" applyProtection="1">
      <alignment horizontal="right" vertical="center"/>
      <protection locked="0"/>
    </xf>
    <xf numFmtId="3" fontId="23" fillId="10" borderId="9" xfId="0" applyNumberFormat="1" applyFont="1" applyFill="1" applyBorder="1" applyAlignment="1">
      <alignment horizontal="right" vertical="center"/>
    </xf>
    <xf numFmtId="0" fontId="23" fillId="10" borderId="9" xfId="0" applyNumberFormat="1" applyFont="1" applyFill="1" applyBorder="1" applyAlignment="1">
      <alignment horizontal="right" vertical="center"/>
    </xf>
    <xf numFmtId="3" fontId="23" fillId="7" borderId="9" xfId="0" applyNumberFormat="1" applyFont="1" applyFill="1" applyBorder="1" applyAlignment="1">
      <alignment horizontal="right" vertical="center"/>
    </xf>
    <xf numFmtId="0" fontId="23" fillId="7" borderId="9" xfId="0" applyNumberFormat="1" applyFont="1" applyFill="1" applyBorder="1" applyAlignment="1">
      <alignment horizontal="right" vertical="center"/>
    </xf>
    <xf numFmtId="41" fontId="23" fillId="0" borderId="9" xfId="2" applyFont="1" applyFill="1" applyBorder="1" applyAlignment="1" applyProtection="1">
      <alignment horizontal="right" vertical="center" shrinkToFit="1"/>
      <protection locked="0"/>
    </xf>
    <xf numFmtId="3" fontId="23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9" xfId="0" applyNumberFormat="1" applyFont="1" applyFill="1" applyBorder="1" applyAlignment="1" applyProtection="1">
      <alignment horizontal="right" vertical="center"/>
      <protection locked="0"/>
    </xf>
    <xf numFmtId="184" fontId="23" fillId="0" borderId="36" xfId="0" applyNumberFormat="1" applyFont="1" applyFill="1" applyBorder="1" applyAlignment="1" applyProtection="1">
      <alignment horizontal="right" vertical="center"/>
      <protection locked="0"/>
    </xf>
    <xf numFmtId="176" fontId="23" fillId="0" borderId="18" xfId="0" applyNumberFormat="1" applyFont="1" applyFill="1" applyBorder="1" applyAlignment="1">
      <alignment horizontal="center" vertical="center"/>
    </xf>
    <xf numFmtId="177" fontId="20" fillId="3" borderId="10" xfId="0" applyNumberFormat="1" applyFont="1" applyFill="1" applyBorder="1" applyAlignment="1">
      <alignment vertical="center"/>
    </xf>
    <xf numFmtId="176" fontId="20" fillId="3" borderId="22" xfId="0" applyNumberFormat="1" applyFont="1" applyFill="1" applyBorder="1" applyAlignment="1">
      <alignment vertical="center"/>
    </xf>
    <xf numFmtId="176" fontId="20" fillId="0" borderId="5" xfId="0" applyNumberFormat="1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177" fontId="20" fillId="0" borderId="19" xfId="0" applyNumberFormat="1" applyFont="1" applyFill="1" applyBorder="1" applyAlignment="1">
      <alignment vertical="center" wrapText="1"/>
    </xf>
    <xf numFmtId="177" fontId="20" fillId="0" borderId="9" xfId="0" applyNumberFormat="1" applyFont="1" applyFill="1" applyBorder="1" applyAlignment="1">
      <alignment vertical="center" wrapText="1"/>
    </xf>
    <xf numFmtId="177" fontId="20" fillId="0" borderId="22" xfId="0" applyNumberFormat="1" applyFont="1" applyBorder="1" applyAlignment="1">
      <alignment vertical="center" wrapText="1"/>
    </xf>
    <xf numFmtId="176" fontId="23" fillId="0" borderId="12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0" fontId="20" fillId="0" borderId="9" xfId="0" applyFont="1" applyBorder="1" applyAlignment="1">
      <alignment horizontal="justify" vertical="center" wrapText="1"/>
    </xf>
    <xf numFmtId="0" fontId="7" fillId="0" borderId="0" xfId="2532" applyFont="1" applyAlignment="1">
      <alignment horizontal="center" vertical="center"/>
    </xf>
    <xf numFmtId="0" fontId="5" fillId="0" borderId="0" xfId="2532" applyFont="1" applyAlignment="1">
      <alignment horizontal="center" vertical="center"/>
    </xf>
    <xf numFmtId="0" fontId="5" fillId="0" borderId="0" xfId="2532" applyFont="1" applyAlignment="1">
      <alignment vertical="center"/>
    </xf>
    <xf numFmtId="0" fontId="5" fillId="0" borderId="0" xfId="2532" applyFont="1" applyAlignment="1">
      <alignment horizontal="right" vertical="center"/>
    </xf>
    <xf numFmtId="0" fontId="8" fillId="0" borderId="44" xfId="2532" applyFont="1" applyBorder="1" applyAlignment="1">
      <alignment horizontal="center" vertical="center"/>
    </xf>
    <xf numFmtId="0" fontId="8" fillId="0" borderId="45" xfId="2532" applyFont="1" applyBorder="1" applyAlignment="1">
      <alignment horizontal="center" vertical="center"/>
    </xf>
    <xf numFmtId="0" fontId="8" fillId="0" borderId="46" xfId="2532" applyFont="1" applyBorder="1" applyAlignment="1">
      <alignment horizontal="center" vertical="center"/>
    </xf>
    <xf numFmtId="0" fontId="8" fillId="0" borderId="47" xfId="2532" applyFont="1" applyBorder="1" applyAlignment="1">
      <alignment horizontal="center" vertical="center"/>
    </xf>
    <xf numFmtId="0" fontId="8" fillId="0" borderId="48" xfId="2532" applyFont="1" applyBorder="1" applyAlignment="1">
      <alignment horizontal="center" vertical="center"/>
    </xf>
    <xf numFmtId="49" fontId="1" fillId="2" borderId="1" xfId="2531" applyNumberFormat="1" applyFill="1" applyBorder="1" applyAlignment="1">
      <alignment horizontal="center" vertical="center"/>
    </xf>
    <xf numFmtId="0" fontId="1" fillId="2" borderId="1" xfId="2531" applyFill="1" applyBorder="1" applyAlignment="1">
      <alignment horizontal="center" vertical="center"/>
    </xf>
    <xf numFmtId="182" fontId="12" fillId="12" borderId="49" xfId="0" applyNumberFormat="1" applyFont="1" applyFill="1" applyBorder="1" applyAlignment="1">
      <alignment horizontal="center" vertical="center" wrapText="1"/>
    </xf>
    <xf numFmtId="182" fontId="12" fillId="12" borderId="5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10" fillId="0" borderId="51" xfId="0" applyNumberFormat="1" applyFont="1" applyBorder="1" applyAlignment="1" applyProtection="1">
      <alignment horizontal="right" vertical="center"/>
      <protection locked="0"/>
    </xf>
    <xf numFmtId="176" fontId="6" fillId="12" borderId="5" xfId="0" applyNumberFormat="1" applyFont="1" applyFill="1" applyBorder="1" applyAlignment="1">
      <alignment horizontal="center" vertical="center"/>
    </xf>
    <xf numFmtId="176" fontId="6" fillId="12" borderId="52" xfId="0" applyNumberFormat="1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horizontal="center" vertical="center" wrapText="1"/>
    </xf>
    <xf numFmtId="176" fontId="6" fillId="12" borderId="37" xfId="0" applyNumberFormat="1" applyFont="1" applyFill="1" applyBorder="1" applyAlignment="1">
      <alignment horizontal="center" vertical="center"/>
    </xf>
    <xf numFmtId="176" fontId="23" fillId="9" borderId="55" xfId="0" applyNumberFormat="1" applyFont="1" applyFill="1" applyBorder="1" applyAlignment="1" applyProtection="1">
      <alignment horizontal="center" vertical="center"/>
    </xf>
    <xf numFmtId="176" fontId="23" fillId="9" borderId="37" xfId="0" applyNumberFormat="1" applyFont="1" applyFill="1" applyBorder="1" applyAlignment="1" applyProtection="1">
      <alignment horizontal="center" vertical="center"/>
    </xf>
    <xf numFmtId="186" fontId="23" fillId="4" borderId="56" xfId="2" applyNumberFormat="1" applyFont="1" applyFill="1" applyBorder="1" applyAlignment="1" applyProtection="1">
      <alignment horizontal="center" vertical="center" wrapText="1"/>
    </xf>
    <xf numFmtId="186" fontId="23" fillId="4" borderId="57" xfId="2" applyNumberFormat="1" applyFont="1" applyFill="1" applyBorder="1" applyAlignment="1" applyProtection="1">
      <alignment horizontal="center" vertical="center"/>
    </xf>
    <xf numFmtId="176" fontId="28" fillId="0" borderId="0" xfId="0" applyNumberFormat="1" applyFont="1" applyAlignment="1" applyProtection="1">
      <alignment horizontal="center" vertical="center"/>
    </xf>
    <xf numFmtId="176" fontId="19" fillId="0" borderId="0" xfId="0" applyNumberFormat="1" applyFont="1" applyBorder="1" applyAlignment="1" applyProtection="1">
      <alignment horizontal="right" vertical="center"/>
    </xf>
    <xf numFmtId="176" fontId="23" fillId="4" borderId="53" xfId="0" applyNumberFormat="1" applyFont="1" applyFill="1" applyBorder="1" applyAlignment="1" applyProtection="1">
      <alignment horizontal="center" vertical="center"/>
    </xf>
    <xf numFmtId="176" fontId="23" fillId="4" borderId="54" xfId="0" applyNumberFormat="1" applyFont="1" applyFill="1" applyBorder="1" applyAlignment="1" applyProtection="1">
      <alignment horizontal="center" vertical="center"/>
    </xf>
    <xf numFmtId="176" fontId="23" fillId="4" borderId="55" xfId="0" applyNumberFormat="1" applyFont="1" applyFill="1" applyBorder="1" applyAlignment="1" applyProtection="1">
      <alignment horizontal="center" vertical="center"/>
    </xf>
    <xf numFmtId="176" fontId="23" fillId="4" borderId="55" xfId="0" applyNumberFormat="1" applyFont="1" applyFill="1" applyBorder="1" applyAlignment="1" applyProtection="1">
      <alignment horizontal="center" vertical="center" wrapText="1"/>
    </xf>
    <xf numFmtId="176" fontId="23" fillId="4" borderId="37" xfId="0" applyNumberFormat="1" applyFont="1" applyFill="1" applyBorder="1" applyAlignment="1" applyProtection="1">
      <alignment horizontal="center" vertical="center"/>
    </xf>
    <xf numFmtId="176" fontId="23" fillId="9" borderId="55" xfId="0" applyNumberFormat="1" applyFont="1" applyFill="1" applyBorder="1" applyAlignment="1" applyProtection="1">
      <alignment horizontal="center" vertical="center" wrapText="1"/>
    </xf>
    <xf numFmtId="176" fontId="28" fillId="0" borderId="0" xfId="0" applyNumberFormat="1" applyFont="1" applyAlignment="1">
      <alignment horizontal="center" vertical="center"/>
    </xf>
  </cellXfs>
  <cellStyles count="2533">
    <cellStyle name="백분율 2" xfId="1"/>
    <cellStyle name="쉼표 [0]" xfId="2" builtinId="6"/>
    <cellStyle name="쉼표 [0] 10" xfId="3"/>
    <cellStyle name="쉼표 [0] 10 2" xfId="4"/>
    <cellStyle name="쉼표 [0] 10 2 2" xfId="5"/>
    <cellStyle name="쉼표 [0] 10 2 2 2" xfId="6"/>
    <cellStyle name="쉼표 [0] 10 2 2 2 2" xfId="7"/>
    <cellStyle name="쉼표 [0] 10 2 2 3" xfId="8"/>
    <cellStyle name="쉼표 [0] 10 2 3" xfId="9"/>
    <cellStyle name="쉼표 [0] 10 2 3 2" xfId="10"/>
    <cellStyle name="쉼표 [0] 10 2 4" xfId="11"/>
    <cellStyle name="쉼표 [0] 10 3" xfId="12"/>
    <cellStyle name="쉼표 [0] 10 3 2" xfId="13"/>
    <cellStyle name="쉼표 [0] 10 3 2 2" xfId="14"/>
    <cellStyle name="쉼표 [0] 10 3 3" xfId="15"/>
    <cellStyle name="쉼표 [0] 10 4" xfId="16"/>
    <cellStyle name="쉼표 [0] 10 4 2" xfId="17"/>
    <cellStyle name="쉼표 [0] 10 5" xfId="18"/>
    <cellStyle name="쉼표 [0] 11" xfId="19"/>
    <cellStyle name="쉼표 [0] 11 2" xfId="20"/>
    <cellStyle name="쉼표 [0] 11 2 2" xfId="21"/>
    <cellStyle name="쉼표 [0] 11 2 2 2" xfId="22"/>
    <cellStyle name="쉼표 [0] 11 2 3" xfId="23"/>
    <cellStyle name="쉼표 [0] 11 3" xfId="24"/>
    <cellStyle name="쉼표 [0] 11 3 2" xfId="25"/>
    <cellStyle name="쉼표 [0] 11 4" xfId="26"/>
    <cellStyle name="쉼표 [0] 12" xfId="27"/>
    <cellStyle name="쉼표 [0] 12 2" xfId="28"/>
    <cellStyle name="쉼표 [0] 12 2 2" xfId="29"/>
    <cellStyle name="쉼표 [0] 12 3" xfId="30"/>
    <cellStyle name="쉼표 [0] 13" xfId="31"/>
    <cellStyle name="쉼표 [0] 13 10" xfId="32"/>
    <cellStyle name="쉼표 [0] 13 10 2" xfId="33"/>
    <cellStyle name="쉼표 [0] 13 10 2 2" xfId="34"/>
    <cellStyle name="쉼표 [0] 13 10 2 2 2" xfId="35"/>
    <cellStyle name="쉼표 [0] 13 10 2 2 2 2" xfId="36"/>
    <cellStyle name="쉼표 [0] 13 10 2 2 2 2 2" xfId="37"/>
    <cellStyle name="쉼표 [0] 13 10 2 2 2 2 2 2" xfId="38"/>
    <cellStyle name="쉼표 [0] 13 10 2 2 2 2 2 2 2" xfId="39"/>
    <cellStyle name="쉼표 [0] 13 10 2 2 2 2 2 3" xfId="40"/>
    <cellStyle name="쉼표 [0] 13 10 2 2 2 2 3" xfId="41"/>
    <cellStyle name="쉼표 [0] 13 10 2 2 2 2 3 2" xfId="42"/>
    <cellStyle name="쉼표 [0] 13 10 2 2 2 2 4" xfId="43"/>
    <cellStyle name="쉼표 [0] 13 10 2 2 2 3" xfId="44"/>
    <cellStyle name="쉼표 [0] 13 10 2 2 2 3 2" xfId="45"/>
    <cellStyle name="쉼표 [0] 13 10 2 2 2 3 2 2" xfId="46"/>
    <cellStyle name="쉼표 [0] 13 10 2 2 2 3 3" xfId="47"/>
    <cellStyle name="쉼표 [0] 13 10 2 2 2 4" xfId="48"/>
    <cellStyle name="쉼표 [0] 13 10 2 2 2 4 2" xfId="49"/>
    <cellStyle name="쉼표 [0] 13 10 2 2 2 5" xfId="50"/>
    <cellStyle name="쉼표 [0] 13 10 2 2 3" xfId="51"/>
    <cellStyle name="쉼표 [0] 13 10 2 2 3 2" xfId="52"/>
    <cellStyle name="쉼표 [0] 13 10 2 2 3 2 2" xfId="53"/>
    <cellStyle name="쉼표 [0] 13 10 2 2 3 2 2 2" xfId="54"/>
    <cellStyle name="쉼표 [0] 13 10 2 2 3 2 3" xfId="55"/>
    <cellStyle name="쉼표 [0] 13 10 2 2 3 3" xfId="56"/>
    <cellStyle name="쉼표 [0] 13 10 2 2 3 3 2" xfId="57"/>
    <cellStyle name="쉼표 [0] 13 10 2 2 3 4" xfId="58"/>
    <cellStyle name="쉼표 [0] 13 10 2 2 4" xfId="59"/>
    <cellStyle name="쉼표 [0] 13 10 2 2 4 2" xfId="60"/>
    <cellStyle name="쉼표 [0] 13 10 2 2 4 2 2" xfId="61"/>
    <cellStyle name="쉼표 [0] 13 10 2 2 4 3" xfId="62"/>
    <cellStyle name="쉼표 [0] 13 10 2 2 5" xfId="63"/>
    <cellStyle name="쉼표 [0] 13 10 2 2 5 2" xfId="64"/>
    <cellStyle name="쉼표 [0] 13 10 2 2 6" xfId="65"/>
    <cellStyle name="쉼표 [0] 13 10 2 3" xfId="66"/>
    <cellStyle name="쉼표 [0] 13 10 2 3 2" xfId="67"/>
    <cellStyle name="쉼표 [0] 13 10 2 3 2 2" xfId="68"/>
    <cellStyle name="쉼표 [0] 13 10 2 3 2 2 2" xfId="69"/>
    <cellStyle name="쉼표 [0] 13 10 2 3 2 2 2 2" xfId="70"/>
    <cellStyle name="쉼표 [0] 13 10 2 3 2 2 3" xfId="71"/>
    <cellStyle name="쉼표 [0] 13 10 2 3 2 3" xfId="72"/>
    <cellStyle name="쉼표 [0] 13 10 2 3 2 3 2" xfId="73"/>
    <cellStyle name="쉼표 [0] 13 10 2 3 2 4" xfId="74"/>
    <cellStyle name="쉼표 [0] 13 10 2 3 3" xfId="75"/>
    <cellStyle name="쉼표 [0] 13 10 2 3 3 2" xfId="76"/>
    <cellStyle name="쉼표 [0] 13 10 2 3 3 2 2" xfId="77"/>
    <cellStyle name="쉼표 [0] 13 10 2 3 3 3" xfId="78"/>
    <cellStyle name="쉼표 [0] 13 10 2 3 4" xfId="79"/>
    <cellStyle name="쉼표 [0] 13 10 2 3 4 2" xfId="80"/>
    <cellStyle name="쉼표 [0] 13 10 2 3 5" xfId="81"/>
    <cellStyle name="쉼표 [0] 13 10 2 4" xfId="82"/>
    <cellStyle name="쉼표 [0] 13 10 2 4 2" xfId="83"/>
    <cellStyle name="쉼표 [0] 13 10 2 4 2 2" xfId="84"/>
    <cellStyle name="쉼표 [0] 13 10 2 4 2 2 2" xfId="85"/>
    <cellStyle name="쉼표 [0] 13 10 2 4 2 3" xfId="86"/>
    <cellStyle name="쉼표 [0] 13 10 2 4 3" xfId="87"/>
    <cellStyle name="쉼표 [0] 13 10 2 4 3 2" xfId="88"/>
    <cellStyle name="쉼표 [0] 13 10 2 4 4" xfId="89"/>
    <cellStyle name="쉼표 [0] 13 10 2 5" xfId="90"/>
    <cellStyle name="쉼표 [0] 13 10 2 5 2" xfId="91"/>
    <cellStyle name="쉼표 [0] 13 10 2 5 2 2" xfId="92"/>
    <cellStyle name="쉼표 [0] 13 10 2 5 3" xfId="93"/>
    <cellStyle name="쉼표 [0] 13 10 2 6" xfId="94"/>
    <cellStyle name="쉼표 [0] 13 10 2 6 2" xfId="95"/>
    <cellStyle name="쉼표 [0] 13 10 2 7" xfId="96"/>
    <cellStyle name="쉼표 [0] 13 10 3" xfId="97"/>
    <cellStyle name="쉼표 [0] 13 10 3 2" xfId="98"/>
    <cellStyle name="쉼표 [0] 13 10 3 2 2" xfId="99"/>
    <cellStyle name="쉼표 [0] 13 10 3 2 2 2" xfId="100"/>
    <cellStyle name="쉼표 [0] 13 10 3 2 2 2 2" xfId="101"/>
    <cellStyle name="쉼표 [0] 13 10 3 2 2 2 2 2" xfId="102"/>
    <cellStyle name="쉼표 [0] 13 10 3 2 2 2 3" xfId="103"/>
    <cellStyle name="쉼표 [0] 13 10 3 2 2 3" xfId="104"/>
    <cellStyle name="쉼표 [0] 13 10 3 2 2 3 2" xfId="105"/>
    <cellStyle name="쉼표 [0] 13 10 3 2 2 4" xfId="106"/>
    <cellStyle name="쉼표 [0] 13 10 3 2 3" xfId="107"/>
    <cellStyle name="쉼표 [0] 13 10 3 2 3 2" xfId="108"/>
    <cellStyle name="쉼표 [0] 13 10 3 2 3 2 2" xfId="109"/>
    <cellStyle name="쉼표 [0] 13 10 3 2 3 3" xfId="110"/>
    <cellStyle name="쉼표 [0] 13 10 3 2 4" xfId="111"/>
    <cellStyle name="쉼표 [0] 13 10 3 2 4 2" xfId="112"/>
    <cellStyle name="쉼표 [0] 13 10 3 2 5" xfId="113"/>
    <cellStyle name="쉼표 [0] 13 10 3 3" xfId="114"/>
    <cellStyle name="쉼표 [0] 13 10 3 3 2" xfId="115"/>
    <cellStyle name="쉼표 [0] 13 10 3 3 2 2" xfId="116"/>
    <cellStyle name="쉼표 [0] 13 10 3 3 2 2 2" xfId="117"/>
    <cellStyle name="쉼표 [0] 13 10 3 3 2 3" xfId="118"/>
    <cellStyle name="쉼표 [0] 13 10 3 3 3" xfId="119"/>
    <cellStyle name="쉼표 [0] 13 10 3 3 3 2" xfId="120"/>
    <cellStyle name="쉼표 [0] 13 10 3 3 4" xfId="121"/>
    <cellStyle name="쉼표 [0] 13 10 3 4" xfId="122"/>
    <cellStyle name="쉼표 [0] 13 10 3 4 2" xfId="123"/>
    <cellStyle name="쉼표 [0] 13 10 3 4 2 2" xfId="124"/>
    <cellStyle name="쉼표 [0] 13 10 3 4 3" xfId="125"/>
    <cellStyle name="쉼표 [0] 13 10 3 5" xfId="126"/>
    <cellStyle name="쉼표 [0] 13 10 3 5 2" xfId="127"/>
    <cellStyle name="쉼표 [0] 13 10 3 6" xfId="128"/>
    <cellStyle name="쉼표 [0] 13 10 4" xfId="129"/>
    <cellStyle name="쉼표 [0] 13 10 4 2" xfId="130"/>
    <cellStyle name="쉼표 [0] 13 10 4 2 2" xfId="131"/>
    <cellStyle name="쉼표 [0] 13 10 4 2 2 2" xfId="132"/>
    <cellStyle name="쉼표 [0] 13 10 4 2 2 2 2" xfId="133"/>
    <cellStyle name="쉼표 [0] 13 10 4 2 2 3" xfId="134"/>
    <cellStyle name="쉼표 [0] 13 10 4 2 3" xfId="135"/>
    <cellStyle name="쉼표 [0] 13 10 4 2 3 2" xfId="136"/>
    <cellStyle name="쉼표 [0] 13 10 4 2 4" xfId="137"/>
    <cellStyle name="쉼표 [0] 13 10 4 3" xfId="138"/>
    <cellStyle name="쉼표 [0] 13 10 4 3 2" xfId="139"/>
    <cellStyle name="쉼표 [0] 13 10 4 3 2 2" xfId="140"/>
    <cellStyle name="쉼표 [0] 13 10 4 3 3" xfId="141"/>
    <cellStyle name="쉼표 [0] 13 10 4 4" xfId="142"/>
    <cellStyle name="쉼표 [0] 13 10 4 4 2" xfId="143"/>
    <cellStyle name="쉼표 [0] 13 10 4 5" xfId="144"/>
    <cellStyle name="쉼표 [0] 13 10 5" xfId="145"/>
    <cellStyle name="쉼표 [0] 13 10 5 2" xfId="146"/>
    <cellStyle name="쉼표 [0] 13 10 5 2 2" xfId="147"/>
    <cellStyle name="쉼표 [0] 13 10 5 2 2 2" xfId="148"/>
    <cellStyle name="쉼표 [0] 13 10 5 2 3" xfId="149"/>
    <cellStyle name="쉼표 [0] 13 10 5 3" xfId="150"/>
    <cellStyle name="쉼표 [0] 13 10 5 3 2" xfId="151"/>
    <cellStyle name="쉼표 [0] 13 10 5 4" xfId="152"/>
    <cellStyle name="쉼표 [0] 13 10 6" xfId="153"/>
    <cellStyle name="쉼표 [0] 13 10 6 2" xfId="154"/>
    <cellStyle name="쉼표 [0] 13 10 6 2 2" xfId="155"/>
    <cellStyle name="쉼표 [0] 13 10 6 3" xfId="156"/>
    <cellStyle name="쉼표 [0] 13 10 7" xfId="157"/>
    <cellStyle name="쉼표 [0] 13 10 7 2" xfId="158"/>
    <cellStyle name="쉼표 [0] 13 10 8" xfId="159"/>
    <cellStyle name="쉼표 [0] 13 2" xfId="160"/>
    <cellStyle name="쉼표 [0] 14" xfId="161"/>
    <cellStyle name="쉼표 [0] 15" xfId="162"/>
    <cellStyle name="쉼표 [0] 2" xfId="163"/>
    <cellStyle name="쉼표 [0] 2 10" xfId="164"/>
    <cellStyle name="쉼표 [0] 2 10 2" xfId="165"/>
    <cellStyle name="쉼표 [0] 2 11" xfId="166"/>
    <cellStyle name="쉼표 [0] 2 2" xfId="167"/>
    <cellStyle name="쉼표 [0] 2 2 2" xfId="168"/>
    <cellStyle name="쉼표 [0] 2 2 2 2" xfId="169"/>
    <cellStyle name="쉼표 [0] 2 2 2 2 2" xfId="170"/>
    <cellStyle name="쉼표 [0] 2 2 2 2 2 2" xfId="171"/>
    <cellStyle name="쉼표 [0] 2 2 2 2 2 2 2" xfId="172"/>
    <cellStyle name="쉼표 [0] 2 2 2 2 2 2 2 2" xfId="173"/>
    <cellStyle name="쉼표 [0] 2 2 2 2 2 2 2 2 2" xfId="174"/>
    <cellStyle name="쉼표 [0] 2 2 2 2 2 2 2 2 2 2" xfId="175"/>
    <cellStyle name="쉼표 [0] 2 2 2 2 2 2 2 2 3" xfId="176"/>
    <cellStyle name="쉼표 [0] 2 2 2 2 2 2 2 3" xfId="177"/>
    <cellStyle name="쉼표 [0] 2 2 2 2 2 2 2 3 2" xfId="178"/>
    <cellStyle name="쉼표 [0] 2 2 2 2 2 2 2 4" xfId="179"/>
    <cellStyle name="쉼표 [0] 2 2 2 2 2 2 3" xfId="180"/>
    <cellStyle name="쉼표 [0] 2 2 2 2 2 2 3 2" xfId="181"/>
    <cellStyle name="쉼표 [0] 2 2 2 2 2 2 3 2 2" xfId="182"/>
    <cellStyle name="쉼표 [0] 2 2 2 2 2 2 3 3" xfId="183"/>
    <cellStyle name="쉼표 [0] 2 2 2 2 2 2 4" xfId="184"/>
    <cellStyle name="쉼표 [0] 2 2 2 2 2 2 4 2" xfId="185"/>
    <cellStyle name="쉼표 [0] 2 2 2 2 2 2 5" xfId="186"/>
    <cellStyle name="쉼표 [0] 2 2 2 2 2 3" xfId="187"/>
    <cellStyle name="쉼표 [0] 2 2 2 2 2 3 2" xfId="188"/>
    <cellStyle name="쉼표 [0] 2 2 2 2 2 3 2 2" xfId="189"/>
    <cellStyle name="쉼표 [0] 2 2 2 2 2 3 2 2 2" xfId="190"/>
    <cellStyle name="쉼표 [0] 2 2 2 2 2 3 2 3" xfId="191"/>
    <cellStyle name="쉼표 [0] 2 2 2 2 2 3 3" xfId="192"/>
    <cellStyle name="쉼표 [0] 2 2 2 2 2 3 3 2" xfId="193"/>
    <cellStyle name="쉼표 [0] 2 2 2 2 2 3 4" xfId="194"/>
    <cellStyle name="쉼표 [0] 2 2 2 2 2 4" xfId="195"/>
    <cellStyle name="쉼표 [0] 2 2 2 2 2 4 2" xfId="196"/>
    <cellStyle name="쉼표 [0] 2 2 2 2 2 4 2 2" xfId="197"/>
    <cellStyle name="쉼표 [0] 2 2 2 2 2 4 3" xfId="198"/>
    <cellStyle name="쉼표 [0] 2 2 2 2 2 5" xfId="199"/>
    <cellStyle name="쉼표 [0] 2 2 2 2 2 5 2" xfId="200"/>
    <cellStyle name="쉼표 [0] 2 2 2 2 2 6" xfId="201"/>
    <cellStyle name="쉼표 [0] 2 2 2 2 3" xfId="202"/>
    <cellStyle name="쉼표 [0] 2 2 2 2 3 2" xfId="203"/>
    <cellStyle name="쉼표 [0] 2 2 2 2 3 2 2" xfId="204"/>
    <cellStyle name="쉼표 [0] 2 2 2 2 3 2 2 2" xfId="205"/>
    <cellStyle name="쉼표 [0] 2 2 2 2 3 2 2 2 2" xfId="206"/>
    <cellStyle name="쉼표 [0] 2 2 2 2 3 2 2 3" xfId="207"/>
    <cellStyle name="쉼표 [0] 2 2 2 2 3 2 3" xfId="208"/>
    <cellStyle name="쉼표 [0] 2 2 2 2 3 2 3 2" xfId="209"/>
    <cellStyle name="쉼표 [0] 2 2 2 2 3 2 4" xfId="210"/>
    <cellStyle name="쉼표 [0] 2 2 2 2 3 3" xfId="211"/>
    <cellStyle name="쉼표 [0] 2 2 2 2 3 3 2" xfId="212"/>
    <cellStyle name="쉼표 [0] 2 2 2 2 3 3 2 2" xfId="213"/>
    <cellStyle name="쉼표 [0] 2 2 2 2 3 3 3" xfId="214"/>
    <cellStyle name="쉼표 [0] 2 2 2 2 3 4" xfId="215"/>
    <cellStyle name="쉼표 [0] 2 2 2 2 3 4 2" xfId="216"/>
    <cellStyle name="쉼표 [0] 2 2 2 2 3 5" xfId="217"/>
    <cellStyle name="쉼표 [0] 2 2 2 2 4" xfId="218"/>
    <cellStyle name="쉼표 [0] 2 2 2 2 4 2" xfId="219"/>
    <cellStyle name="쉼표 [0] 2 2 2 2 4 2 2" xfId="220"/>
    <cellStyle name="쉼표 [0] 2 2 2 2 4 2 2 2" xfId="221"/>
    <cellStyle name="쉼표 [0] 2 2 2 2 4 2 3" xfId="222"/>
    <cellStyle name="쉼표 [0] 2 2 2 2 4 3" xfId="223"/>
    <cellStyle name="쉼표 [0] 2 2 2 2 4 3 2" xfId="224"/>
    <cellStyle name="쉼표 [0] 2 2 2 2 4 4" xfId="225"/>
    <cellStyle name="쉼표 [0] 2 2 2 2 5" xfId="226"/>
    <cellStyle name="쉼표 [0] 2 2 2 2 5 2" xfId="227"/>
    <cellStyle name="쉼표 [0] 2 2 2 2 5 2 2" xfId="228"/>
    <cellStyle name="쉼표 [0] 2 2 2 2 5 3" xfId="229"/>
    <cellStyle name="쉼표 [0] 2 2 2 2 6" xfId="230"/>
    <cellStyle name="쉼표 [0] 2 2 2 2 6 2" xfId="231"/>
    <cellStyle name="쉼표 [0] 2 2 2 2 7" xfId="232"/>
    <cellStyle name="쉼표 [0] 2 2 2 3" xfId="233"/>
    <cellStyle name="쉼표 [0] 2 2 2 3 2" xfId="234"/>
    <cellStyle name="쉼표 [0] 2 2 2 3 2 2" xfId="235"/>
    <cellStyle name="쉼표 [0] 2 2 2 3 2 2 2" xfId="236"/>
    <cellStyle name="쉼표 [0] 2 2 2 3 2 2 2 2" xfId="237"/>
    <cellStyle name="쉼표 [0] 2 2 2 3 2 2 2 2 2" xfId="238"/>
    <cellStyle name="쉼표 [0] 2 2 2 3 2 2 2 3" xfId="239"/>
    <cellStyle name="쉼표 [0] 2 2 2 3 2 2 3" xfId="240"/>
    <cellStyle name="쉼표 [0] 2 2 2 3 2 2 3 2" xfId="241"/>
    <cellStyle name="쉼표 [0] 2 2 2 3 2 2 4" xfId="242"/>
    <cellStyle name="쉼표 [0] 2 2 2 3 2 3" xfId="243"/>
    <cellStyle name="쉼표 [0] 2 2 2 3 2 3 2" xfId="244"/>
    <cellStyle name="쉼표 [0] 2 2 2 3 2 3 2 2" xfId="245"/>
    <cellStyle name="쉼표 [0] 2 2 2 3 2 3 3" xfId="246"/>
    <cellStyle name="쉼표 [0] 2 2 2 3 2 4" xfId="247"/>
    <cellStyle name="쉼표 [0] 2 2 2 3 2 4 2" xfId="248"/>
    <cellStyle name="쉼표 [0] 2 2 2 3 2 5" xfId="249"/>
    <cellStyle name="쉼표 [0] 2 2 2 3 3" xfId="250"/>
    <cellStyle name="쉼표 [0] 2 2 2 3 3 2" xfId="251"/>
    <cellStyle name="쉼표 [0] 2 2 2 3 3 2 2" xfId="252"/>
    <cellStyle name="쉼표 [0] 2 2 2 3 3 2 2 2" xfId="253"/>
    <cellStyle name="쉼표 [0] 2 2 2 3 3 2 3" xfId="254"/>
    <cellStyle name="쉼표 [0] 2 2 2 3 3 3" xfId="255"/>
    <cellStyle name="쉼표 [0] 2 2 2 3 3 3 2" xfId="256"/>
    <cellStyle name="쉼표 [0] 2 2 2 3 3 4" xfId="257"/>
    <cellStyle name="쉼표 [0] 2 2 2 3 4" xfId="258"/>
    <cellStyle name="쉼표 [0] 2 2 2 3 4 2" xfId="259"/>
    <cellStyle name="쉼표 [0] 2 2 2 3 4 2 2" xfId="260"/>
    <cellStyle name="쉼표 [0] 2 2 2 3 4 3" xfId="261"/>
    <cellStyle name="쉼표 [0] 2 2 2 3 5" xfId="262"/>
    <cellStyle name="쉼표 [0] 2 2 2 3 5 2" xfId="263"/>
    <cellStyle name="쉼표 [0] 2 2 2 3 6" xfId="264"/>
    <cellStyle name="쉼표 [0] 2 2 2 4" xfId="265"/>
    <cellStyle name="쉼표 [0] 2 2 2 4 2" xfId="266"/>
    <cellStyle name="쉼표 [0] 2 2 2 4 2 2" xfId="267"/>
    <cellStyle name="쉼표 [0] 2 2 2 4 2 2 2" xfId="268"/>
    <cellStyle name="쉼표 [0] 2 2 2 4 2 2 2 2" xfId="269"/>
    <cellStyle name="쉼표 [0] 2 2 2 4 2 2 3" xfId="270"/>
    <cellStyle name="쉼표 [0] 2 2 2 4 2 3" xfId="271"/>
    <cellStyle name="쉼표 [0] 2 2 2 4 2 3 2" xfId="272"/>
    <cellStyle name="쉼표 [0] 2 2 2 4 2 4" xfId="273"/>
    <cellStyle name="쉼표 [0] 2 2 2 4 3" xfId="274"/>
    <cellStyle name="쉼표 [0] 2 2 2 4 3 2" xfId="275"/>
    <cellStyle name="쉼표 [0] 2 2 2 4 3 2 2" xfId="276"/>
    <cellStyle name="쉼표 [0] 2 2 2 4 3 3" xfId="277"/>
    <cellStyle name="쉼표 [0] 2 2 2 4 4" xfId="278"/>
    <cellStyle name="쉼표 [0] 2 2 2 4 4 2" xfId="279"/>
    <cellStyle name="쉼표 [0] 2 2 2 4 5" xfId="280"/>
    <cellStyle name="쉼표 [0] 2 2 2 5" xfId="281"/>
    <cellStyle name="쉼표 [0] 2 2 2 5 2" xfId="282"/>
    <cellStyle name="쉼표 [0] 2 2 2 5 2 2" xfId="283"/>
    <cellStyle name="쉼표 [0] 2 2 2 5 2 2 2" xfId="284"/>
    <cellStyle name="쉼표 [0] 2 2 2 5 2 3" xfId="285"/>
    <cellStyle name="쉼표 [0] 2 2 2 5 3" xfId="286"/>
    <cellStyle name="쉼표 [0] 2 2 2 5 3 2" xfId="287"/>
    <cellStyle name="쉼표 [0] 2 2 2 5 4" xfId="288"/>
    <cellStyle name="쉼표 [0] 2 2 2 6" xfId="289"/>
    <cellStyle name="쉼표 [0] 2 2 2 6 2" xfId="290"/>
    <cellStyle name="쉼표 [0] 2 2 2 6 2 2" xfId="291"/>
    <cellStyle name="쉼표 [0] 2 2 2 6 3" xfId="292"/>
    <cellStyle name="쉼표 [0] 2 2 2 7" xfId="293"/>
    <cellStyle name="쉼표 [0] 2 2 2 7 2" xfId="294"/>
    <cellStyle name="쉼표 [0] 2 2 2 8" xfId="295"/>
    <cellStyle name="쉼표 [0] 2 2 3" xfId="296"/>
    <cellStyle name="쉼표 [0] 2 2 3 2" xfId="297"/>
    <cellStyle name="쉼표 [0] 2 2 3 2 2" xfId="298"/>
    <cellStyle name="쉼표 [0] 2 2 3 2 2 2" xfId="299"/>
    <cellStyle name="쉼표 [0] 2 2 3 2 2 2 2" xfId="300"/>
    <cellStyle name="쉼표 [0] 2 2 3 2 2 2 2 2" xfId="301"/>
    <cellStyle name="쉼표 [0] 2 2 3 2 2 2 2 2 2" xfId="302"/>
    <cellStyle name="쉼표 [0] 2 2 3 2 2 2 2 3" xfId="303"/>
    <cellStyle name="쉼표 [0] 2 2 3 2 2 2 3" xfId="304"/>
    <cellStyle name="쉼표 [0] 2 2 3 2 2 2 3 2" xfId="305"/>
    <cellStyle name="쉼표 [0] 2 2 3 2 2 2 4" xfId="306"/>
    <cellStyle name="쉼표 [0] 2 2 3 2 2 3" xfId="307"/>
    <cellStyle name="쉼표 [0] 2 2 3 2 2 3 2" xfId="308"/>
    <cellStyle name="쉼표 [0] 2 2 3 2 2 3 2 2" xfId="309"/>
    <cellStyle name="쉼표 [0] 2 2 3 2 2 3 3" xfId="310"/>
    <cellStyle name="쉼표 [0] 2 2 3 2 2 4" xfId="311"/>
    <cellStyle name="쉼표 [0] 2 2 3 2 2 4 2" xfId="312"/>
    <cellStyle name="쉼표 [0] 2 2 3 2 2 5" xfId="313"/>
    <cellStyle name="쉼표 [0] 2 2 3 2 3" xfId="314"/>
    <cellStyle name="쉼표 [0] 2 2 3 2 3 2" xfId="315"/>
    <cellStyle name="쉼표 [0] 2 2 3 2 3 2 2" xfId="316"/>
    <cellStyle name="쉼표 [0] 2 2 3 2 3 2 2 2" xfId="317"/>
    <cellStyle name="쉼표 [0] 2 2 3 2 3 2 3" xfId="318"/>
    <cellStyle name="쉼표 [0] 2 2 3 2 3 3" xfId="319"/>
    <cellStyle name="쉼표 [0] 2 2 3 2 3 3 2" xfId="320"/>
    <cellStyle name="쉼표 [0] 2 2 3 2 3 4" xfId="321"/>
    <cellStyle name="쉼표 [0] 2 2 3 2 4" xfId="322"/>
    <cellStyle name="쉼표 [0] 2 2 3 2 4 2" xfId="323"/>
    <cellStyle name="쉼표 [0] 2 2 3 2 4 2 2" xfId="324"/>
    <cellStyle name="쉼표 [0] 2 2 3 2 4 3" xfId="325"/>
    <cellStyle name="쉼표 [0] 2 2 3 2 5" xfId="326"/>
    <cellStyle name="쉼표 [0] 2 2 3 2 5 2" xfId="327"/>
    <cellStyle name="쉼표 [0] 2 2 3 2 6" xfId="328"/>
    <cellStyle name="쉼표 [0] 2 2 3 3" xfId="329"/>
    <cellStyle name="쉼표 [0] 2 2 3 3 2" xfId="330"/>
    <cellStyle name="쉼표 [0] 2 2 3 3 2 2" xfId="331"/>
    <cellStyle name="쉼표 [0] 2 2 3 3 2 2 2" xfId="332"/>
    <cellStyle name="쉼표 [0] 2 2 3 3 2 2 2 2" xfId="333"/>
    <cellStyle name="쉼표 [0] 2 2 3 3 2 2 3" xfId="334"/>
    <cellStyle name="쉼표 [0] 2 2 3 3 2 3" xfId="335"/>
    <cellStyle name="쉼표 [0] 2 2 3 3 2 3 2" xfId="336"/>
    <cellStyle name="쉼표 [0] 2 2 3 3 2 4" xfId="337"/>
    <cellStyle name="쉼표 [0] 2 2 3 3 3" xfId="338"/>
    <cellStyle name="쉼표 [0] 2 2 3 3 3 2" xfId="339"/>
    <cellStyle name="쉼표 [0] 2 2 3 3 3 2 2" xfId="340"/>
    <cellStyle name="쉼표 [0] 2 2 3 3 3 3" xfId="341"/>
    <cellStyle name="쉼표 [0] 2 2 3 3 4" xfId="342"/>
    <cellStyle name="쉼표 [0] 2 2 3 3 4 2" xfId="343"/>
    <cellStyle name="쉼표 [0] 2 2 3 3 5" xfId="344"/>
    <cellStyle name="쉼표 [0] 2 2 3 4" xfId="345"/>
    <cellStyle name="쉼표 [0] 2 2 3 4 2" xfId="346"/>
    <cellStyle name="쉼표 [0] 2 2 3 4 2 2" xfId="347"/>
    <cellStyle name="쉼표 [0] 2 2 3 4 2 2 2" xfId="348"/>
    <cellStyle name="쉼표 [0] 2 2 3 4 2 3" xfId="349"/>
    <cellStyle name="쉼표 [0] 2 2 3 4 3" xfId="350"/>
    <cellStyle name="쉼표 [0] 2 2 3 4 3 2" xfId="351"/>
    <cellStyle name="쉼표 [0] 2 2 3 4 4" xfId="352"/>
    <cellStyle name="쉼표 [0] 2 2 3 5" xfId="353"/>
    <cellStyle name="쉼표 [0] 2 2 3 5 2" xfId="354"/>
    <cellStyle name="쉼표 [0] 2 2 3 5 2 2" xfId="355"/>
    <cellStyle name="쉼표 [0] 2 2 3 5 3" xfId="356"/>
    <cellStyle name="쉼표 [0] 2 2 3 6" xfId="357"/>
    <cellStyle name="쉼표 [0] 2 2 3 6 2" xfId="358"/>
    <cellStyle name="쉼표 [0] 2 2 3 7" xfId="359"/>
    <cellStyle name="쉼표 [0] 2 2 4" xfId="360"/>
    <cellStyle name="쉼표 [0] 2 2 4 2" xfId="361"/>
    <cellStyle name="쉼표 [0] 2 2 4 2 2" xfId="362"/>
    <cellStyle name="쉼표 [0] 2 2 4 2 2 2" xfId="363"/>
    <cellStyle name="쉼표 [0] 2 2 4 2 2 2 2" xfId="364"/>
    <cellStyle name="쉼표 [0] 2 2 4 2 2 2 2 2" xfId="365"/>
    <cellStyle name="쉼표 [0] 2 2 4 2 2 2 3" xfId="366"/>
    <cellStyle name="쉼표 [0] 2 2 4 2 2 3" xfId="367"/>
    <cellStyle name="쉼표 [0] 2 2 4 2 2 3 2" xfId="368"/>
    <cellStyle name="쉼표 [0] 2 2 4 2 2 4" xfId="369"/>
    <cellStyle name="쉼표 [0] 2 2 4 2 3" xfId="370"/>
    <cellStyle name="쉼표 [0] 2 2 4 2 3 2" xfId="371"/>
    <cellStyle name="쉼표 [0] 2 2 4 2 3 2 2" xfId="372"/>
    <cellStyle name="쉼표 [0] 2 2 4 2 3 3" xfId="373"/>
    <cellStyle name="쉼표 [0] 2 2 4 2 4" xfId="374"/>
    <cellStyle name="쉼표 [0] 2 2 4 2 4 2" xfId="375"/>
    <cellStyle name="쉼표 [0] 2 2 4 2 5" xfId="376"/>
    <cellStyle name="쉼표 [0] 2 2 4 3" xfId="377"/>
    <cellStyle name="쉼표 [0] 2 2 4 3 2" xfId="378"/>
    <cellStyle name="쉼표 [0] 2 2 4 3 2 2" xfId="379"/>
    <cellStyle name="쉼표 [0] 2 2 4 3 2 2 2" xfId="380"/>
    <cellStyle name="쉼표 [0] 2 2 4 3 2 3" xfId="381"/>
    <cellStyle name="쉼표 [0] 2 2 4 3 3" xfId="382"/>
    <cellStyle name="쉼표 [0] 2 2 4 3 3 2" xfId="383"/>
    <cellStyle name="쉼표 [0] 2 2 4 3 4" xfId="384"/>
    <cellStyle name="쉼표 [0] 2 2 4 4" xfId="385"/>
    <cellStyle name="쉼표 [0] 2 2 4 4 2" xfId="386"/>
    <cellStyle name="쉼표 [0] 2 2 4 4 2 2" xfId="387"/>
    <cellStyle name="쉼표 [0] 2 2 4 4 3" xfId="388"/>
    <cellStyle name="쉼표 [0] 2 2 4 5" xfId="389"/>
    <cellStyle name="쉼표 [0] 2 2 4 5 2" xfId="390"/>
    <cellStyle name="쉼표 [0] 2 2 4 6" xfId="391"/>
    <cellStyle name="쉼표 [0] 2 2 5" xfId="392"/>
    <cellStyle name="쉼표 [0] 2 2 5 2" xfId="393"/>
    <cellStyle name="쉼표 [0] 2 2 5 2 2" xfId="394"/>
    <cellStyle name="쉼표 [0] 2 2 5 2 2 2" xfId="395"/>
    <cellStyle name="쉼표 [0] 2 2 5 2 2 2 2" xfId="396"/>
    <cellStyle name="쉼표 [0] 2 2 5 2 2 3" xfId="397"/>
    <cellStyle name="쉼표 [0] 2 2 5 2 3" xfId="398"/>
    <cellStyle name="쉼표 [0] 2 2 5 2 3 2" xfId="399"/>
    <cellStyle name="쉼표 [0] 2 2 5 2 4" xfId="400"/>
    <cellStyle name="쉼표 [0] 2 2 5 3" xfId="401"/>
    <cellStyle name="쉼표 [0] 2 2 5 3 2" xfId="402"/>
    <cellStyle name="쉼표 [0] 2 2 5 3 2 2" xfId="403"/>
    <cellStyle name="쉼표 [0] 2 2 5 3 3" xfId="404"/>
    <cellStyle name="쉼표 [0] 2 2 5 4" xfId="405"/>
    <cellStyle name="쉼표 [0] 2 2 5 4 2" xfId="406"/>
    <cellStyle name="쉼표 [0] 2 2 5 5" xfId="407"/>
    <cellStyle name="쉼표 [0] 2 2 6" xfId="408"/>
    <cellStyle name="쉼표 [0] 2 2 6 2" xfId="409"/>
    <cellStyle name="쉼표 [0] 2 2 6 2 2" xfId="410"/>
    <cellStyle name="쉼표 [0] 2 2 6 2 2 2" xfId="411"/>
    <cellStyle name="쉼표 [0] 2 2 6 2 3" xfId="412"/>
    <cellStyle name="쉼표 [0] 2 2 6 3" xfId="413"/>
    <cellStyle name="쉼표 [0] 2 2 6 3 2" xfId="414"/>
    <cellStyle name="쉼표 [0] 2 2 6 4" xfId="415"/>
    <cellStyle name="쉼표 [0] 2 2 7" xfId="416"/>
    <cellStyle name="쉼표 [0] 2 2 7 2" xfId="417"/>
    <cellStyle name="쉼표 [0] 2 2 7 2 2" xfId="418"/>
    <cellStyle name="쉼표 [0] 2 2 7 3" xfId="419"/>
    <cellStyle name="쉼표 [0] 2 2 8" xfId="420"/>
    <cellStyle name="쉼표 [0] 2 2 8 2" xfId="421"/>
    <cellStyle name="쉼표 [0] 2 2 9" xfId="422"/>
    <cellStyle name="쉼표 [0] 2 3" xfId="423"/>
    <cellStyle name="쉼표 [0] 2 3 2" xfId="424"/>
    <cellStyle name="쉼표 [0] 2 3 2 2" xfId="425"/>
    <cellStyle name="쉼표 [0] 2 3 2 2 2" xfId="426"/>
    <cellStyle name="쉼표 [0] 2 3 2 2 2 2" xfId="427"/>
    <cellStyle name="쉼표 [0] 2 3 2 2 2 2 2" xfId="428"/>
    <cellStyle name="쉼표 [0] 2 3 2 2 2 2 2 2" xfId="429"/>
    <cellStyle name="쉼표 [0] 2 3 2 2 2 2 2 2 2" xfId="430"/>
    <cellStyle name="쉼표 [0] 2 3 2 2 2 2 2 2 2 2" xfId="431"/>
    <cellStyle name="쉼표 [0] 2 3 2 2 2 2 2 2 3" xfId="432"/>
    <cellStyle name="쉼표 [0] 2 3 2 2 2 2 2 3" xfId="433"/>
    <cellStyle name="쉼표 [0] 2 3 2 2 2 2 2 3 2" xfId="434"/>
    <cellStyle name="쉼표 [0] 2 3 2 2 2 2 2 4" xfId="435"/>
    <cellStyle name="쉼표 [0] 2 3 2 2 2 2 3" xfId="436"/>
    <cellStyle name="쉼표 [0] 2 3 2 2 2 2 3 2" xfId="437"/>
    <cellStyle name="쉼표 [0] 2 3 2 2 2 2 3 2 2" xfId="438"/>
    <cellStyle name="쉼표 [0] 2 3 2 2 2 2 3 3" xfId="439"/>
    <cellStyle name="쉼표 [0] 2 3 2 2 2 2 4" xfId="440"/>
    <cellStyle name="쉼표 [0] 2 3 2 2 2 2 4 2" xfId="441"/>
    <cellStyle name="쉼표 [0] 2 3 2 2 2 2 5" xfId="442"/>
    <cellStyle name="쉼표 [0] 2 3 2 2 2 3" xfId="443"/>
    <cellStyle name="쉼표 [0] 2 3 2 2 2 3 2" xfId="444"/>
    <cellStyle name="쉼표 [0] 2 3 2 2 2 3 2 2" xfId="445"/>
    <cellStyle name="쉼표 [0] 2 3 2 2 2 3 2 2 2" xfId="446"/>
    <cellStyle name="쉼표 [0] 2 3 2 2 2 3 2 3" xfId="447"/>
    <cellStyle name="쉼표 [0] 2 3 2 2 2 3 3" xfId="448"/>
    <cellStyle name="쉼표 [0] 2 3 2 2 2 3 3 2" xfId="449"/>
    <cellStyle name="쉼표 [0] 2 3 2 2 2 3 4" xfId="450"/>
    <cellStyle name="쉼표 [0] 2 3 2 2 2 4" xfId="451"/>
    <cellStyle name="쉼표 [0] 2 3 2 2 2 4 2" xfId="452"/>
    <cellStyle name="쉼표 [0] 2 3 2 2 2 4 2 2" xfId="453"/>
    <cellStyle name="쉼표 [0] 2 3 2 2 2 4 3" xfId="454"/>
    <cellStyle name="쉼표 [0] 2 3 2 2 2 5" xfId="455"/>
    <cellStyle name="쉼표 [0] 2 3 2 2 2 5 2" xfId="456"/>
    <cellStyle name="쉼표 [0] 2 3 2 2 2 6" xfId="457"/>
    <cellStyle name="쉼표 [0] 2 3 2 2 3" xfId="458"/>
    <cellStyle name="쉼표 [0] 2 3 2 2 3 2" xfId="459"/>
    <cellStyle name="쉼표 [0] 2 3 2 2 3 2 2" xfId="460"/>
    <cellStyle name="쉼표 [0] 2 3 2 2 3 2 2 2" xfId="461"/>
    <cellStyle name="쉼표 [0] 2 3 2 2 3 2 2 2 2" xfId="462"/>
    <cellStyle name="쉼표 [0] 2 3 2 2 3 2 2 3" xfId="463"/>
    <cellStyle name="쉼표 [0] 2 3 2 2 3 2 3" xfId="464"/>
    <cellStyle name="쉼표 [0] 2 3 2 2 3 2 3 2" xfId="465"/>
    <cellStyle name="쉼표 [0] 2 3 2 2 3 2 4" xfId="466"/>
    <cellStyle name="쉼표 [0] 2 3 2 2 3 3" xfId="467"/>
    <cellStyle name="쉼표 [0] 2 3 2 2 3 3 2" xfId="468"/>
    <cellStyle name="쉼표 [0] 2 3 2 2 3 3 2 2" xfId="469"/>
    <cellStyle name="쉼표 [0] 2 3 2 2 3 3 3" xfId="470"/>
    <cellStyle name="쉼표 [0] 2 3 2 2 3 4" xfId="471"/>
    <cellStyle name="쉼표 [0] 2 3 2 2 3 4 2" xfId="472"/>
    <cellStyle name="쉼표 [0] 2 3 2 2 3 5" xfId="473"/>
    <cellStyle name="쉼표 [0] 2 3 2 2 4" xfId="474"/>
    <cellStyle name="쉼표 [0] 2 3 2 2 4 2" xfId="475"/>
    <cellStyle name="쉼표 [0] 2 3 2 2 4 2 2" xfId="476"/>
    <cellStyle name="쉼표 [0] 2 3 2 2 4 2 2 2" xfId="477"/>
    <cellStyle name="쉼표 [0] 2 3 2 2 4 2 3" xfId="478"/>
    <cellStyle name="쉼표 [0] 2 3 2 2 4 3" xfId="479"/>
    <cellStyle name="쉼표 [0] 2 3 2 2 4 3 2" xfId="480"/>
    <cellStyle name="쉼표 [0] 2 3 2 2 4 4" xfId="481"/>
    <cellStyle name="쉼표 [0] 2 3 2 2 5" xfId="482"/>
    <cellStyle name="쉼표 [0] 2 3 2 2 5 2" xfId="483"/>
    <cellStyle name="쉼표 [0] 2 3 2 2 5 2 2" xfId="484"/>
    <cellStyle name="쉼표 [0] 2 3 2 2 5 3" xfId="485"/>
    <cellStyle name="쉼표 [0] 2 3 2 2 6" xfId="486"/>
    <cellStyle name="쉼표 [0] 2 3 2 2 6 2" xfId="487"/>
    <cellStyle name="쉼표 [0] 2 3 2 2 7" xfId="488"/>
    <cellStyle name="쉼표 [0] 2 3 2 3" xfId="489"/>
    <cellStyle name="쉼표 [0] 2 3 2 3 2" xfId="490"/>
    <cellStyle name="쉼표 [0] 2 3 2 3 2 2" xfId="491"/>
    <cellStyle name="쉼표 [0] 2 3 2 3 2 2 2" xfId="492"/>
    <cellStyle name="쉼표 [0] 2 3 2 3 2 2 2 2" xfId="493"/>
    <cellStyle name="쉼표 [0] 2 3 2 3 2 2 2 2 2" xfId="494"/>
    <cellStyle name="쉼표 [0] 2 3 2 3 2 2 2 3" xfId="495"/>
    <cellStyle name="쉼표 [0] 2 3 2 3 2 2 3" xfId="496"/>
    <cellStyle name="쉼표 [0] 2 3 2 3 2 2 3 2" xfId="497"/>
    <cellStyle name="쉼표 [0] 2 3 2 3 2 2 4" xfId="498"/>
    <cellStyle name="쉼표 [0] 2 3 2 3 2 3" xfId="499"/>
    <cellStyle name="쉼표 [0] 2 3 2 3 2 3 2" xfId="500"/>
    <cellStyle name="쉼표 [0] 2 3 2 3 2 3 2 2" xfId="501"/>
    <cellStyle name="쉼표 [0] 2 3 2 3 2 3 3" xfId="502"/>
    <cellStyle name="쉼표 [0] 2 3 2 3 2 4" xfId="503"/>
    <cellStyle name="쉼표 [0] 2 3 2 3 2 4 2" xfId="504"/>
    <cellStyle name="쉼표 [0] 2 3 2 3 2 5" xfId="505"/>
    <cellStyle name="쉼표 [0] 2 3 2 3 3" xfId="506"/>
    <cellStyle name="쉼표 [0] 2 3 2 3 3 2" xfId="507"/>
    <cellStyle name="쉼표 [0] 2 3 2 3 3 2 2" xfId="508"/>
    <cellStyle name="쉼표 [0] 2 3 2 3 3 2 2 2" xfId="509"/>
    <cellStyle name="쉼표 [0] 2 3 2 3 3 2 3" xfId="510"/>
    <cellStyle name="쉼표 [0] 2 3 2 3 3 3" xfId="511"/>
    <cellStyle name="쉼표 [0] 2 3 2 3 3 3 2" xfId="512"/>
    <cellStyle name="쉼표 [0] 2 3 2 3 3 4" xfId="513"/>
    <cellStyle name="쉼표 [0] 2 3 2 3 4" xfId="514"/>
    <cellStyle name="쉼표 [0] 2 3 2 3 4 2" xfId="515"/>
    <cellStyle name="쉼표 [0] 2 3 2 3 4 2 2" xfId="516"/>
    <cellStyle name="쉼표 [0] 2 3 2 3 4 3" xfId="517"/>
    <cellStyle name="쉼표 [0] 2 3 2 3 5" xfId="518"/>
    <cellStyle name="쉼표 [0] 2 3 2 3 5 2" xfId="519"/>
    <cellStyle name="쉼표 [0] 2 3 2 3 6" xfId="520"/>
    <cellStyle name="쉼표 [0] 2 3 2 4" xfId="521"/>
    <cellStyle name="쉼표 [0] 2 3 2 4 2" xfId="522"/>
    <cellStyle name="쉼표 [0] 2 3 2 4 2 2" xfId="523"/>
    <cellStyle name="쉼표 [0] 2 3 2 4 2 2 2" xfId="524"/>
    <cellStyle name="쉼표 [0] 2 3 2 4 2 2 2 2" xfId="525"/>
    <cellStyle name="쉼표 [0] 2 3 2 4 2 2 3" xfId="526"/>
    <cellStyle name="쉼표 [0] 2 3 2 4 2 3" xfId="527"/>
    <cellStyle name="쉼표 [0] 2 3 2 4 2 3 2" xfId="528"/>
    <cellStyle name="쉼표 [0] 2 3 2 4 2 4" xfId="529"/>
    <cellStyle name="쉼표 [0] 2 3 2 4 3" xfId="530"/>
    <cellStyle name="쉼표 [0] 2 3 2 4 3 2" xfId="531"/>
    <cellStyle name="쉼표 [0] 2 3 2 4 3 2 2" xfId="532"/>
    <cellStyle name="쉼표 [0] 2 3 2 4 3 3" xfId="533"/>
    <cellStyle name="쉼표 [0] 2 3 2 4 4" xfId="534"/>
    <cellStyle name="쉼표 [0] 2 3 2 4 4 2" xfId="535"/>
    <cellStyle name="쉼표 [0] 2 3 2 4 5" xfId="536"/>
    <cellStyle name="쉼표 [0] 2 3 2 5" xfId="537"/>
    <cellStyle name="쉼표 [0] 2 3 2 5 2" xfId="538"/>
    <cellStyle name="쉼표 [0] 2 3 2 5 2 2" xfId="539"/>
    <cellStyle name="쉼표 [0] 2 3 2 5 2 2 2" xfId="540"/>
    <cellStyle name="쉼표 [0] 2 3 2 5 2 3" xfId="541"/>
    <cellStyle name="쉼표 [0] 2 3 2 5 3" xfId="542"/>
    <cellStyle name="쉼표 [0] 2 3 2 5 3 2" xfId="543"/>
    <cellStyle name="쉼표 [0] 2 3 2 5 4" xfId="544"/>
    <cellStyle name="쉼표 [0] 2 3 2 6" xfId="545"/>
    <cellStyle name="쉼표 [0] 2 3 2 6 2" xfId="546"/>
    <cellStyle name="쉼표 [0] 2 3 2 6 2 2" xfId="547"/>
    <cellStyle name="쉼표 [0] 2 3 2 6 3" xfId="548"/>
    <cellStyle name="쉼표 [0] 2 3 2 7" xfId="549"/>
    <cellStyle name="쉼표 [0] 2 3 2 7 2" xfId="550"/>
    <cellStyle name="쉼표 [0] 2 3 2 8" xfId="551"/>
    <cellStyle name="쉼표 [0] 2 3 3" xfId="552"/>
    <cellStyle name="쉼표 [0] 2 3 3 2" xfId="553"/>
    <cellStyle name="쉼표 [0] 2 3 3 2 2" xfId="554"/>
    <cellStyle name="쉼표 [0] 2 3 3 2 2 2" xfId="555"/>
    <cellStyle name="쉼표 [0] 2 3 3 2 2 2 2" xfId="556"/>
    <cellStyle name="쉼표 [0] 2 3 3 2 2 2 2 2" xfId="557"/>
    <cellStyle name="쉼표 [0] 2 3 3 2 2 2 2 2 2" xfId="558"/>
    <cellStyle name="쉼표 [0] 2 3 3 2 2 2 2 3" xfId="559"/>
    <cellStyle name="쉼표 [0] 2 3 3 2 2 2 3" xfId="560"/>
    <cellStyle name="쉼표 [0] 2 3 3 2 2 2 3 2" xfId="561"/>
    <cellStyle name="쉼표 [0] 2 3 3 2 2 2 4" xfId="562"/>
    <cellStyle name="쉼표 [0] 2 3 3 2 2 3" xfId="563"/>
    <cellStyle name="쉼표 [0] 2 3 3 2 2 3 2" xfId="564"/>
    <cellStyle name="쉼표 [0] 2 3 3 2 2 3 2 2" xfId="565"/>
    <cellStyle name="쉼표 [0] 2 3 3 2 2 3 3" xfId="566"/>
    <cellStyle name="쉼표 [0] 2 3 3 2 2 4" xfId="567"/>
    <cellStyle name="쉼표 [0] 2 3 3 2 2 4 2" xfId="568"/>
    <cellStyle name="쉼표 [0] 2 3 3 2 2 5" xfId="569"/>
    <cellStyle name="쉼표 [0] 2 3 3 2 3" xfId="570"/>
    <cellStyle name="쉼표 [0] 2 3 3 2 3 2" xfId="571"/>
    <cellStyle name="쉼표 [0] 2 3 3 2 3 2 2" xfId="572"/>
    <cellStyle name="쉼표 [0] 2 3 3 2 3 2 2 2" xfId="573"/>
    <cellStyle name="쉼표 [0] 2 3 3 2 3 2 3" xfId="574"/>
    <cellStyle name="쉼표 [0] 2 3 3 2 3 3" xfId="575"/>
    <cellStyle name="쉼표 [0] 2 3 3 2 3 3 2" xfId="576"/>
    <cellStyle name="쉼표 [0] 2 3 3 2 3 4" xfId="577"/>
    <cellStyle name="쉼표 [0] 2 3 3 2 4" xfId="578"/>
    <cellStyle name="쉼표 [0] 2 3 3 2 4 2" xfId="579"/>
    <cellStyle name="쉼표 [0] 2 3 3 2 4 2 2" xfId="580"/>
    <cellStyle name="쉼표 [0] 2 3 3 2 4 3" xfId="581"/>
    <cellStyle name="쉼표 [0] 2 3 3 2 5" xfId="582"/>
    <cellStyle name="쉼표 [0] 2 3 3 2 5 2" xfId="583"/>
    <cellStyle name="쉼표 [0] 2 3 3 2 6" xfId="584"/>
    <cellStyle name="쉼표 [0] 2 3 3 3" xfId="585"/>
    <cellStyle name="쉼표 [0] 2 3 3 3 2" xfId="586"/>
    <cellStyle name="쉼표 [0] 2 3 3 3 2 2" xfId="587"/>
    <cellStyle name="쉼표 [0] 2 3 3 3 2 2 2" xfId="588"/>
    <cellStyle name="쉼표 [0] 2 3 3 3 2 2 2 2" xfId="589"/>
    <cellStyle name="쉼표 [0] 2 3 3 3 2 2 3" xfId="590"/>
    <cellStyle name="쉼표 [0] 2 3 3 3 2 3" xfId="591"/>
    <cellStyle name="쉼표 [0] 2 3 3 3 2 3 2" xfId="592"/>
    <cellStyle name="쉼표 [0] 2 3 3 3 2 4" xfId="593"/>
    <cellStyle name="쉼표 [0] 2 3 3 3 3" xfId="594"/>
    <cellStyle name="쉼표 [0] 2 3 3 3 3 2" xfId="595"/>
    <cellStyle name="쉼표 [0] 2 3 3 3 3 2 2" xfId="596"/>
    <cellStyle name="쉼표 [0] 2 3 3 3 3 3" xfId="597"/>
    <cellStyle name="쉼표 [0] 2 3 3 3 4" xfId="598"/>
    <cellStyle name="쉼표 [0] 2 3 3 3 4 2" xfId="599"/>
    <cellStyle name="쉼표 [0] 2 3 3 3 5" xfId="600"/>
    <cellStyle name="쉼표 [0] 2 3 3 4" xfId="601"/>
    <cellStyle name="쉼표 [0] 2 3 3 4 2" xfId="602"/>
    <cellStyle name="쉼표 [0] 2 3 3 4 2 2" xfId="603"/>
    <cellStyle name="쉼표 [0] 2 3 3 4 2 2 2" xfId="604"/>
    <cellStyle name="쉼표 [0] 2 3 3 4 2 3" xfId="605"/>
    <cellStyle name="쉼표 [0] 2 3 3 4 3" xfId="606"/>
    <cellStyle name="쉼표 [0] 2 3 3 4 3 2" xfId="607"/>
    <cellStyle name="쉼표 [0] 2 3 3 4 4" xfId="608"/>
    <cellStyle name="쉼표 [0] 2 3 3 5" xfId="609"/>
    <cellStyle name="쉼표 [0] 2 3 3 5 2" xfId="610"/>
    <cellStyle name="쉼표 [0] 2 3 3 5 2 2" xfId="611"/>
    <cellStyle name="쉼표 [0] 2 3 3 5 3" xfId="612"/>
    <cellStyle name="쉼표 [0] 2 3 3 6" xfId="613"/>
    <cellStyle name="쉼표 [0] 2 3 3 6 2" xfId="614"/>
    <cellStyle name="쉼표 [0] 2 3 3 7" xfId="615"/>
    <cellStyle name="쉼표 [0] 2 3 4" xfId="616"/>
    <cellStyle name="쉼표 [0] 2 3 4 2" xfId="617"/>
    <cellStyle name="쉼표 [0] 2 3 4 2 2" xfId="618"/>
    <cellStyle name="쉼표 [0] 2 3 4 2 2 2" xfId="619"/>
    <cellStyle name="쉼표 [0] 2 3 4 2 2 2 2" xfId="620"/>
    <cellStyle name="쉼표 [0] 2 3 4 2 2 2 2 2" xfId="621"/>
    <cellStyle name="쉼표 [0] 2 3 4 2 2 2 3" xfId="622"/>
    <cellStyle name="쉼표 [0] 2 3 4 2 2 3" xfId="623"/>
    <cellStyle name="쉼표 [0] 2 3 4 2 2 3 2" xfId="624"/>
    <cellStyle name="쉼표 [0] 2 3 4 2 2 4" xfId="625"/>
    <cellStyle name="쉼표 [0] 2 3 4 2 3" xfId="626"/>
    <cellStyle name="쉼표 [0] 2 3 4 2 3 2" xfId="627"/>
    <cellStyle name="쉼표 [0] 2 3 4 2 3 2 2" xfId="628"/>
    <cellStyle name="쉼표 [0] 2 3 4 2 3 3" xfId="629"/>
    <cellStyle name="쉼표 [0] 2 3 4 2 4" xfId="630"/>
    <cellStyle name="쉼표 [0] 2 3 4 2 4 2" xfId="631"/>
    <cellStyle name="쉼표 [0] 2 3 4 2 5" xfId="632"/>
    <cellStyle name="쉼표 [0] 2 3 4 3" xfId="633"/>
    <cellStyle name="쉼표 [0] 2 3 4 3 2" xfId="634"/>
    <cellStyle name="쉼표 [0] 2 3 4 3 2 2" xfId="635"/>
    <cellStyle name="쉼표 [0] 2 3 4 3 2 2 2" xfId="636"/>
    <cellStyle name="쉼표 [0] 2 3 4 3 2 3" xfId="637"/>
    <cellStyle name="쉼표 [0] 2 3 4 3 3" xfId="638"/>
    <cellStyle name="쉼표 [0] 2 3 4 3 3 2" xfId="639"/>
    <cellStyle name="쉼표 [0] 2 3 4 3 4" xfId="640"/>
    <cellStyle name="쉼표 [0] 2 3 4 4" xfId="641"/>
    <cellStyle name="쉼표 [0] 2 3 4 4 2" xfId="642"/>
    <cellStyle name="쉼표 [0] 2 3 4 4 2 2" xfId="643"/>
    <cellStyle name="쉼표 [0] 2 3 4 4 3" xfId="644"/>
    <cellStyle name="쉼표 [0] 2 3 4 5" xfId="645"/>
    <cellStyle name="쉼표 [0] 2 3 4 5 2" xfId="646"/>
    <cellStyle name="쉼표 [0] 2 3 4 6" xfId="647"/>
    <cellStyle name="쉼표 [0] 2 3 5" xfId="648"/>
    <cellStyle name="쉼표 [0] 2 3 5 2" xfId="649"/>
    <cellStyle name="쉼표 [0] 2 3 5 2 2" xfId="650"/>
    <cellStyle name="쉼표 [0] 2 3 5 2 2 2" xfId="651"/>
    <cellStyle name="쉼표 [0] 2 3 5 2 2 2 2" xfId="652"/>
    <cellStyle name="쉼표 [0] 2 3 5 2 2 3" xfId="653"/>
    <cellStyle name="쉼표 [0] 2 3 5 2 3" xfId="654"/>
    <cellStyle name="쉼표 [0] 2 3 5 2 3 2" xfId="655"/>
    <cellStyle name="쉼표 [0] 2 3 5 2 4" xfId="656"/>
    <cellStyle name="쉼표 [0] 2 3 5 3" xfId="657"/>
    <cellStyle name="쉼표 [0] 2 3 5 3 2" xfId="658"/>
    <cellStyle name="쉼표 [0] 2 3 5 3 2 2" xfId="659"/>
    <cellStyle name="쉼표 [0] 2 3 5 3 3" xfId="660"/>
    <cellStyle name="쉼표 [0] 2 3 5 4" xfId="661"/>
    <cellStyle name="쉼표 [0] 2 3 5 4 2" xfId="662"/>
    <cellStyle name="쉼표 [0] 2 3 5 5" xfId="663"/>
    <cellStyle name="쉼표 [0] 2 3 6" xfId="664"/>
    <cellStyle name="쉼표 [0] 2 3 6 2" xfId="665"/>
    <cellStyle name="쉼표 [0] 2 3 6 2 2" xfId="666"/>
    <cellStyle name="쉼표 [0] 2 3 6 2 2 2" xfId="667"/>
    <cellStyle name="쉼표 [0] 2 3 6 2 3" xfId="668"/>
    <cellStyle name="쉼표 [0] 2 3 6 3" xfId="669"/>
    <cellStyle name="쉼표 [0] 2 3 6 3 2" xfId="670"/>
    <cellStyle name="쉼표 [0] 2 3 6 4" xfId="671"/>
    <cellStyle name="쉼표 [0] 2 3 7" xfId="672"/>
    <cellStyle name="쉼표 [0] 2 3 7 2" xfId="673"/>
    <cellStyle name="쉼표 [0] 2 3 7 2 2" xfId="674"/>
    <cellStyle name="쉼표 [0] 2 3 7 3" xfId="675"/>
    <cellStyle name="쉼표 [0] 2 3 8" xfId="676"/>
    <cellStyle name="쉼표 [0] 2 3 8 2" xfId="677"/>
    <cellStyle name="쉼표 [0] 2 3 9" xfId="678"/>
    <cellStyle name="쉼표 [0] 2 4" xfId="679"/>
    <cellStyle name="쉼표 [0] 2 4 2" xfId="680"/>
    <cellStyle name="쉼표 [0] 2 4 2 2" xfId="681"/>
    <cellStyle name="쉼표 [0] 2 4 2 2 2" xfId="682"/>
    <cellStyle name="쉼표 [0] 2 4 2 2 2 2" xfId="683"/>
    <cellStyle name="쉼표 [0] 2 4 2 2 2 2 2" xfId="684"/>
    <cellStyle name="쉼표 [0] 2 4 2 2 2 2 2 2" xfId="685"/>
    <cellStyle name="쉼표 [0] 2 4 2 2 2 2 2 2 2" xfId="686"/>
    <cellStyle name="쉼표 [0] 2 4 2 2 2 2 2 3" xfId="687"/>
    <cellStyle name="쉼표 [0] 2 4 2 2 2 2 3" xfId="688"/>
    <cellStyle name="쉼표 [0] 2 4 2 2 2 2 3 2" xfId="689"/>
    <cellStyle name="쉼표 [0] 2 4 2 2 2 2 4" xfId="690"/>
    <cellStyle name="쉼표 [0] 2 4 2 2 2 3" xfId="691"/>
    <cellStyle name="쉼표 [0] 2 4 2 2 2 3 2" xfId="692"/>
    <cellStyle name="쉼표 [0] 2 4 2 2 2 3 2 2" xfId="693"/>
    <cellStyle name="쉼표 [0] 2 4 2 2 2 3 3" xfId="694"/>
    <cellStyle name="쉼표 [0] 2 4 2 2 2 4" xfId="695"/>
    <cellStyle name="쉼표 [0] 2 4 2 2 2 4 2" xfId="696"/>
    <cellStyle name="쉼표 [0] 2 4 2 2 2 5" xfId="697"/>
    <cellStyle name="쉼표 [0] 2 4 2 2 3" xfId="698"/>
    <cellStyle name="쉼표 [0] 2 4 2 2 3 2" xfId="699"/>
    <cellStyle name="쉼표 [0] 2 4 2 2 3 2 2" xfId="700"/>
    <cellStyle name="쉼표 [0] 2 4 2 2 3 2 2 2" xfId="701"/>
    <cellStyle name="쉼표 [0] 2 4 2 2 3 2 3" xfId="702"/>
    <cellStyle name="쉼표 [0] 2 4 2 2 3 3" xfId="703"/>
    <cellStyle name="쉼표 [0] 2 4 2 2 3 3 2" xfId="704"/>
    <cellStyle name="쉼표 [0] 2 4 2 2 3 4" xfId="705"/>
    <cellStyle name="쉼표 [0] 2 4 2 2 4" xfId="706"/>
    <cellStyle name="쉼표 [0] 2 4 2 2 4 2" xfId="707"/>
    <cellStyle name="쉼표 [0] 2 4 2 2 4 2 2" xfId="708"/>
    <cellStyle name="쉼표 [0] 2 4 2 2 4 3" xfId="709"/>
    <cellStyle name="쉼표 [0] 2 4 2 2 5" xfId="710"/>
    <cellStyle name="쉼표 [0] 2 4 2 2 5 2" xfId="711"/>
    <cellStyle name="쉼표 [0] 2 4 2 2 6" xfId="712"/>
    <cellStyle name="쉼표 [0] 2 4 2 3" xfId="713"/>
    <cellStyle name="쉼표 [0] 2 4 2 3 2" xfId="714"/>
    <cellStyle name="쉼표 [0] 2 4 2 3 2 2" xfId="715"/>
    <cellStyle name="쉼표 [0] 2 4 2 3 2 2 2" xfId="716"/>
    <cellStyle name="쉼표 [0] 2 4 2 3 2 2 2 2" xfId="717"/>
    <cellStyle name="쉼표 [0] 2 4 2 3 2 2 3" xfId="718"/>
    <cellStyle name="쉼표 [0] 2 4 2 3 2 3" xfId="719"/>
    <cellStyle name="쉼표 [0] 2 4 2 3 2 3 2" xfId="720"/>
    <cellStyle name="쉼표 [0] 2 4 2 3 2 4" xfId="721"/>
    <cellStyle name="쉼표 [0] 2 4 2 3 3" xfId="722"/>
    <cellStyle name="쉼표 [0] 2 4 2 3 3 2" xfId="723"/>
    <cellStyle name="쉼표 [0] 2 4 2 3 3 2 2" xfId="724"/>
    <cellStyle name="쉼표 [0] 2 4 2 3 3 3" xfId="725"/>
    <cellStyle name="쉼표 [0] 2 4 2 3 4" xfId="726"/>
    <cellStyle name="쉼표 [0] 2 4 2 3 4 2" xfId="727"/>
    <cellStyle name="쉼표 [0] 2 4 2 3 5" xfId="728"/>
    <cellStyle name="쉼표 [0] 2 4 2 4" xfId="729"/>
    <cellStyle name="쉼표 [0] 2 4 2 4 2" xfId="730"/>
    <cellStyle name="쉼표 [0] 2 4 2 4 2 2" xfId="731"/>
    <cellStyle name="쉼표 [0] 2 4 2 4 2 2 2" xfId="732"/>
    <cellStyle name="쉼표 [0] 2 4 2 4 2 3" xfId="733"/>
    <cellStyle name="쉼표 [0] 2 4 2 4 3" xfId="734"/>
    <cellStyle name="쉼표 [0] 2 4 2 4 3 2" xfId="735"/>
    <cellStyle name="쉼표 [0] 2 4 2 4 4" xfId="736"/>
    <cellStyle name="쉼표 [0] 2 4 2 5" xfId="737"/>
    <cellStyle name="쉼표 [0] 2 4 2 5 2" xfId="738"/>
    <cellStyle name="쉼표 [0] 2 4 2 5 2 2" xfId="739"/>
    <cellStyle name="쉼표 [0] 2 4 2 5 3" xfId="740"/>
    <cellStyle name="쉼표 [0] 2 4 2 6" xfId="741"/>
    <cellStyle name="쉼표 [0] 2 4 2 6 2" xfId="742"/>
    <cellStyle name="쉼표 [0] 2 4 2 7" xfId="743"/>
    <cellStyle name="쉼표 [0] 2 4 3" xfId="744"/>
    <cellStyle name="쉼표 [0] 2 4 3 2" xfId="745"/>
    <cellStyle name="쉼표 [0] 2 4 3 2 2" xfId="746"/>
    <cellStyle name="쉼표 [0] 2 4 3 2 2 2" xfId="747"/>
    <cellStyle name="쉼표 [0] 2 4 3 2 2 2 2" xfId="748"/>
    <cellStyle name="쉼표 [0] 2 4 3 2 2 2 2 2" xfId="749"/>
    <cellStyle name="쉼표 [0] 2 4 3 2 2 2 3" xfId="750"/>
    <cellStyle name="쉼표 [0] 2 4 3 2 2 3" xfId="751"/>
    <cellStyle name="쉼표 [0] 2 4 3 2 2 3 2" xfId="752"/>
    <cellStyle name="쉼표 [0] 2 4 3 2 2 4" xfId="753"/>
    <cellStyle name="쉼표 [0] 2 4 3 2 3" xfId="754"/>
    <cellStyle name="쉼표 [0] 2 4 3 2 3 2" xfId="755"/>
    <cellStyle name="쉼표 [0] 2 4 3 2 3 2 2" xfId="756"/>
    <cellStyle name="쉼표 [0] 2 4 3 2 3 3" xfId="757"/>
    <cellStyle name="쉼표 [0] 2 4 3 2 4" xfId="758"/>
    <cellStyle name="쉼표 [0] 2 4 3 2 4 2" xfId="759"/>
    <cellStyle name="쉼표 [0] 2 4 3 2 5" xfId="760"/>
    <cellStyle name="쉼표 [0] 2 4 3 3" xfId="761"/>
    <cellStyle name="쉼표 [0] 2 4 3 3 2" xfId="762"/>
    <cellStyle name="쉼표 [0] 2 4 3 3 2 2" xfId="763"/>
    <cellStyle name="쉼표 [0] 2 4 3 3 2 2 2" xfId="764"/>
    <cellStyle name="쉼표 [0] 2 4 3 3 2 3" xfId="765"/>
    <cellStyle name="쉼표 [0] 2 4 3 3 3" xfId="766"/>
    <cellStyle name="쉼표 [0] 2 4 3 3 3 2" xfId="767"/>
    <cellStyle name="쉼표 [0] 2 4 3 3 4" xfId="768"/>
    <cellStyle name="쉼표 [0] 2 4 3 4" xfId="769"/>
    <cellStyle name="쉼표 [0] 2 4 3 4 2" xfId="770"/>
    <cellStyle name="쉼표 [0] 2 4 3 4 2 2" xfId="771"/>
    <cellStyle name="쉼표 [0] 2 4 3 4 3" xfId="772"/>
    <cellStyle name="쉼표 [0] 2 4 3 5" xfId="773"/>
    <cellStyle name="쉼표 [0] 2 4 3 5 2" xfId="774"/>
    <cellStyle name="쉼표 [0] 2 4 3 6" xfId="775"/>
    <cellStyle name="쉼표 [0] 2 4 4" xfId="776"/>
    <cellStyle name="쉼표 [0] 2 4 4 2" xfId="777"/>
    <cellStyle name="쉼표 [0] 2 4 4 2 2" xfId="778"/>
    <cellStyle name="쉼표 [0] 2 4 4 2 2 2" xfId="779"/>
    <cellStyle name="쉼표 [0] 2 4 4 2 2 2 2" xfId="780"/>
    <cellStyle name="쉼표 [0] 2 4 4 2 2 3" xfId="781"/>
    <cellStyle name="쉼표 [0] 2 4 4 2 3" xfId="782"/>
    <cellStyle name="쉼표 [0] 2 4 4 2 3 2" xfId="783"/>
    <cellStyle name="쉼표 [0] 2 4 4 2 4" xfId="784"/>
    <cellStyle name="쉼표 [0] 2 4 4 3" xfId="785"/>
    <cellStyle name="쉼표 [0] 2 4 4 3 2" xfId="786"/>
    <cellStyle name="쉼표 [0] 2 4 4 3 2 2" xfId="787"/>
    <cellStyle name="쉼표 [0] 2 4 4 3 3" xfId="788"/>
    <cellStyle name="쉼표 [0] 2 4 4 4" xfId="789"/>
    <cellStyle name="쉼표 [0] 2 4 4 4 2" xfId="790"/>
    <cellStyle name="쉼표 [0] 2 4 4 5" xfId="791"/>
    <cellStyle name="쉼표 [0] 2 4 5" xfId="792"/>
    <cellStyle name="쉼표 [0] 2 4 5 2" xfId="793"/>
    <cellStyle name="쉼표 [0] 2 4 5 2 2" xfId="794"/>
    <cellStyle name="쉼표 [0] 2 4 5 2 2 2" xfId="795"/>
    <cellStyle name="쉼표 [0] 2 4 5 2 3" xfId="796"/>
    <cellStyle name="쉼표 [0] 2 4 5 3" xfId="797"/>
    <cellStyle name="쉼표 [0] 2 4 5 3 2" xfId="798"/>
    <cellStyle name="쉼표 [0] 2 4 5 4" xfId="799"/>
    <cellStyle name="쉼표 [0] 2 4 6" xfId="800"/>
    <cellStyle name="쉼표 [0] 2 4 6 2" xfId="801"/>
    <cellStyle name="쉼표 [0] 2 4 6 2 2" xfId="802"/>
    <cellStyle name="쉼표 [0] 2 4 6 3" xfId="803"/>
    <cellStyle name="쉼표 [0] 2 4 7" xfId="804"/>
    <cellStyle name="쉼표 [0] 2 4 7 2" xfId="805"/>
    <cellStyle name="쉼표 [0] 2 4 8" xfId="806"/>
    <cellStyle name="쉼표 [0] 2 5" xfId="807"/>
    <cellStyle name="쉼표 [0] 2 5 2" xfId="808"/>
    <cellStyle name="쉼표 [0] 2 5 2 2" xfId="809"/>
    <cellStyle name="쉼표 [0] 2 5 2 2 2" xfId="810"/>
    <cellStyle name="쉼표 [0] 2 5 2 2 2 2" xfId="811"/>
    <cellStyle name="쉼표 [0] 2 5 2 2 2 2 2" xfId="812"/>
    <cellStyle name="쉼표 [0] 2 5 2 2 2 2 2 2" xfId="813"/>
    <cellStyle name="쉼표 [0] 2 5 2 2 2 2 3" xfId="814"/>
    <cellStyle name="쉼표 [0] 2 5 2 2 2 3" xfId="815"/>
    <cellStyle name="쉼표 [0] 2 5 2 2 2 3 2" xfId="816"/>
    <cellStyle name="쉼표 [0] 2 5 2 2 2 4" xfId="817"/>
    <cellStyle name="쉼표 [0] 2 5 2 2 3" xfId="818"/>
    <cellStyle name="쉼표 [0] 2 5 2 2 3 2" xfId="819"/>
    <cellStyle name="쉼표 [0] 2 5 2 2 3 2 2" xfId="820"/>
    <cellStyle name="쉼표 [0] 2 5 2 2 3 3" xfId="821"/>
    <cellStyle name="쉼표 [0] 2 5 2 2 4" xfId="822"/>
    <cellStyle name="쉼표 [0] 2 5 2 2 4 2" xfId="823"/>
    <cellStyle name="쉼표 [0] 2 5 2 2 5" xfId="824"/>
    <cellStyle name="쉼표 [0] 2 5 2 3" xfId="825"/>
    <cellStyle name="쉼표 [0] 2 5 2 3 2" xfId="826"/>
    <cellStyle name="쉼표 [0] 2 5 2 3 2 2" xfId="827"/>
    <cellStyle name="쉼표 [0] 2 5 2 3 2 2 2" xfId="828"/>
    <cellStyle name="쉼표 [0] 2 5 2 3 2 3" xfId="829"/>
    <cellStyle name="쉼표 [0] 2 5 2 3 3" xfId="830"/>
    <cellStyle name="쉼표 [0] 2 5 2 3 3 2" xfId="831"/>
    <cellStyle name="쉼표 [0] 2 5 2 3 4" xfId="832"/>
    <cellStyle name="쉼표 [0] 2 5 2 4" xfId="833"/>
    <cellStyle name="쉼표 [0] 2 5 2 4 2" xfId="834"/>
    <cellStyle name="쉼표 [0] 2 5 2 4 2 2" xfId="835"/>
    <cellStyle name="쉼표 [0] 2 5 2 4 3" xfId="836"/>
    <cellStyle name="쉼표 [0] 2 5 2 5" xfId="837"/>
    <cellStyle name="쉼표 [0] 2 5 2 5 2" xfId="838"/>
    <cellStyle name="쉼표 [0] 2 5 2 6" xfId="839"/>
    <cellStyle name="쉼표 [0] 2 5 3" xfId="840"/>
    <cellStyle name="쉼표 [0] 2 5 3 2" xfId="841"/>
    <cellStyle name="쉼표 [0] 2 5 3 2 2" xfId="842"/>
    <cellStyle name="쉼표 [0] 2 5 3 2 2 2" xfId="843"/>
    <cellStyle name="쉼표 [0] 2 5 3 2 2 2 2" xfId="844"/>
    <cellStyle name="쉼표 [0] 2 5 3 2 2 3" xfId="845"/>
    <cellStyle name="쉼표 [0] 2 5 3 2 3" xfId="846"/>
    <cellStyle name="쉼표 [0] 2 5 3 2 3 2" xfId="847"/>
    <cellStyle name="쉼표 [0] 2 5 3 2 4" xfId="848"/>
    <cellStyle name="쉼표 [0] 2 5 3 3" xfId="849"/>
    <cellStyle name="쉼표 [0] 2 5 3 3 2" xfId="850"/>
    <cellStyle name="쉼표 [0] 2 5 3 3 2 2" xfId="851"/>
    <cellStyle name="쉼표 [0] 2 5 3 3 3" xfId="852"/>
    <cellStyle name="쉼표 [0] 2 5 3 4" xfId="853"/>
    <cellStyle name="쉼표 [0] 2 5 3 4 2" xfId="854"/>
    <cellStyle name="쉼표 [0] 2 5 3 5" xfId="855"/>
    <cellStyle name="쉼표 [0] 2 5 4" xfId="856"/>
    <cellStyle name="쉼표 [0] 2 5 4 2" xfId="857"/>
    <cellStyle name="쉼표 [0] 2 5 4 2 2" xfId="858"/>
    <cellStyle name="쉼표 [0] 2 5 4 2 2 2" xfId="859"/>
    <cellStyle name="쉼표 [0] 2 5 4 2 3" xfId="860"/>
    <cellStyle name="쉼표 [0] 2 5 4 3" xfId="861"/>
    <cellStyle name="쉼표 [0] 2 5 4 3 2" xfId="862"/>
    <cellStyle name="쉼표 [0] 2 5 4 4" xfId="863"/>
    <cellStyle name="쉼표 [0] 2 5 5" xfId="864"/>
    <cellStyle name="쉼표 [0] 2 5 5 2" xfId="865"/>
    <cellStyle name="쉼표 [0] 2 5 5 2 2" xfId="866"/>
    <cellStyle name="쉼표 [0] 2 5 5 3" xfId="867"/>
    <cellStyle name="쉼표 [0] 2 5 6" xfId="868"/>
    <cellStyle name="쉼표 [0] 2 5 6 2" xfId="869"/>
    <cellStyle name="쉼표 [0] 2 5 7" xfId="870"/>
    <cellStyle name="쉼표 [0] 2 6" xfId="871"/>
    <cellStyle name="쉼표 [0] 2 6 2" xfId="872"/>
    <cellStyle name="쉼표 [0] 2 6 2 2" xfId="873"/>
    <cellStyle name="쉼표 [0] 2 6 2 2 2" xfId="874"/>
    <cellStyle name="쉼표 [0] 2 6 2 2 2 2" xfId="875"/>
    <cellStyle name="쉼표 [0] 2 6 2 2 2 2 2" xfId="876"/>
    <cellStyle name="쉼표 [0] 2 6 2 2 2 3" xfId="877"/>
    <cellStyle name="쉼표 [0] 2 6 2 2 3" xfId="878"/>
    <cellStyle name="쉼표 [0] 2 6 2 2 3 2" xfId="879"/>
    <cellStyle name="쉼표 [0] 2 6 2 2 4" xfId="880"/>
    <cellStyle name="쉼표 [0] 2 6 2 3" xfId="881"/>
    <cellStyle name="쉼표 [0] 2 6 2 3 2" xfId="882"/>
    <cellStyle name="쉼표 [0] 2 6 2 3 2 2" xfId="883"/>
    <cellStyle name="쉼표 [0] 2 6 2 3 3" xfId="884"/>
    <cellStyle name="쉼표 [0] 2 6 2 4" xfId="885"/>
    <cellStyle name="쉼표 [0] 2 6 2 4 2" xfId="886"/>
    <cellStyle name="쉼표 [0] 2 6 2 5" xfId="887"/>
    <cellStyle name="쉼표 [0] 2 6 3" xfId="888"/>
    <cellStyle name="쉼표 [0] 2 6 3 2" xfId="889"/>
    <cellStyle name="쉼표 [0] 2 6 3 2 2" xfId="890"/>
    <cellStyle name="쉼표 [0] 2 6 3 2 2 2" xfId="891"/>
    <cellStyle name="쉼표 [0] 2 6 3 2 3" xfId="892"/>
    <cellStyle name="쉼표 [0] 2 6 3 3" xfId="893"/>
    <cellStyle name="쉼표 [0] 2 6 3 3 2" xfId="894"/>
    <cellStyle name="쉼표 [0] 2 6 3 4" xfId="895"/>
    <cellStyle name="쉼표 [0] 2 6 4" xfId="896"/>
    <cellStyle name="쉼표 [0] 2 6 4 2" xfId="897"/>
    <cellStyle name="쉼표 [0] 2 6 4 2 2" xfId="898"/>
    <cellStyle name="쉼표 [0] 2 6 4 3" xfId="899"/>
    <cellStyle name="쉼표 [0] 2 6 5" xfId="900"/>
    <cellStyle name="쉼표 [0] 2 6 5 2" xfId="901"/>
    <cellStyle name="쉼표 [0] 2 6 6" xfId="902"/>
    <cellStyle name="쉼표 [0] 2 7" xfId="903"/>
    <cellStyle name="쉼표 [0] 2 7 2" xfId="904"/>
    <cellStyle name="쉼표 [0] 2 7 2 2" xfId="905"/>
    <cellStyle name="쉼표 [0] 2 7 2 2 2" xfId="906"/>
    <cellStyle name="쉼표 [0] 2 7 2 2 2 2" xfId="907"/>
    <cellStyle name="쉼표 [0] 2 7 2 2 3" xfId="908"/>
    <cellStyle name="쉼표 [0] 2 7 2 3" xfId="909"/>
    <cellStyle name="쉼표 [0] 2 7 2 3 2" xfId="910"/>
    <cellStyle name="쉼표 [0] 2 7 2 4" xfId="911"/>
    <cellStyle name="쉼표 [0] 2 7 3" xfId="912"/>
    <cellStyle name="쉼표 [0] 2 7 3 2" xfId="913"/>
    <cellStyle name="쉼표 [0] 2 7 3 2 2" xfId="914"/>
    <cellStyle name="쉼표 [0] 2 7 3 3" xfId="915"/>
    <cellStyle name="쉼표 [0] 2 7 4" xfId="916"/>
    <cellStyle name="쉼표 [0] 2 7 4 2" xfId="917"/>
    <cellStyle name="쉼표 [0] 2 7 5" xfId="918"/>
    <cellStyle name="쉼표 [0] 2 8" xfId="919"/>
    <cellStyle name="쉼표 [0] 2 8 2" xfId="920"/>
    <cellStyle name="쉼표 [0] 2 8 2 2" xfId="921"/>
    <cellStyle name="쉼표 [0] 2 8 2 2 2" xfId="922"/>
    <cellStyle name="쉼표 [0] 2 8 2 3" xfId="923"/>
    <cellStyle name="쉼표 [0] 2 8 3" xfId="924"/>
    <cellStyle name="쉼표 [0] 2 8 3 2" xfId="925"/>
    <cellStyle name="쉼표 [0] 2 8 4" xfId="926"/>
    <cellStyle name="쉼표 [0] 2 9" xfId="927"/>
    <cellStyle name="쉼표 [0] 2 9 2" xfId="928"/>
    <cellStyle name="쉼표 [0] 2 9 2 2" xfId="929"/>
    <cellStyle name="쉼표 [0] 2 9 3" xfId="930"/>
    <cellStyle name="쉼표 [0] 3" xfId="931"/>
    <cellStyle name="쉼표 [0] 3 10" xfId="932"/>
    <cellStyle name="쉼표 [0] 3 10 2" xfId="933"/>
    <cellStyle name="쉼표 [0] 3 11" xfId="934"/>
    <cellStyle name="쉼표 [0] 3 2" xfId="935"/>
    <cellStyle name="쉼표 [0] 3 2 2" xfId="936"/>
    <cellStyle name="쉼표 [0] 3 2 2 2" xfId="937"/>
    <cellStyle name="쉼표 [0] 3 2 2 2 2" xfId="938"/>
    <cellStyle name="쉼표 [0] 3 2 2 2 2 2" xfId="939"/>
    <cellStyle name="쉼표 [0] 3 2 2 2 2 2 2" xfId="940"/>
    <cellStyle name="쉼표 [0] 3 2 2 2 2 2 2 2" xfId="941"/>
    <cellStyle name="쉼표 [0] 3 2 2 2 2 2 2 2 2" xfId="942"/>
    <cellStyle name="쉼표 [0] 3 2 2 2 2 2 2 2 2 2" xfId="943"/>
    <cellStyle name="쉼표 [0] 3 2 2 2 2 2 2 2 3" xfId="944"/>
    <cellStyle name="쉼표 [0] 3 2 2 2 2 2 2 3" xfId="945"/>
    <cellStyle name="쉼표 [0] 3 2 2 2 2 2 2 3 2" xfId="946"/>
    <cellStyle name="쉼표 [0] 3 2 2 2 2 2 2 4" xfId="947"/>
    <cellStyle name="쉼표 [0] 3 2 2 2 2 2 3" xfId="948"/>
    <cellStyle name="쉼표 [0] 3 2 2 2 2 2 3 2" xfId="949"/>
    <cellStyle name="쉼표 [0] 3 2 2 2 2 2 3 2 2" xfId="950"/>
    <cellStyle name="쉼표 [0] 3 2 2 2 2 2 3 3" xfId="951"/>
    <cellStyle name="쉼표 [0] 3 2 2 2 2 2 4" xfId="952"/>
    <cellStyle name="쉼표 [0] 3 2 2 2 2 2 4 2" xfId="953"/>
    <cellStyle name="쉼표 [0] 3 2 2 2 2 2 5" xfId="954"/>
    <cellStyle name="쉼표 [0] 3 2 2 2 2 3" xfId="955"/>
    <cellStyle name="쉼표 [0] 3 2 2 2 2 3 2" xfId="956"/>
    <cellStyle name="쉼표 [0] 3 2 2 2 2 3 2 2" xfId="957"/>
    <cellStyle name="쉼표 [0] 3 2 2 2 2 3 2 2 2" xfId="958"/>
    <cellStyle name="쉼표 [0] 3 2 2 2 2 3 2 3" xfId="959"/>
    <cellStyle name="쉼표 [0] 3 2 2 2 2 3 3" xfId="960"/>
    <cellStyle name="쉼표 [0] 3 2 2 2 2 3 3 2" xfId="961"/>
    <cellStyle name="쉼표 [0] 3 2 2 2 2 3 4" xfId="962"/>
    <cellStyle name="쉼표 [0] 3 2 2 2 2 4" xfId="963"/>
    <cellStyle name="쉼표 [0] 3 2 2 2 2 4 2" xfId="964"/>
    <cellStyle name="쉼표 [0] 3 2 2 2 2 4 2 2" xfId="965"/>
    <cellStyle name="쉼표 [0] 3 2 2 2 2 4 3" xfId="966"/>
    <cellStyle name="쉼표 [0] 3 2 2 2 2 5" xfId="967"/>
    <cellStyle name="쉼표 [0] 3 2 2 2 2 5 2" xfId="968"/>
    <cellStyle name="쉼표 [0] 3 2 2 2 2 6" xfId="969"/>
    <cellStyle name="쉼표 [0] 3 2 2 2 3" xfId="970"/>
    <cellStyle name="쉼표 [0] 3 2 2 2 3 2" xfId="971"/>
    <cellStyle name="쉼표 [0] 3 2 2 2 3 2 2" xfId="972"/>
    <cellStyle name="쉼표 [0] 3 2 2 2 3 2 2 2" xfId="973"/>
    <cellStyle name="쉼표 [0] 3 2 2 2 3 2 2 2 2" xfId="974"/>
    <cellStyle name="쉼표 [0] 3 2 2 2 3 2 2 3" xfId="975"/>
    <cellStyle name="쉼표 [0] 3 2 2 2 3 2 3" xfId="976"/>
    <cellStyle name="쉼표 [0] 3 2 2 2 3 2 3 2" xfId="977"/>
    <cellStyle name="쉼표 [0] 3 2 2 2 3 2 4" xfId="978"/>
    <cellStyle name="쉼표 [0] 3 2 2 2 3 3" xfId="979"/>
    <cellStyle name="쉼표 [0] 3 2 2 2 3 3 2" xfId="980"/>
    <cellStyle name="쉼표 [0] 3 2 2 2 3 3 2 2" xfId="981"/>
    <cellStyle name="쉼표 [0] 3 2 2 2 3 3 3" xfId="982"/>
    <cellStyle name="쉼표 [0] 3 2 2 2 3 4" xfId="983"/>
    <cellStyle name="쉼표 [0] 3 2 2 2 3 4 2" xfId="984"/>
    <cellStyle name="쉼표 [0] 3 2 2 2 3 5" xfId="985"/>
    <cellStyle name="쉼표 [0] 3 2 2 2 4" xfId="986"/>
    <cellStyle name="쉼표 [0] 3 2 2 2 4 2" xfId="987"/>
    <cellStyle name="쉼표 [0] 3 2 2 2 4 2 2" xfId="988"/>
    <cellStyle name="쉼표 [0] 3 2 2 2 4 2 2 2" xfId="989"/>
    <cellStyle name="쉼표 [0] 3 2 2 2 4 2 3" xfId="990"/>
    <cellStyle name="쉼표 [0] 3 2 2 2 4 3" xfId="991"/>
    <cellStyle name="쉼표 [0] 3 2 2 2 4 3 2" xfId="992"/>
    <cellStyle name="쉼표 [0] 3 2 2 2 4 4" xfId="993"/>
    <cellStyle name="쉼표 [0] 3 2 2 2 5" xfId="994"/>
    <cellStyle name="쉼표 [0] 3 2 2 2 5 2" xfId="995"/>
    <cellStyle name="쉼표 [0] 3 2 2 2 5 2 2" xfId="996"/>
    <cellStyle name="쉼표 [0] 3 2 2 2 5 3" xfId="997"/>
    <cellStyle name="쉼표 [0] 3 2 2 2 6" xfId="998"/>
    <cellStyle name="쉼표 [0] 3 2 2 2 6 2" xfId="999"/>
    <cellStyle name="쉼표 [0] 3 2 2 2 7" xfId="1000"/>
    <cellStyle name="쉼표 [0] 3 2 2 3" xfId="1001"/>
    <cellStyle name="쉼표 [0] 3 2 2 3 2" xfId="1002"/>
    <cellStyle name="쉼표 [0] 3 2 2 3 2 2" xfId="1003"/>
    <cellStyle name="쉼표 [0] 3 2 2 3 2 2 2" xfId="1004"/>
    <cellStyle name="쉼표 [0] 3 2 2 3 2 2 2 2" xfId="1005"/>
    <cellStyle name="쉼표 [0] 3 2 2 3 2 2 2 2 2" xfId="1006"/>
    <cellStyle name="쉼표 [0] 3 2 2 3 2 2 2 3" xfId="1007"/>
    <cellStyle name="쉼표 [0] 3 2 2 3 2 2 3" xfId="1008"/>
    <cellStyle name="쉼표 [0] 3 2 2 3 2 2 3 2" xfId="1009"/>
    <cellStyle name="쉼표 [0] 3 2 2 3 2 2 4" xfId="1010"/>
    <cellStyle name="쉼표 [0] 3 2 2 3 2 3" xfId="1011"/>
    <cellStyle name="쉼표 [0] 3 2 2 3 2 3 2" xfId="1012"/>
    <cellStyle name="쉼표 [0] 3 2 2 3 2 3 2 2" xfId="1013"/>
    <cellStyle name="쉼표 [0] 3 2 2 3 2 3 3" xfId="1014"/>
    <cellStyle name="쉼표 [0] 3 2 2 3 2 4" xfId="1015"/>
    <cellStyle name="쉼표 [0] 3 2 2 3 2 4 2" xfId="1016"/>
    <cellStyle name="쉼표 [0] 3 2 2 3 2 5" xfId="1017"/>
    <cellStyle name="쉼표 [0] 3 2 2 3 3" xfId="1018"/>
    <cellStyle name="쉼표 [0] 3 2 2 3 3 2" xfId="1019"/>
    <cellStyle name="쉼표 [0] 3 2 2 3 3 2 2" xfId="1020"/>
    <cellStyle name="쉼표 [0] 3 2 2 3 3 2 2 2" xfId="1021"/>
    <cellStyle name="쉼표 [0] 3 2 2 3 3 2 3" xfId="1022"/>
    <cellStyle name="쉼표 [0] 3 2 2 3 3 3" xfId="1023"/>
    <cellStyle name="쉼표 [0] 3 2 2 3 3 3 2" xfId="1024"/>
    <cellStyle name="쉼표 [0] 3 2 2 3 3 4" xfId="1025"/>
    <cellStyle name="쉼표 [0] 3 2 2 3 4" xfId="1026"/>
    <cellStyle name="쉼표 [0] 3 2 2 3 4 2" xfId="1027"/>
    <cellStyle name="쉼표 [0] 3 2 2 3 4 2 2" xfId="1028"/>
    <cellStyle name="쉼표 [0] 3 2 2 3 4 3" xfId="1029"/>
    <cellStyle name="쉼표 [0] 3 2 2 3 5" xfId="1030"/>
    <cellStyle name="쉼표 [0] 3 2 2 3 5 2" xfId="1031"/>
    <cellStyle name="쉼표 [0] 3 2 2 3 6" xfId="1032"/>
    <cellStyle name="쉼표 [0] 3 2 2 4" xfId="1033"/>
    <cellStyle name="쉼표 [0] 3 2 2 4 2" xfId="1034"/>
    <cellStyle name="쉼표 [0] 3 2 2 4 2 2" xfId="1035"/>
    <cellStyle name="쉼표 [0] 3 2 2 4 2 2 2" xfId="1036"/>
    <cellStyle name="쉼표 [0] 3 2 2 4 2 2 2 2" xfId="1037"/>
    <cellStyle name="쉼표 [0] 3 2 2 4 2 2 3" xfId="1038"/>
    <cellStyle name="쉼표 [0] 3 2 2 4 2 3" xfId="1039"/>
    <cellStyle name="쉼표 [0] 3 2 2 4 2 3 2" xfId="1040"/>
    <cellStyle name="쉼표 [0] 3 2 2 4 2 4" xfId="1041"/>
    <cellStyle name="쉼표 [0] 3 2 2 4 3" xfId="1042"/>
    <cellStyle name="쉼표 [0] 3 2 2 4 3 2" xfId="1043"/>
    <cellStyle name="쉼표 [0] 3 2 2 4 3 2 2" xfId="1044"/>
    <cellStyle name="쉼표 [0] 3 2 2 4 3 3" xfId="1045"/>
    <cellStyle name="쉼표 [0] 3 2 2 4 4" xfId="1046"/>
    <cellStyle name="쉼표 [0] 3 2 2 4 4 2" xfId="1047"/>
    <cellStyle name="쉼표 [0] 3 2 2 4 5" xfId="1048"/>
    <cellStyle name="쉼표 [0] 3 2 2 5" xfId="1049"/>
    <cellStyle name="쉼표 [0] 3 2 2 5 2" xfId="1050"/>
    <cellStyle name="쉼표 [0] 3 2 2 5 2 2" xfId="1051"/>
    <cellStyle name="쉼표 [0] 3 2 2 5 2 2 2" xfId="1052"/>
    <cellStyle name="쉼표 [0] 3 2 2 5 2 3" xfId="1053"/>
    <cellStyle name="쉼표 [0] 3 2 2 5 3" xfId="1054"/>
    <cellStyle name="쉼표 [0] 3 2 2 5 3 2" xfId="1055"/>
    <cellStyle name="쉼표 [0] 3 2 2 5 4" xfId="1056"/>
    <cellStyle name="쉼표 [0] 3 2 2 6" xfId="1057"/>
    <cellStyle name="쉼표 [0] 3 2 2 6 2" xfId="1058"/>
    <cellStyle name="쉼표 [0] 3 2 2 6 2 2" xfId="1059"/>
    <cellStyle name="쉼표 [0] 3 2 2 6 3" xfId="1060"/>
    <cellStyle name="쉼표 [0] 3 2 2 7" xfId="1061"/>
    <cellStyle name="쉼표 [0] 3 2 2 7 2" xfId="1062"/>
    <cellStyle name="쉼표 [0] 3 2 2 8" xfId="1063"/>
    <cellStyle name="쉼표 [0] 3 2 3" xfId="1064"/>
    <cellStyle name="쉼표 [0] 3 2 3 2" xfId="1065"/>
    <cellStyle name="쉼표 [0] 3 2 3 2 2" xfId="1066"/>
    <cellStyle name="쉼표 [0] 3 2 3 2 2 2" xfId="1067"/>
    <cellStyle name="쉼표 [0] 3 2 3 2 2 2 2" xfId="1068"/>
    <cellStyle name="쉼표 [0] 3 2 3 2 2 2 2 2" xfId="1069"/>
    <cellStyle name="쉼표 [0] 3 2 3 2 2 2 2 2 2" xfId="1070"/>
    <cellStyle name="쉼표 [0] 3 2 3 2 2 2 2 3" xfId="1071"/>
    <cellStyle name="쉼표 [0] 3 2 3 2 2 2 3" xfId="1072"/>
    <cellStyle name="쉼표 [0] 3 2 3 2 2 2 3 2" xfId="1073"/>
    <cellStyle name="쉼표 [0] 3 2 3 2 2 2 4" xfId="1074"/>
    <cellStyle name="쉼표 [0] 3 2 3 2 2 3" xfId="1075"/>
    <cellStyle name="쉼표 [0] 3 2 3 2 2 3 2" xfId="1076"/>
    <cellStyle name="쉼표 [0] 3 2 3 2 2 3 2 2" xfId="1077"/>
    <cellStyle name="쉼표 [0] 3 2 3 2 2 3 3" xfId="1078"/>
    <cellStyle name="쉼표 [0] 3 2 3 2 2 4" xfId="1079"/>
    <cellStyle name="쉼표 [0] 3 2 3 2 2 4 2" xfId="1080"/>
    <cellStyle name="쉼표 [0] 3 2 3 2 2 5" xfId="1081"/>
    <cellStyle name="쉼표 [0] 3 2 3 2 3" xfId="1082"/>
    <cellStyle name="쉼표 [0] 3 2 3 2 3 2" xfId="1083"/>
    <cellStyle name="쉼표 [0] 3 2 3 2 3 2 2" xfId="1084"/>
    <cellStyle name="쉼표 [0] 3 2 3 2 3 2 2 2" xfId="1085"/>
    <cellStyle name="쉼표 [0] 3 2 3 2 3 2 3" xfId="1086"/>
    <cellStyle name="쉼표 [0] 3 2 3 2 3 3" xfId="1087"/>
    <cellStyle name="쉼표 [0] 3 2 3 2 3 3 2" xfId="1088"/>
    <cellStyle name="쉼표 [0] 3 2 3 2 3 4" xfId="1089"/>
    <cellStyle name="쉼표 [0] 3 2 3 2 4" xfId="1090"/>
    <cellStyle name="쉼표 [0] 3 2 3 2 4 2" xfId="1091"/>
    <cellStyle name="쉼표 [0] 3 2 3 2 4 2 2" xfId="1092"/>
    <cellStyle name="쉼표 [0] 3 2 3 2 4 3" xfId="1093"/>
    <cellStyle name="쉼표 [0] 3 2 3 2 5" xfId="1094"/>
    <cellStyle name="쉼표 [0] 3 2 3 2 5 2" xfId="1095"/>
    <cellStyle name="쉼표 [0] 3 2 3 2 6" xfId="1096"/>
    <cellStyle name="쉼표 [0] 3 2 3 3" xfId="1097"/>
    <cellStyle name="쉼표 [0] 3 2 3 3 2" xfId="1098"/>
    <cellStyle name="쉼표 [0] 3 2 3 3 2 2" xfId="1099"/>
    <cellStyle name="쉼표 [0] 3 2 3 3 2 2 2" xfId="1100"/>
    <cellStyle name="쉼표 [0] 3 2 3 3 2 2 2 2" xfId="1101"/>
    <cellStyle name="쉼표 [0] 3 2 3 3 2 2 3" xfId="1102"/>
    <cellStyle name="쉼표 [0] 3 2 3 3 2 3" xfId="1103"/>
    <cellStyle name="쉼표 [0] 3 2 3 3 2 3 2" xfId="1104"/>
    <cellStyle name="쉼표 [0] 3 2 3 3 2 4" xfId="1105"/>
    <cellStyle name="쉼표 [0] 3 2 3 3 3" xfId="1106"/>
    <cellStyle name="쉼표 [0] 3 2 3 3 3 2" xfId="1107"/>
    <cellStyle name="쉼표 [0] 3 2 3 3 3 2 2" xfId="1108"/>
    <cellStyle name="쉼표 [0] 3 2 3 3 3 3" xfId="1109"/>
    <cellStyle name="쉼표 [0] 3 2 3 3 4" xfId="1110"/>
    <cellStyle name="쉼표 [0] 3 2 3 3 4 2" xfId="1111"/>
    <cellStyle name="쉼표 [0] 3 2 3 3 5" xfId="1112"/>
    <cellStyle name="쉼표 [0] 3 2 3 4" xfId="1113"/>
    <cellStyle name="쉼표 [0] 3 2 3 4 2" xfId="1114"/>
    <cellStyle name="쉼표 [0] 3 2 3 4 2 2" xfId="1115"/>
    <cellStyle name="쉼표 [0] 3 2 3 4 2 2 2" xfId="1116"/>
    <cellStyle name="쉼표 [0] 3 2 3 4 2 3" xfId="1117"/>
    <cellStyle name="쉼표 [0] 3 2 3 4 3" xfId="1118"/>
    <cellStyle name="쉼표 [0] 3 2 3 4 3 2" xfId="1119"/>
    <cellStyle name="쉼표 [0] 3 2 3 4 4" xfId="1120"/>
    <cellStyle name="쉼표 [0] 3 2 3 5" xfId="1121"/>
    <cellStyle name="쉼표 [0] 3 2 3 5 2" xfId="1122"/>
    <cellStyle name="쉼표 [0] 3 2 3 5 2 2" xfId="1123"/>
    <cellStyle name="쉼표 [0] 3 2 3 5 3" xfId="1124"/>
    <cellStyle name="쉼표 [0] 3 2 3 6" xfId="1125"/>
    <cellStyle name="쉼표 [0] 3 2 3 6 2" xfId="1126"/>
    <cellStyle name="쉼표 [0] 3 2 3 7" xfId="1127"/>
    <cellStyle name="쉼표 [0] 3 2 4" xfId="1128"/>
    <cellStyle name="쉼표 [0] 3 2 4 2" xfId="1129"/>
    <cellStyle name="쉼표 [0] 3 2 4 2 2" xfId="1130"/>
    <cellStyle name="쉼표 [0] 3 2 4 2 2 2" xfId="1131"/>
    <cellStyle name="쉼표 [0] 3 2 4 2 2 2 2" xfId="1132"/>
    <cellStyle name="쉼표 [0] 3 2 4 2 2 2 2 2" xfId="1133"/>
    <cellStyle name="쉼표 [0] 3 2 4 2 2 2 3" xfId="1134"/>
    <cellStyle name="쉼표 [0] 3 2 4 2 2 3" xfId="1135"/>
    <cellStyle name="쉼표 [0] 3 2 4 2 2 3 2" xfId="1136"/>
    <cellStyle name="쉼표 [0] 3 2 4 2 2 4" xfId="1137"/>
    <cellStyle name="쉼표 [0] 3 2 4 2 3" xfId="1138"/>
    <cellStyle name="쉼표 [0] 3 2 4 2 3 2" xfId="1139"/>
    <cellStyle name="쉼표 [0] 3 2 4 2 3 2 2" xfId="1140"/>
    <cellStyle name="쉼표 [0] 3 2 4 2 3 3" xfId="1141"/>
    <cellStyle name="쉼표 [0] 3 2 4 2 4" xfId="1142"/>
    <cellStyle name="쉼표 [0] 3 2 4 2 4 2" xfId="1143"/>
    <cellStyle name="쉼표 [0] 3 2 4 2 5" xfId="1144"/>
    <cellStyle name="쉼표 [0] 3 2 4 3" xfId="1145"/>
    <cellStyle name="쉼표 [0] 3 2 4 3 2" xfId="1146"/>
    <cellStyle name="쉼표 [0] 3 2 4 3 2 2" xfId="1147"/>
    <cellStyle name="쉼표 [0] 3 2 4 3 2 2 2" xfId="1148"/>
    <cellStyle name="쉼표 [0] 3 2 4 3 2 3" xfId="1149"/>
    <cellStyle name="쉼표 [0] 3 2 4 3 3" xfId="1150"/>
    <cellStyle name="쉼표 [0] 3 2 4 3 3 2" xfId="1151"/>
    <cellStyle name="쉼표 [0] 3 2 4 3 4" xfId="1152"/>
    <cellStyle name="쉼표 [0] 3 2 4 4" xfId="1153"/>
    <cellStyle name="쉼표 [0] 3 2 4 4 2" xfId="1154"/>
    <cellStyle name="쉼표 [0] 3 2 4 4 2 2" xfId="1155"/>
    <cellStyle name="쉼표 [0] 3 2 4 4 3" xfId="1156"/>
    <cellStyle name="쉼표 [0] 3 2 4 5" xfId="1157"/>
    <cellStyle name="쉼표 [0] 3 2 4 5 2" xfId="1158"/>
    <cellStyle name="쉼표 [0] 3 2 4 6" xfId="1159"/>
    <cellStyle name="쉼표 [0] 3 2 5" xfId="1160"/>
    <cellStyle name="쉼표 [0] 3 2 5 2" xfId="1161"/>
    <cellStyle name="쉼표 [0] 3 2 5 2 2" xfId="1162"/>
    <cellStyle name="쉼표 [0] 3 2 5 2 2 2" xfId="1163"/>
    <cellStyle name="쉼표 [0] 3 2 5 2 2 2 2" xfId="1164"/>
    <cellStyle name="쉼표 [0] 3 2 5 2 2 3" xfId="1165"/>
    <cellStyle name="쉼표 [0] 3 2 5 2 3" xfId="1166"/>
    <cellStyle name="쉼표 [0] 3 2 5 2 3 2" xfId="1167"/>
    <cellStyle name="쉼표 [0] 3 2 5 2 4" xfId="1168"/>
    <cellStyle name="쉼표 [0] 3 2 5 3" xfId="1169"/>
    <cellStyle name="쉼표 [0] 3 2 5 3 2" xfId="1170"/>
    <cellStyle name="쉼표 [0] 3 2 5 3 2 2" xfId="1171"/>
    <cellStyle name="쉼표 [0] 3 2 5 3 3" xfId="1172"/>
    <cellStyle name="쉼표 [0] 3 2 5 4" xfId="1173"/>
    <cellStyle name="쉼표 [0] 3 2 5 4 2" xfId="1174"/>
    <cellStyle name="쉼표 [0] 3 2 5 5" xfId="1175"/>
    <cellStyle name="쉼표 [0] 3 2 6" xfId="1176"/>
    <cellStyle name="쉼표 [0] 3 2 6 2" xfId="1177"/>
    <cellStyle name="쉼표 [0] 3 2 6 2 2" xfId="1178"/>
    <cellStyle name="쉼표 [0] 3 2 6 2 2 2" xfId="1179"/>
    <cellStyle name="쉼표 [0] 3 2 6 2 3" xfId="1180"/>
    <cellStyle name="쉼표 [0] 3 2 6 3" xfId="1181"/>
    <cellStyle name="쉼표 [0] 3 2 6 3 2" xfId="1182"/>
    <cellStyle name="쉼표 [0] 3 2 6 4" xfId="1183"/>
    <cellStyle name="쉼표 [0] 3 2 7" xfId="1184"/>
    <cellStyle name="쉼표 [0] 3 2 7 2" xfId="1185"/>
    <cellStyle name="쉼표 [0] 3 2 7 2 2" xfId="1186"/>
    <cellStyle name="쉼표 [0] 3 2 7 3" xfId="1187"/>
    <cellStyle name="쉼표 [0] 3 2 8" xfId="1188"/>
    <cellStyle name="쉼표 [0] 3 2 8 2" xfId="1189"/>
    <cellStyle name="쉼표 [0] 3 2 9" xfId="1190"/>
    <cellStyle name="쉼표 [0] 3 3" xfId="1191"/>
    <cellStyle name="쉼표 [0] 3 3 2" xfId="1192"/>
    <cellStyle name="쉼표 [0] 3 3 2 2" xfId="1193"/>
    <cellStyle name="쉼표 [0] 3 3 2 2 2" xfId="1194"/>
    <cellStyle name="쉼표 [0] 3 3 2 2 2 2" xfId="1195"/>
    <cellStyle name="쉼표 [0] 3 3 2 2 2 2 2" xfId="1196"/>
    <cellStyle name="쉼표 [0] 3 3 2 2 2 2 2 2" xfId="1197"/>
    <cellStyle name="쉼표 [0] 3 3 2 2 2 2 2 2 2" xfId="1198"/>
    <cellStyle name="쉼표 [0] 3 3 2 2 2 2 2 2 2 2" xfId="1199"/>
    <cellStyle name="쉼표 [0] 3 3 2 2 2 2 2 2 3" xfId="1200"/>
    <cellStyle name="쉼표 [0] 3 3 2 2 2 2 2 3" xfId="1201"/>
    <cellStyle name="쉼표 [0] 3 3 2 2 2 2 2 3 2" xfId="1202"/>
    <cellStyle name="쉼표 [0] 3 3 2 2 2 2 2 4" xfId="1203"/>
    <cellStyle name="쉼표 [0] 3 3 2 2 2 2 3" xfId="1204"/>
    <cellStyle name="쉼표 [0] 3 3 2 2 2 2 3 2" xfId="1205"/>
    <cellStyle name="쉼표 [0] 3 3 2 2 2 2 3 2 2" xfId="1206"/>
    <cellStyle name="쉼표 [0] 3 3 2 2 2 2 3 3" xfId="1207"/>
    <cellStyle name="쉼표 [0] 3 3 2 2 2 2 4" xfId="1208"/>
    <cellStyle name="쉼표 [0] 3 3 2 2 2 2 4 2" xfId="1209"/>
    <cellStyle name="쉼표 [0] 3 3 2 2 2 2 5" xfId="1210"/>
    <cellStyle name="쉼표 [0] 3 3 2 2 2 3" xfId="1211"/>
    <cellStyle name="쉼표 [0] 3 3 2 2 2 3 2" xfId="1212"/>
    <cellStyle name="쉼표 [0] 3 3 2 2 2 3 2 2" xfId="1213"/>
    <cellStyle name="쉼표 [0] 3 3 2 2 2 3 2 2 2" xfId="1214"/>
    <cellStyle name="쉼표 [0] 3 3 2 2 2 3 2 3" xfId="1215"/>
    <cellStyle name="쉼표 [0] 3 3 2 2 2 3 3" xfId="1216"/>
    <cellStyle name="쉼표 [0] 3 3 2 2 2 3 3 2" xfId="1217"/>
    <cellStyle name="쉼표 [0] 3 3 2 2 2 3 4" xfId="1218"/>
    <cellStyle name="쉼표 [0] 3 3 2 2 2 4" xfId="1219"/>
    <cellStyle name="쉼표 [0] 3 3 2 2 2 4 2" xfId="1220"/>
    <cellStyle name="쉼표 [0] 3 3 2 2 2 4 2 2" xfId="1221"/>
    <cellStyle name="쉼표 [0] 3 3 2 2 2 4 3" xfId="1222"/>
    <cellStyle name="쉼표 [0] 3 3 2 2 2 5" xfId="1223"/>
    <cellStyle name="쉼표 [0] 3 3 2 2 2 5 2" xfId="1224"/>
    <cellStyle name="쉼표 [0] 3 3 2 2 2 6" xfId="1225"/>
    <cellStyle name="쉼표 [0] 3 3 2 2 3" xfId="1226"/>
    <cellStyle name="쉼표 [0] 3 3 2 2 3 2" xfId="1227"/>
    <cellStyle name="쉼표 [0] 3 3 2 2 3 2 2" xfId="1228"/>
    <cellStyle name="쉼표 [0] 3 3 2 2 3 2 2 2" xfId="1229"/>
    <cellStyle name="쉼표 [0] 3 3 2 2 3 2 2 2 2" xfId="1230"/>
    <cellStyle name="쉼표 [0] 3 3 2 2 3 2 2 3" xfId="1231"/>
    <cellStyle name="쉼표 [0] 3 3 2 2 3 2 3" xfId="1232"/>
    <cellStyle name="쉼표 [0] 3 3 2 2 3 2 3 2" xfId="1233"/>
    <cellStyle name="쉼표 [0] 3 3 2 2 3 2 4" xfId="1234"/>
    <cellStyle name="쉼표 [0] 3 3 2 2 3 3" xfId="1235"/>
    <cellStyle name="쉼표 [0] 3 3 2 2 3 3 2" xfId="1236"/>
    <cellStyle name="쉼표 [0] 3 3 2 2 3 3 2 2" xfId="1237"/>
    <cellStyle name="쉼표 [0] 3 3 2 2 3 3 3" xfId="1238"/>
    <cellStyle name="쉼표 [0] 3 3 2 2 3 4" xfId="1239"/>
    <cellStyle name="쉼표 [0] 3 3 2 2 3 4 2" xfId="1240"/>
    <cellStyle name="쉼표 [0] 3 3 2 2 3 5" xfId="1241"/>
    <cellStyle name="쉼표 [0] 3 3 2 2 4" xfId="1242"/>
    <cellStyle name="쉼표 [0] 3 3 2 2 4 2" xfId="1243"/>
    <cellStyle name="쉼표 [0] 3 3 2 2 4 2 2" xfId="1244"/>
    <cellStyle name="쉼표 [0] 3 3 2 2 4 2 2 2" xfId="1245"/>
    <cellStyle name="쉼표 [0] 3 3 2 2 4 2 3" xfId="1246"/>
    <cellStyle name="쉼표 [0] 3 3 2 2 4 3" xfId="1247"/>
    <cellStyle name="쉼표 [0] 3 3 2 2 4 3 2" xfId="1248"/>
    <cellStyle name="쉼표 [0] 3 3 2 2 4 4" xfId="1249"/>
    <cellStyle name="쉼표 [0] 3 3 2 2 5" xfId="1250"/>
    <cellStyle name="쉼표 [0] 3 3 2 2 5 2" xfId="1251"/>
    <cellStyle name="쉼표 [0] 3 3 2 2 5 2 2" xfId="1252"/>
    <cellStyle name="쉼표 [0] 3 3 2 2 5 3" xfId="1253"/>
    <cellStyle name="쉼표 [0] 3 3 2 2 6" xfId="1254"/>
    <cellStyle name="쉼표 [0] 3 3 2 2 6 2" xfId="1255"/>
    <cellStyle name="쉼표 [0] 3 3 2 2 7" xfId="1256"/>
    <cellStyle name="쉼표 [0] 3 3 2 3" xfId="1257"/>
    <cellStyle name="쉼표 [0] 3 3 2 3 2" xfId="1258"/>
    <cellStyle name="쉼표 [0] 3 3 2 3 2 2" xfId="1259"/>
    <cellStyle name="쉼표 [0] 3 3 2 3 2 2 2" xfId="1260"/>
    <cellStyle name="쉼표 [0] 3 3 2 3 2 2 2 2" xfId="1261"/>
    <cellStyle name="쉼표 [0] 3 3 2 3 2 2 2 2 2" xfId="1262"/>
    <cellStyle name="쉼표 [0] 3 3 2 3 2 2 2 3" xfId="1263"/>
    <cellStyle name="쉼표 [0] 3 3 2 3 2 2 3" xfId="1264"/>
    <cellStyle name="쉼표 [0] 3 3 2 3 2 2 3 2" xfId="1265"/>
    <cellStyle name="쉼표 [0] 3 3 2 3 2 2 4" xfId="1266"/>
    <cellStyle name="쉼표 [0] 3 3 2 3 2 3" xfId="1267"/>
    <cellStyle name="쉼표 [0] 3 3 2 3 2 3 2" xfId="1268"/>
    <cellStyle name="쉼표 [0] 3 3 2 3 2 3 2 2" xfId="1269"/>
    <cellStyle name="쉼표 [0] 3 3 2 3 2 3 3" xfId="1270"/>
    <cellStyle name="쉼표 [0] 3 3 2 3 2 4" xfId="1271"/>
    <cellStyle name="쉼표 [0] 3 3 2 3 2 4 2" xfId="1272"/>
    <cellStyle name="쉼표 [0] 3 3 2 3 2 5" xfId="1273"/>
    <cellStyle name="쉼표 [0] 3 3 2 3 3" xfId="1274"/>
    <cellStyle name="쉼표 [0] 3 3 2 3 3 2" xfId="1275"/>
    <cellStyle name="쉼표 [0] 3 3 2 3 3 2 2" xfId="1276"/>
    <cellStyle name="쉼표 [0] 3 3 2 3 3 2 2 2" xfId="1277"/>
    <cellStyle name="쉼표 [0] 3 3 2 3 3 2 3" xfId="1278"/>
    <cellStyle name="쉼표 [0] 3 3 2 3 3 3" xfId="1279"/>
    <cellStyle name="쉼표 [0] 3 3 2 3 3 3 2" xfId="1280"/>
    <cellStyle name="쉼표 [0] 3 3 2 3 3 4" xfId="1281"/>
    <cellStyle name="쉼표 [0] 3 3 2 3 4" xfId="1282"/>
    <cellStyle name="쉼표 [0] 3 3 2 3 4 2" xfId="1283"/>
    <cellStyle name="쉼표 [0] 3 3 2 3 4 2 2" xfId="1284"/>
    <cellStyle name="쉼표 [0] 3 3 2 3 4 3" xfId="1285"/>
    <cellStyle name="쉼표 [0] 3 3 2 3 5" xfId="1286"/>
    <cellStyle name="쉼표 [0] 3 3 2 3 5 2" xfId="1287"/>
    <cellStyle name="쉼표 [0] 3 3 2 3 6" xfId="1288"/>
    <cellStyle name="쉼표 [0] 3 3 2 4" xfId="1289"/>
    <cellStyle name="쉼표 [0] 3 3 2 4 2" xfId="1290"/>
    <cellStyle name="쉼표 [0] 3 3 2 4 2 2" xfId="1291"/>
    <cellStyle name="쉼표 [0] 3 3 2 4 2 2 2" xfId="1292"/>
    <cellStyle name="쉼표 [0] 3 3 2 4 2 2 2 2" xfId="1293"/>
    <cellStyle name="쉼표 [0] 3 3 2 4 2 2 3" xfId="1294"/>
    <cellStyle name="쉼표 [0] 3 3 2 4 2 3" xfId="1295"/>
    <cellStyle name="쉼표 [0] 3 3 2 4 2 3 2" xfId="1296"/>
    <cellStyle name="쉼표 [0] 3 3 2 4 2 4" xfId="1297"/>
    <cellStyle name="쉼표 [0] 3 3 2 4 3" xfId="1298"/>
    <cellStyle name="쉼표 [0] 3 3 2 4 3 2" xfId="1299"/>
    <cellStyle name="쉼표 [0] 3 3 2 4 3 2 2" xfId="1300"/>
    <cellStyle name="쉼표 [0] 3 3 2 4 3 3" xfId="1301"/>
    <cellStyle name="쉼표 [0] 3 3 2 4 4" xfId="1302"/>
    <cellStyle name="쉼표 [0] 3 3 2 4 4 2" xfId="1303"/>
    <cellStyle name="쉼표 [0] 3 3 2 4 5" xfId="1304"/>
    <cellStyle name="쉼표 [0] 3 3 2 5" xfId="1305"/>
    <cellStyle name="쉼표 [0] 3 3 2 5 2" xfId="1306"/>
    <cellStyle name="쉼표 [0] 3 3 2 5 2 2" xfId="1307"/>
    <cellStyle name="쉼표 [0] 3 3 2 5 2 2 2" xfId="1308"/>
    <cellStyle name="쉼표 [0] 3 3 2 5 2 3" xfId="1309"/>
    <cellStyle name="쉼표 [0] 3 3 2 5 3" xfId="1310"/>
    <cellStyle name="쉼표 [0] 3 3 2 5 3 2" xfId="1311"/>
    <cellStyle name="쉼표 [0] 3 3 2 5 4" xfId="1312"/>
    <cellStyle name="쉼표 [0] 3 3 2 6" xfId="1313"/>
    <cellStyle name="쉼표 [0] 3 3 2 6 2" xfId="1314"/>
    <cellStyle name="쉼표 [0] 3 3 2 6 2 2" xfId="1315"/>
    <cellStyle name="쉼표 [0] 3 3 2 6 3" xfId="1316"/>
    <cellStyle name="쉼표 [0] 3 3 2 7" xfId="1317"/>
    <cellStyle name="쉼표 [0] 3 3 2 7 2" xfId="1318"/>
    <cellStyle name="쉼표 [0] 3 3 2 8" xfId="1319"/>
    <cellStyle name="쉼표 [0] 3 3 3" xfId="1320"/>
    <cellStyle name="쉼표 [0] 3 3 3 2" xfId="1321"/>
    <cellStyle name="쉼표 [0] 3 3 3 2 2" xfId="1322"/>
    <cellStyle name="쉼표 [0] 3 3 3 2 2 2" xfId="1323"/>
    <cellStyle name="쉼표 [0] 3 3 3 2 2 2 2" xfId="1324"/>
    <cellStyle name="쉼표 [0] 3 3 3 2 2 2 2 2" xfId="1325"/>
    <cellStyle name="쉼표 [0] 3 3 3 2 2 2 2 2 2" xfId="1326"/>
    <cellStyle name="쉼표 [0] 3 3 3 2 2 2 2 3" xfId="1327"/>
    <cellStyle name="쉼표 [0] 3 3 3 2 2 2 3" xfId="1328"/>
    <cellStyle name="쉼표 [0] 3 3 3 2 2 2 3 2" xfId="1329"/>
    <cellStyle name="쉼표 [0] 3 3 3 2 2 2 4" xfId="1330"/>
    <cellStyle name="쉼표 [0] 3 3 3 2 2 3" xfId="1331"/>
    <cellStyle name="쉼표 [0] 3 3 3 2 2 3 2" xfId="1332"/>
    <cellStyle name="쉼표 [0] 3 3 3 2 2 3 2 2" xfId="1333"/>
    <cellStyle name="쉼표 [0] 3 3 3 2 2 3 3" xfId="1334"/>
    <cellStyle name="쉼표 [0] 3 3 3 2 2 4" xfId="1335"/>
    <cellStyle name="쉼표 [0] 3 3 3 2 2 4 2" xfId="1336"/>
    <cellStyle name="쉼표 [0] 3 3 3 2 2 5" xfId="1337"/>
    <cellStyle name="쉼표 [0] 3 3 3 2 3" xfId="1338"/>
    <cellStyle name="쉼표 [0] 3 3 3 2 3 2" xfId="1339"/>
    <cellStyle name="쉼표 [0] 3 3 3 2 3 2 2" xfId="1340"/>
    <cellStyle name="쉼표 [0] 3 3 3 2 3 2 2 2" xfId="1341"/>
    <cellStyle name="쉼표 [0] 3 3 3 2 3 2 3" xfId="1342"/>
    <cellStyle name="쉼표 [0] 3 3 3 2 3 3" xfId="1343"/>
    <cellStyle name="쉼표 [0] 3 3 3 2 3 3 2" xfId="1344"/>
    <cellStyle name="쉼표 [0] 3 3 3 2 3 4" xfId="1345"/>
    <cellStyle name="쉼표 [0] 3 3 3 2 4" xfId="1346"/>
    <cellStyle name="쉼표 [0] 3 3 3 2 4 2" xfId="1347"/>
    <cellStyle name="쉼표 [0] 3 3 3 2 4 2 2" xfId="1348"/>
    <cellStyle name="쉼표 [0] 3 3 3 2 4 3" xfId="1349"/>
    <cellStyle name="쉼표 [0] 3 3 3 2 5" xfId="1350"/>
    <cellStyle name="쉼표 [0] 3 3 3 2 5 2" xfId="1351"/>
    <cellStyle name="쉼표 [0] 3 3 3 2 6" xfId="1352"/>
    <cellStyle name="쉼표 [0] 3 3 3 3" xfId="1353"/>
    <cellStyle name="쉼표 [0] 3 3 3 3 2" xfId="1354"/>
    <cellStyle name="쉼표 [0] 3 3 3 3 2 2" xfId="1355"/>
    <cellStyle name="쉼표 [0] 3 3 3 3 2 2 2" xfId="1356"/>
    <cellStyle name="쉼표 [0] 3 3 3 3 2 2 2 2" xfId="1357"/>
    <cellStyle name="쉼표 [0] 3 3 3 3 2 2 3" xfId="1358"/>
    <cellStyle name="쉼표 [0] 3 3 3 3 2 3" xfId="1359"/>
    <cellStyle name="쉼표 [0] 3 3 3 3 2 3 2" xfId="1360"/>
    <cellStyle name="쉼표 [0] 3 3 3 3 2 4" xfId="1361"/>
    <cellStyle name="쉼표 [0] 3 3 3 3 3" xfId="1362"/>
    <cellStyle name="쉼표 [0] 3 3 3 3 3 2" xfId="1363"/>
    <cellStyle name="쉼표 [0] 3 3 3 3 3 2 2" xfId="1364"/>
    <cellStyle name="쉼표 [0] 3 3 3 3 3 3" xfId="1365"/>
    <cellStyle name="쉼표 [0] 3 3 3 3 4" xfId="1366"/>
    <cellStyle name="쉼표 [0] 3 3 3 3 4 2" xfId="1367"/>
    <cellStyle name="쉼표 [0] 3 3 3 3 5" xfId="1368"/>
    <cellStyle name="쉼표 [0] 3 3 3 4" xfId="1369"/>
    <cellStyle name="쉼표 [0] 3 3 3 4 2" xfId="1370"/>
    <cellStyle name="쉼표 [0] 3 3 3 4 2 2" xfId="1371"/>
    <cellStyle name="쉼표 [0] 3 3 3 4 2 2 2" xfId="1372"/>
    <cellStyle name="쉼표 [0] 3 3 3 4 2 3" xfId="1373"/>
    <cellStyle name="쉼표 [0] 3 3 3 4 3" xfId="1374"/>
    <cellStyle name="쉼표 [0] 3 3 3 4 3 2" xfId="1375"/>
    <cellStyle name="쉼표 [0] 3 3 3 4 4" xfId="1376"/>
    <cellStyle name="쉼표 [0] 3 3 3 5" xfId="1377"/>
    <cellStyle name="쉼표 [0] 3 3 3 5 2" xfId="1378"/>
    <cellStyle name="쉼표 [0] 3 3 3 5 2 2" xfId="1379"/>
    <cellStyle name="쉼표 [0] 3 3 3 5 3" xfId="1380"/>
    <cellStyle name="쉼표 [0] 3 3 3 6" xfId="1381"/>
    <cellStyle name="쉼표 [0] 3 3 3 6 2" xfId="1382"/>
    <cellStyle name="쉼표 [0] 3 3 3 7" xfId="1383"/>
    <cellStyle name="쉼표 [0] 3 3 4" xfId="1384"/>
    <cellStyle name="쉼표 [0] 3 3 4 2" xfId="1385"/>
    <cellStyle name="쉼표 [0] 3 3 4 2 2" xfId="1386"/>
    <cellStyle name="쉼표 [0] 3 3 4 2 2 2" xfId="1387"/>
    <cellStyle name="쉼표 [0] 3 3 4 2 2 2 2" xfId="1388"/>
    <cellStyle name="쉼표 [0] 3 3 4 2 2 2 2 2" xfId="1389"/>
    <cellStyle name="쉼표 [0] 3 3 4 2 2 2 3" xfId="1390"/>
    <cellStyle name="쉼표 [0] 3 3 4 2 2 3" xfId="1391"/>
    <cellStyle name="쉼표 [0] 3 3 4 2 2 3 2" xfId="1392"/>
    <cellStyle name="쉼표 [0] 3 3 4 2 2 4" xfId="1393"/>
    <cellStyle name="쉼표 [0] 3 3 4 2 3" xfId="1394"/>
    <cellStyle name="쉼표 [0] 3 3 4 2 3 2" xfId="1395"/>
    <cellStyle name="쉼표 [0] 3 3 4 2 3 2 2" xfId="1396"/>
    <cellStyle name="쉼표 [0] 3 3 4 2 3 3" xfId="1397"/>
    <cellStyle name="쉼표 [0] 3 3 4 2 4" xfId="1398"/>
    <cellStyle name="쉼표 [0] 3 3 4 2 4 2" xfId="1399"/>
    <cellStyle name="쉼표 [0] 3 3 4 2 5" xfId="1400"/>
    <cellStyle name="쉼표 [0] 3 3 4 3" xfId="1401"/>
    <cellStyle name="쉼표 [0] 3 3 4 3 2" xfId="1402"/>
    <cellStyle name="쉼표 [0] 3 3 4 3 2 2" xfId="1403"/>
    <cellStyle name="쉼표 [0] 3 3 4 3 2 2 2" xfId="1404"/>
    <cellStyle name="쉼표 [0] 3 3 4 3 2 3" xfId="1405"/>
    <cellStyle name="쉼표 [0] 3 3 4 3 3" xfId="1406"/>
    <cellStyle name="쉼표 [0] 3 3 4 3 3 2" xfId="1407"/>
    <cellStyle name="쉼표 [0] 3 3 4 3 4" xfId="1408"/>
    <cellStyle name="쉼표 [0] 3 3 4 4" xfId="1409"/>
    <cellStyle name="쉼표 [0] 3 3 4 4 2" xfId="1410"/>
    <cellStyle name="쉼표 [0] 3 3 4 4 2 2" xfId="1411"/>
    <cellStyle name="쉼표 [0] 3 3 4 4 3" xfId="1412"/>
    <cellStyle name="쉼표 [0] 3 3 4 5" xfId="1413"/>
    <cellStyle name="쉼표 [0] 3 3 4 5 2" xfId="1414"/>
    <cellStyle name="쉼표 [0] 3 3 4 6" xfId="1415"/>
    <cellStyle name="쉼표 [0] 3 3 5" xfId="1416"/>
    <cellStyle name="쉼표 [0] 3 3 5 2" xfId="1417"/>
    <cellStyle name="쉼표 [0] 3 3 5 2 2" xfId="1418"/>
    <cellStyle name="쉼표 [0] 3 3 5 2 2 2" xfId="1419"/>
    <cellStyle name="쉼표 [0] 3 3 5 2 2 2 2" xfId="1420"/>
    <cellStyle name="쉼표 [0] 3 3 5 2 2 3" xfId="1421"/>
    <cellStyle name="쉼표 [0] 3 3 5 2 3" xfId="1422"/>
    <cellStyle name="쉼표 [0] 3 3 5 2 3 2" xfId="1423"/>
    <cellStyle name="쉼표 [0] 3 3 5 2 4" xfId="1424"/>
    <cellStyle name="쉼표 [0] 3 3 5 3" xfId="1425"/>
    <cellStyle name="쉼표 [0] 3 3 5 3 2" xfId="1426"/>
    <cellStyle name="쉼표 [0] 3 3 5 3 2 2" xfId="1427"/>
    <cellStyle name="쉼표 [0] 3 3 5 3 3" xfId="1428"/>
    <cellStyle name="쉼표 [0] 3 3 5 4" xfId="1429"/>
    <cellStyle name="쉼표 [0] 3 3 5 4 2" xfId="1430"/>
    <cellStyle name="쉼표 [0] 3 3 5 5" xfId="1431"/>
    <cellStyle name="쉼표 [0] 3 3 6" xfId="1432"/>
    <cellStyle name="쉼표 [0] 3 3 6 2" xfId="1433"/>
    <cellStyle name="쉼표 [0] 3 3 6 2 2" xfId="1434"/>
    <cellStyle name="쉼표 [0] 3 3 6 2 2 2" xfId="1435"/>
    <cellStyle name="쉼표 [0] 3 3 6 2 3" xfId="1436"/>
    <cellStyle name="쉼표 [0] 3 3 6 3" xfId="1437"/>
    <cellStyle name="쉼표 [0] 3 3 6 3 2" xfId="1438"/>
    <cellStyle name="쉼표 [0] 3 3 6 4" xfId="1439"/>
    <cellStyle name="쉼표 [0] 3 3 7" xfId="1440"/>
    <cellStyle name="쉼표 [0] 3 3 7 2" xfId="1441"/>
    <cellStyle name="쉼표 [0] 3 3 7 2 2" xfId="1442"/>
    <cellStyle name="쉼표 [0] 3 3 7 3" xfId="1443"/>
    <cellStyle name="쉼표 [0] 3 3 8" xfId="1444"/>
    <cellStyle name="쉼표 [0] 3 3 8 2" xfId="1445"/>
    <cellStyle name="쉼표 [0] 3 3 9" xfId="1446"/>
    <cellStyle name="쉼표 [0] 3 4" xfId="1447"/>
    <cellStyle name="쉼표 [0] 3 4 2" xfId="1448"/>
    <cellStyle name="쉼표 [0] 3 4 2 2" xfId="1449"/>
    <cellStyle name="쉼표 [0] 3 4 2 2 2" xfId="1450"/>
    <cellStyle name="쉼표 [0] 3 4 2 2 2 2" xfId="1451"/>
    <cellStyle name="쉼표 [0] 3 4 2 2 2 2 2" xfId="1452"/>
    <cellStyle name="쉼표 [0] 3 4 2 2 2 2 2 2" xfId="1453"/>
    <cellStyle name="쉼표 [0] 3 4 2 2 2 2 2 2 2" xfId="1454"/>
    <cellStyle name="쉼표 [0] 3 4 2 2 2 2 2 3" xfId="1455"/>
    <cellStyle name="쉼표 [0] 3 4 2 2 2 2 3" xfId="1456"/>
    <cellStyle name="쉼표 [0] 3 4 2 2 2 2 3 2" xfId="1457"/>
    <cellStyle name="쉼표 [0] 3 4 2 2 2 2 4" xfId="1458"/>
    <cellStyle name="쉼표 [0] 3 4 2 2 2 3" xfId="1459"/>
    <cellStyle name="쉼표 [0] 3 4 2 2 2 3 2" xfId="1460"/>
    <cellStyle name="쉼표 [0] 3 4 2 2 2 3 2 2" xfId="1461"/>
    <cellStyle name="쉼표 [0] 3 4 2 2 2 3 3" xfId="1462"/>
    <cellStyle name="쉼표 [0] 3 4 2 2 2 4" xfId="1463"/>
    <cellStyle name="쉼표 [0] 3 4 2 2 2 4 2" xfId="1464"/>
    <cellStyle name="쉼표 [0] 3 4 2 2 2 5" xfId="1465"/>
    <cellStyle name="쉼표 [0] 3 4 2 2 3" xfId="1466"/>
    <cellStyle name="쉼표 [0] 3 4 2 2 3 2" xfId="1467"/>
    <cellStyle name="쉼표 [0] 3 4 2 2 3 2 2" xfId="1468"/>
    <cellStyle name="쉼표 [0] 3 4 2 2 3 2 2 2" xfId="1469"/>
    <cellStyle name="쉼표 [0] 3 4 2 2 3 2 3" xfId="1470"/>
    <cellStyle name="쉼표 [0] 3 4 2 2 3 3" xfId="1471"/>
    <cellStyle name="쉼표 [0] 3 4 2 2 3 3 2" xfId="1472"/>
    <cellStyle name="쉼표 [0] 3 4 2 2 3 4" xfId="1473"/>
    <cellStyle name="쉼표 [0] 3 4 2 2 4" xfId="1474"/>
    <cellStyle name="쉼표 [0] 3 4 2 2 4 2" xfId="1475"/>
    <cellStyle name="쉼표 [0] 3 4 2 2 4 2 2" xfId="1476"/>
    <cellStyle name="쉼표 [0] 3 4 2 2 4 3" xfId="1477"/>
    <cellStyle name="쉼표 [0] 3 4 2 2 5" xfId="1478"/>
    <cellStyle name="쉼표 [0] 3 4 2 2 5 2" xfId="1479"/>
    <cellStyle name="쉼표 [0] 3 4 2 2 6" xfId="1480"/>
    <cellStyle name="쉼표 [0] 3 4 2 3" xfId="1481"/>
    <cellStyle name="쉼표 [0] 3 4 2 3 2" xfId="1482"/>
    <cellStyle name="쉼표 [0] 3 4 2 3 2 2" xfId="1483"/>
    <cellStyle name="쉼표 [0] 3 4 2 3 2 2 2" xfId="1484"/>
    <cellStyle name="쉼표 [0] 3 4 2 3 2 2 2 2" xfId="1485"/>
    <cellStyle name="쉼표 [0] 3 4 2 3 2 2 3" xfId="1486"/>
    <cellStyle name="쉼표 [0] 3 4 2 3 2 3" xfId="1487"/>
    <cellStyle name="쉼표 [0] 3 4 2 3 2 3 2" xfId="1488"/>
    <cellStyle name="쉼표 [0] 3 4 2 3 2 4" xfId="1489"/>
    <cellStyle name="쉼표 [0] 3 4 2 3 3" xfId="1490"/>
    <cellStyle name="쉼표 [0] 3 4 2 3 3 2" xfId="1491"/>
    <cellStyle name="쉼표 [0] 3 4 2 3 3 2 2" xfId="1492"/>
    <cellStyle name="쉼표 [0] 3 4 2 3 3 3" xfId="1493"/>
    <cellStyle name="쉼표 [0] 3 4 2 3 4" xfId="1494"/>
    <cellStyle name="쉼표 [0] 3 4 2 3 4 2" xfId="1495"/>
    <cellStyle name="쉼표 [0] 3 4 2 3 5" xfId="1496"/>
    <cellStyle name="쉼표 [0] 3 4 2 4" xfId="1497"/>
    <cellStyle name="쉼표 [0] 3 4 2 4 2" xfId="1498"/>
    <cellStyle name="쉼표 [0] 3 4 2 4 2 2" xfId="1499"/>
    <cellStyle name="쉼표 [0] 3 4 2 4 2 2 2" xfId="1500"/>
    <cellStyle name="쉼표 [0] 3 4 2 4 2 3" xfId="1501"/>
    <cellStyle name="쉼표 [0] 3 4 2 4 3" xfId="1502"/>
    <cellStyle name="쉼표 [0] 3 4 2 4 3 2" xfId="1503"/>
    <cellStyle name="쉼표 [0] 3 4 2 4 4" xfId="1504"/>
    <cellStyle name="쉼표 [0] 3 4 2 5" xfId="1505"/>
    <cellStyle name="쉼표 [0] 3 4 2 5 2" xfId="1506"/>
    <cellStyle name="쉼표 [0] 3 4 2 5 2 2" xfId="1507"/>
    <cellStyle name="쉼표 [0] 3 4 2 5 3" xfId="1508"/>
    <cellStyle name="쉼표 [0] 3 4 2 6" xfId="1509"/>
    <cellStyle name="쉼표 [0] 3 4 2 6 2" xfId="1510"/>
    <cellStyle name="쉼표 [0] 3 4 2 7" xfId="1511"/>
    <cellStyle name="쉼표 [0] 3 4 3" xfId="1512"/>
    <cellStyle name="쉼표 [0] 3 4 3 2" xfId="1513"/>
    <cellStyle name="쉼표 [0] 3 4 3 2 2" xfId="1514"/>
    <cellStyle name="쉼표 [0] 3 4 3 2 2 2" xfId="1515"/>
    <cellStyle name="쉼표 [0] 3 4 3 2 2 2 2" xfId="1516"/>
    <cellStyle name="쉼표 [0] 3 4 3 2 2 2 2 2" xfId="1517"/>
    <cellStyle name="쉼표 [0] 3 4 3 2 2 2 3" xfId="1518"/>
    <cellStyle name="쉼표 [0] 3 4 3 2 2 3" xfId="1519"/>
    <cellStyle name="쉼표 [0] 3 4 3 2 2 3 2" xfId="1520"/>
    <cellStyle name="쉼표 [0] 3 4 3 2 2 4" xfId="1521"/>
    <cellStyle name="쉼표 [0] 3 4 3 2 3" xfId="1522"/>
    <cellStyle name="쉼표 [0] 3 4 3 2 3 2" xfId="1523"/>
    <cellStyle name="쉼표 [0] 3 4 3 2 3 2 2" xfId="1524"/>
    <cellStyle name="쉼표 [0] 3 4 3 2 3 3" xfId="1525"/>
    <cellStyle name="쉼표 [0] 3 4 3 2 4" xfId="1526"/>
    <cellStyle name="쉼표 [0] 3 4 3 2 4 2" xfId="1527"/>
    <cellStyle name="쉼표 [0] 3 4 3 2 5" xfId="1528"/>
    <cellStyle name="쉼표 [0] 3 4 3 3" xfId="1529"/>
    <cellStyle name="쉼표 [0] 3 4 3 3 2" xfId="1530"/>
    <cellStyle name="쉼표 [0] 3 4 3 3 2 2" xfId="1531"/>
    <cellStyle name="쉼표 [0] 3 4 3 3 2 2 2" xfId="1532"/>
    <cellStyle name="쉼표 [0] 3 4 3 3 2 3" xfId="1533"/>
    <cellStyle name="쉼표 [0] 3 4 3 3 3" xfId="1534"/>
    <cellStyle name="쉼표 [0] 3 4 3 3 3 2" xfId="1535"/>
    <cellStyle name="쉼표 [0] 3 4 3 3 4" xfId="1536"/>
    <cellStyle name="쉼표 [0] 3 4 3 4" xfId="1537"/>
    <cellStyle name="쉼표 [0] 3 4 3 4 2" xfId="1538"/>
    <cellStyle name="쉼표 [0] 3 4 3 4 2 2" xfId="1539"/>
    <cellStyle name="쉼표 [0] 3 4 3 4 3" xfId="1540"/>
    <cellStyle name="쉼표 [0] 3 4 3 5" xfId="1541"/>
    <cellStyle name="쉼표 [0] 3 4 3 5 2" xfId="1542"/>
    <cellStyle name="쉼표 [0] 3 4 3 6" xfId="1543"/>
    <cellStyle name="쉼표 [0] 3 4 4" xfId="1544"/>
    <cellStyle name="쉼표 [0] 3 4 4 2" xfId="1545"/>
    <cellStyle name="쉼표 [0] 3 4 4 2 2" xfId="1546"/>
    <cellStyle name="쉼표 [0] 3 4 4 2 2 2" xfId="1547"/>
    <cellStyle name="쉼표 [0] 3 4 4 2 2 2 2" xfId="1548"/>
    <cellStyle name="쉼표 [0] 3 4 4 2 2 3" xfId="1549"/>
    <cellStyle name="쉼표 [0] 3 4 4 2 3" xfId="1550"/>
    <cellStyle name="쉼표 [0] 3 4 4 2 3 2" xfId="1551"/>
    <cellStyle name="쉼표 [0] 3 4 4 2 4" xfId="1552"/>
    <cellStyle name="쉼표 [0] 3 4 4 3" xfId="1553"/>
    <cellStyle name="쉼표 [0] 3 4 4 3 2" xfId="1554"/>
    <cellStyle name="쉼표 [0] 3 4 4 3 2 2" xfId="1555"/>
    <cellStyle name="쉼표 [0] 3 4 4 3 3" xfId="1556"/>
    <cellStyle name="쉼표 [0] 3 4 4 4" xfId="1557"/>
    <cellStyle name="쉼표 [0] 3 4 4 4 2" xfId="1558"/>
    <cellStyle name="쉼표 [0] 3 4 4 5" xfId="1559"/>
    <cellStyle name="쉼표 [0] 3 4 5" xfId="1560"/>
    <cellStyle name="쉼표 [0] 3 4 5 2" xfId="1561"/>
    <cellStyle name="쉼표 [0] 3 4 5 2 2" xfId="1562"/>
    <cellStyle name="쉼표 [0] 3 4 5 2 2 2" xfId="1563"/>
    <cellStyle name="쉼표 [0] 3 4 5 2 3" xfId="1564"/>
    <cellStyle name="쉼표 [0] 3 4 5 3" xfId="1565"/>
    <cellStyle name="쉼표 [0] 3 4 5 3 2" xfId="1566"/>
    <cellStyle name="쉼표 [0] 3 4 5 4" xfId="1567"/>
    <cellStyle name="쉼표 [0] 3 4 6" xfId="1568"/>
    <cellStyle name="쉼표 [0] 3 4 6 2" xfId="1569"/>
    <cellStyle name="쉼표 [0] 3 4 6 2 2" xfId="1570"/>
    <cellStyle name="쉼표 [0] 3 4 6 3" xfId="1571"/>
    <cellStyle name="쉼표 [0] 3 4 7" xfId="1572"/>
    <cellStyle name="쉼표 [0] 3 4 7 2" xfId="1573"/>
    <cellStyle name="쉼표 [0] 3 4 8" xfId="1574"/>
    <cellStyle name="쉼표 [0] 3 5" xfId="1575"/>
    <cellStyle name="쉼표 [0] 3 5 2" xfId="1576"/>
    <cellStyle name="쉼표 [0] 3 5 2 2" xfId="1577"/>
    <cellStyle name="쉼표 [0] 3 5 2 2 2" xfId="1578"/>
    <cellStyle name="쉼표 [0] 3 5 2 2 2 2" xfId="1579"/>
    <cellStyle name="쉼표 [0] 3 5 2 2 2 2 2" xfId="1580"/>
    <cellStyle name="쉼표 [0] 3 5 2 2 2 2 2 2" xfId="1581"/>
    <cellStyle name="쉼표 [0] 3 5 2 2 2 2 3" xfId="1582"/>
    <cellStyle name="쉼표 [0] 3 5 2 2 2 3" xfId="1583"/>
    <cellStyle name="쉼표 [0] 3 5 2 2 2 3 2" xfId="1584"/>
    <cellStyle name="쉼표 [0] 3 5 2 2 2 4" xfId="1585"/>
    <cellStyle name="쉼표 [0] 3 5 2 2 3" xfId="1586"/>
    <cellStyle name="쉼표 [0] 3 5 2 2 3 2" xfId="1587"/>
    <cellStyle name="쉼표 [0] 3 5 2 2 3 2 2" xfId="1588"/>
    <cellStyle name="쉼표 [0] 3 5 2 2 3 3" xfId="1589"/>
    <cellStyle name="쉼표 [0] 3 5 2 2 4" xfId="1590"/>
    <cellStyle name="쉼표 [0] 3 5 2 2 4 2" xfId="1591"/>
    <cellStyle name="쉼표 [0] 3 5 2 2 5" xfId="1592"/>
    <cellStyle name="쉼표 [0] 3 5 2 3" xfId="1593"/>
    <cellStyle name="쉼표 [0] 3 5 2 3 2" xfId="1594"/>
    <cellStyle name="쉼표 [0] 3 5 2 3 2 2" xfId="1595"/>
    <cellStyle name="쉼표 [0] 3 5 2 3 2 2 2" xfId="1596"/>
    <cellStyle name="쉼표 [0] 3 5 2 3 2 3" xfId="1597"/>
    <cellStyle name="쉼표 [0] 3 5 2 3 3" xfId="1598"/>
    <cellStyle name="쉼표 [0] 3 5 2 3 3 2" xfId="1599"/>
    <cellStyle name="쉼표 [0] 3 5 2 3 4" xfId="1600"/>
    <cellStyle name="쉼표 [0] 3 5 2 4" xfId="1601"/>
    <cellStyle name="쉼표 [0] 3 5 2 4 2" xfId="1602"/>
    <cellStyle name="쉼표 [0] 3 5 2 4 2 2" xfId="1603"/>
    <cellStyle name="쉼표 [0] 3 5 2 4 3" xfId="1604"/>
    <cellStyle name="쉼표 [0] 3 5 2 5" xfId="1605"/>
    <cellStyle name="쉼표 [0] 3 5 2 5 2" xfId="1606"/>
    <cellStyle name="쉼표 [0] 3 5 2 6" xfId="1607"/>
    <cellStyle name="쉼표 [0] 3 5 3" xfId="1608"/>
    <cellStyle name="쉼표 [0] 3 5 3 2" xfId="1609"/>
    <cellStyle name="쉼표 [0] 3 5 3 2 2" xfId="1610"/>
    <cellStyle name="쉼표 [0] 3 5 3 2 2 2" xfId="1611"/>
    <cellStyle name="쉼표 [0] 3 5 3 2 2 2 2" xfId="1612"/>
    <cellStyle name="쉼표 [0] 3 5 3 2 2 3" xfId="1613"/>
    <cellStyle name="쉼표 [0] 3 5 3 2 3" xfId="1614"/>
    <cellStyle name="쉼표 [0] 3 5 3 2 3 2" xfId="1615"/>
    <cellStyle name="쉼표 [0] 3 5 3 2 4" xfId="1616"/>
    <cellStyle name="쉼표 [0] 3 5 3 3" xfId="1617"/>
    <cellStyle name="쉼표 [0] 3 5 3 3 2" xfId="1618"/>
    <cellStyle name="쉼표 [0] 3 5 3 3 2 2" xfId="1619"/>
    <cellStyle name="쉼표 [0] 3 5 3 3 3" xfId="1620"/>
    <cellStyle name="쉼표 [0] 3 5 3 4" xfId="1621"/>
    <cellStyle name="쉼표 [0] 3 5 3 4 2" xfId="1622"/>
    <cellStyle name="쉼표 [0] 3 5 3 5" xfId="1623"/>
    <cellStyle name="쉼표 [0] 3 5 4" xfId="1624"/>
    <cellStyle name="쉼표 [0] 3 5 4 2" xfId="1625"/>
    <cellStyle name="쉼표 [0] 3 5 4 2 2" xfId="1626"/>
    <cellStyle name="쉼표 [0] 3 5 4 2 2 2" xfId="1627"/>
    <cellStyle name="쉼표 [0] 3 5 4 2 3" xfId="1628"/>
    <cellStyle name="쉼표 [0] 3 5 4 3" xfId="1629"/>
    <cellStyle name="쉼표 [0] 3 5 4 3 2" xfId="1630"/>
    <cellStyle name="쉼표 [0] 3 5 4 4" xfId="1631"/>
    <cellStyle name="쉼표 [0] 3 5 5" xfId="1632"/>
    <cellStyle name="쉼표 [0] 3 5 5 2" xfId="1633"/>
    <cellStyle name="쉼표 [0] 3 5 5 2 2" xfId="1634"/>
    <cellStyle name="쉼표 [0] 3 5 5 3" xfId="1635"/>
    <cellStyle name="쉼표 [0] 3 5 6" xfId="1636"/>
    <cellStyle name="쉼표 [0] 3 5 6 2" xfId="1637"/>
    <cellStyle name="쉼표 [0] 3 5 7" xfId="1638"/>
    <cellStyle name="쉼표 [0] 3 6" xfId="1639"/>
    <cellStyle name="쉼표 [0] 3 6 2" xfId="1640"/>
    <cellStyle name="쉼표 [0] 3 6 2 2" xfId="1641"/>
    <cellStyle name="쉼표 [0] 3 6 2 2 2" xfId="1642"/>
    <cellStyle name="쉼표 [0] 3 6 2 2 2 2" xfId="1643"/>
    <cellStyle name="쉼표 [0] 3 6 2 2 2 2 2" xfId="1644"/>
    <cellStyle name="쉼표 [0] 3 6 2 2 2 3" xfId="1645"/>
    <cellStyle name="쉼표 [0] 3 6 2 2 3" xfId="1646"/>
    <cellStyle name="쉼표 [0] 3 6 2 2 3 2" xfId="1647"/>
    <cellStyle name="쉼표 [0] 3 6 2 2 4" xfId="1648"/>
    <cellStyle name="쉼표 [0] 3 6 2 3" xfId="1649"/>
    <cellStyle name="쉼표 [0] 3 6 2 3 2" xfId="1650"/>
    <cellStyle name="쉼표 [0] 3 6 2 3 2 2" xfId="1651"/>
    <cellStyle name="쉼표 [0] 3 6 2 3 3" xfId="1652"/>
    <cellStyle name="쉼표 [0] 3 6 2 4" xfId="1653"/>
    <cellStyle name="쉼표 [0] 3 6 2 4 2" xfId="1654"/>
    <cellStyle name="쉼표 [0] 3 6 2 5" xfId="1655"/>
    <cellStyle name="쉼표 [0] 3 6 3" xfId="1656"/>
    <cellStyle name="쉼표 [0] 3 6 3 2" xfId="1657"/>
    <cellStyle name="쉼표 [0] 3 6 3 2 2" xfId="1658"/>
    <cellStyle name="쉼표 [0] 3 6 3 2 2 2" xfId="1659"/>
    <cellStyle name="쉼표 [0] 3 6 3 2 3" xfId="1660"/>
    <cellStyle name="쉼표 [0] 3 6 3 3" xfId="1661"/>
    <cellStyle name="쉼표 [0] 3 6 3 3 2" xfId="1662"/>
    <cellStyle name="쉼표 [0] 3 6 3 4" xfId="1663"/>
    <cellStyle name="쉼표 [0] 3 6 4" xfId="1664"/>
    <cellStyle name="쉼표 [0] 3 6 4 2" xfId="1665"/>
    <cellStyle name="쉼표 [0] 3 6 4 2 2" xfId="1666"/>
    <cellStyle name="쉼표 [0] 3 6 4 3" xfId="1667"/>
    <cellStyle name="쉼표 [0] 3 6 5" xfId="1668"/>
    <cellStyle name="쉼표 [0] 3 6 5 2" xfId="1669"/>
    <cellStyle name="쉼표 [0] 3 6 6" xfId="1670"/>
    <cellStyle name="쉼표 [0] 3 7" xfId="1671"/>
    <cellStyle name="쉼표 [0] 3 7 2" xfId="1672"/>
    <cellStyle name="쉼표 [0] 3 7 2 2" xfId="1673"/>
    <cellStyle name="쉼표 [0] 3 7 2 2 2" xfId="1674"/>
    <cellStyle name="쉼표 [0] 3 7 2 2 2 2" xfId="1675"/>
    <cellStyle name="쉼표 [0] 3 7 2 2 3" xfId="1676"/>
    <cellStyle name="쉼표 [0] 3 7 2 3" xfId="1677"/>
    <cellStyle name="쉼표 [0] 3 7 2 3 2" xfId="1678"/>
    <cellStyle name="쉼표 [0] 3 7 2 4" xfId="1679"/>
    <cellStyle name="쉼표 [0] 3 7 3" xfId="1680"/>
    <cellStyle name="쉼표 [0] 3 7 3 2" xfId="1681"/>
    <cellStyle name="쉼표 [0] 3 7 3 2 2" xfId="1682"/>
    <cellStyle name="쉼표 [0] 3 7 3 3" xfId="1683"/>
    <cellStyle name="쉼표 [0] 3 7 4" xfId="1684"/>
    <cellStyle name="쉼표 [0] 3 7 4 2" xfId="1685"/>
    <cellStyle name="쉼표 [0] 3 7 5" xfId="1686"/>
    <cellStyle name="쉼표 [0] 3 8" xfId="1687"/>
    <cellStyle name="쉼표 [0] 3 8 2" xfId="1688"/>
    <cellStyle name="쉼표 [0] 3 8 2 2" xfId="1689"/>
    <cellStyle name="쉼표 [0] 3 8 2 2 2" xfId="1690"/>
    <cellStyle name="쉼표 [0] 3 8 2 3" xfId="1691"/>
    <cellStyle name="쉼표 [0] 3 8 3" xfId="1692"/>
    <cellStyle name="쉼표 [0] 3 8 3 2" xfId="1693"/>
    <cellStyle name="쉼표 [0] 3 8 4" xfId="1694"/>
    <cellStyle name="쉼표 [0] 3 9" xfId="1695"/>
    <cellStyle name="쉼표 [0] 3 9 2" xfId="1696"/>
    <cellStyle name="쉼표 [0] 3 9 2 2" xfId="1697"/>
    <cellStyle name="쉼표 [0] 3 9 3" xfId="1698"/>
    <cellStyle name="쉼표 [0] 4" xfId="1699"/>
    <cellStyle name="쉼표 [0] 4 2" xfId="1700"/>
    <cellStyle name="쉼표 [0] 4 2 2" xfId="1701"/>
    <cellStyle name="쉼표 [0] 4 2 2 2" xfId="1702"/>
    <cellStyle name="쉼표 [0] 4 2 2 2 2" xfId="1703"/>
    <cellStyle name="쉼표 [0] 4 2 2 2 2 2" xfId="1704"/>
    <cellStyle name="쉼표 [0] 4 2 2 2 2 2 2" xfId="1705"/>
    <cellStyle name="쉼표 [0] 4 2 2 2 2 2 2 2" xfId="1706"/>
    <cellStyle name="쉼표 [0] 4 2 2 2 2 2 2 2 2" xfId="1707"/>
    <cellStyle name="쉼표 [0] 4 2 2 2 2 2 2 3" xfId="1708"/>
    <cellStyle name="쉼표 [0] 4 2 2 2 2 2 3" xfId="1709"/>
    <cellStyle name="쉼표 [0] 4 2 2 2 2 2 3 2" xfId="1710"/>
    <cellStyle name="쉼표 [0] 4 2 2 2 2 2 4" xfId="1711"/>
    <cellStyle name="쉼표 [0] 4 2 2 2 2 3" xfId="1712"/>
    <cellStyle name="쉼표 [0] 4 2 2 2 2 3 2" xfId="1713"/>
    <cellStyle name="쉼표 [0] 4 2 2 2 2 3 2 2" xfId="1714"/>
    <cellStyle name="쉼표 [0] 4 2 2 2 2 3 3" xfId="1715"/>
    <cellStyle name="쉼표 [0] 4 2 2 2 2 4" xfId="1716"/>
    <cellStyle name="쉼표 [0] 4 2 2 2 2 4 2" xfId="1717"/>
    <cellStyle name="쉼표 [0] 4 2 2 2 2 5" xfId="1718"/>
    <cellStyle name="쉼표 [0] 4 2 2 2 3" xfId="1719"/>
    <cellStyle name="쉼표 [0] 4 2 2 2 3 2" xfId="1720"/>
    <cellStyle name="쉼표 [0] 4 2 2 2 3 2 2" xfId="1721"/>
    <cellStyle name="쉼표 [0] 4 2 2 2 3 2 2 2" xfId="1722"/>
    <cellStyle name="쉼표 [0] 4 2 2 2 3 2 3" xfId="1723"/>
    <cellStyle name="쉼표 [0] 4 2 2 2 3 3" xfId="1724"/>
    <cellStyle name="쉼표 [0] 4 2 2 2 3 3 2" xfId="1725"/>
    <cellStyle name="쉼표 [0] 4 2 2 2 3 4" xfId="1726"/>
    <cellStyle name="쉼표 [0] 4 2 2 2 4" xfId="1727"/>
    <cellStyle name="쉼표 [0] 4 2 2 2 4 2" xfId="1728"/>
    <cellStyle name="쉼표 [0] 4 2 2 2 4 2 2" xfId="1729"/>
    <cellStyle name="쉼표 [0] 4 2 2 2 4 3" xfId="1730"/>
    <cellStyle name="쉼표 [0] 4 2 2 2 5" xfId="1731"/>
    <cellStyle name="쉼표 [0] 4 2 2 2 5 2" xfId="1732"/>
    <cellStyle name="쉼표 [0] 4 2 2 2 6" xfId="1733"/>
    <cellStyle name="쉼표 [0] 4 2 2 3" xfId="1734"/>
    <cellStyle name="쉼표 [0] 4 2 2 3 2" xfId="1735"/>
    <cellStyle name="쉼표 [0] 4 2 2 3 2 2" xfId="1736"/>
    <cellStyle name="쉼표 [0] 4 2 2 3 2 2 2" xfId="1737"/>
    <cellStyle name="쉼표 [0] 4 2 2 3 2 2 2 2" xfId="1738"/>
    <cellStyle name="쉼표 [0] 4 2 2 3 2 2 3" xfId="1739"/>
    <cellStyle name="쉼표 [0] 4 2 2 3 2 3" xfId="1740"/>
    <cellStyle name="쉼표 [0] 4 2 2 3 2 3 2" xfId="1741"/>
    <cellStyle name="쉼표 [0] 4 2 2 3 2 4" xfId="1742"/>
    <cellStyle name="쉼표 [0] 4 2 2 3 3" xfId="1743"/>
    <cellStyle name="쉼표 [0] 4 2 2 3 3 2" xfId="1744"/>
    <cellStyle name="쉼표 [0] 4 2 2 3 3 2 2" xfId="1745"/>
    <cellStyle name="쉼표 [0] 4 2 2 3 3 3" xfId="1746"/>
    <cellStyle name="쉼표 [0] 4 2 2 3 4" xfId="1747"/>
    <cellStyle name="쉼표 [0] 4 2 2 3 4 2" xfId="1748"/>
    <cellStyle name="쉼표 [0] 4 2 2 3 5" xfId="1749"/>
    <cellStyle name="쉼표 [0] 4 2 2 4" xfId="1750"/>
    <cellStyle name="쉼표 [0] 4 2 2 4 2" xfId="1751"/>
    <cellStyle name="쉼표 [0] 4 2 2 4 2 2" xfId="1752"/>
    <cellStyle name="쉼표 [0] 4 2 2 4 2 2 2" xfId="1753"/>
    <cellStyle name="쉼표 [0] 4 2 2 4 2 3" xfId="1754"/>
    <cellStyle name="쉼표 [0] 4 2 2 4 3" xfId="1755"/>
    <cellStyle name="쉼표 [0] 4 2 2 4 3 2" xfId="1756"/>
    <cellStyle name="쉼표 [0] 4 2 2 4 4" xfId="1757"/>
    <cellStyle name="쉼표 [0] 4 2 2 5" xfId="1758"/>
    <cellStyle name="쉼표 [0] 4 2 2 5 2" xfId="1759"/>
    <cellStyle name="쉼표 [0] 4 2 2 5 2 2" xfId="1760"/>
    <cellStyle name="쉼표 [0] 4 2 2 5 3" xfId="1761"/>
    <cellStyle name="쉼표 [0] 4 2 2 6" xfId="1762"/>
    <cellStyle name="쉼표 [0] 4 2 2 6 2" xfId="1763"/>
    <cellStyle name="쉼표 [0] 4 2 2 7" xfId="1764"/>
    <cellStyle name="쉼표 [0] 4 2 3" xfId="1765"/>
    <cellStyle name="쉼표 [0] 4 2 3 2" xfId="1766"/>
    <cellStyle name="쉼표 [0] 4 2 3 2 2" xfId="1767"/>
    <cellStyle name="쉼표 [0] 4 2 3 2 2 2" xfId="1768"/>
    <cellStyle name="쉼표 [0] 4 2 3 2 2 2 2" xfId="1769"/>
    <cellStyle name="쉼표 [0] 4 2 3 2 2 2 2 2" xfId="1770"/>
    <cellStyle name="쉼표 [0] 4 2 3 2 2 2 3" xfId="1771"/>
    <cellStyle name="쉼표 [0] 4 2 3 2 2 3" xfId="1772"/>
    <cellStyle name="쉼표 [0] 4 2 3 2 2 3 2" xfId="1773"/>
    <cellStyle name="쉼표 [0] 4 2 3 2 2 4" xfId="1774"/>
    <cellStyle name="쉼표 [0] 4 2 3 2 3" xfId="1775"/>
    <cellStyle name="쉼표 [0] 4 2 3 2 3 2" xfId="1776"/>
    <cellStyle name="쉼표 [0] 4 2 3 2 3 2 2" xfId="1777"/>
    <cellStyle name="쉼표 [0] 4 2 3 2 3 3" xfId="1778"/>
    <cellStyle name="쉼표 [0] 4 2 3 2 4" xfId="1779"/>
    <cellStyle name="쉼표 [0] 4 2 3 2 4 2" xfId="1780"/>
    <cellStyle name="쉼표 [0] 4 2 3 2 5" xfId="1781"/>
    <cellStyle name="쉼표 [0] 4 2 3 3" xfId="1782"/>
    <cellStyle name="쉼표 [0] 4 2 3 3 2" xfId="1783"/>
    <cellStyle name="쉼표 [0] 4 2 3 3 2 2" xfId="1784"/>
    <cellStyle name="쉼표 [0] 4 2 3 3 2 2 2" xfId="1785"/>
    <cellStyle name="쉼표 [0] 4 2 3 3 2 3" xfId="1786"/>
    <cellStyle name="쉼표 [0] 4 2 3 3 3" xfId="1787"/>
    <cellStyle name="쉼표 [0] 4 2 3 3 3 2" xfId="1788"/>
    <cellStyle name="쉼표 [0] 4 2 3 3 4" xfId="1789"/>
    <cellStyle name="쉼표 [0] 4 2 3 4" xfId="1790"/>
    <cellStyle name="쉼표 [0] 4 2 3 4 2" xfId="1791"/>
    <cellStyle name="쉼표 [0] 4 2 3 4 2 2" xfId="1792"/>
    <cellStyle name="쉼표 [0] 4 2 3 4 3" xfId="1793"/>
    <cellStyle name="쉼표 [0] 4 2 3 5" xfId="1794"/>
    <cellStyle name="쉼표 [0] 4 2 3 5 2" xfId="1795"/>
    <cellStyle name="쉼표 [0] 4 2 3 6" xfId="1796"/>
    <cellStyle name="쉼표 [0] 4 2 4" xfId="1797"/>
    <cellStyle name="쉼표 [0] 4 2 4 2" xfId="1798"/>
    <cellStyle name="쉼표 [0] 4 2 4 2 2" xfId="1799"/>
    <cellStyle name="쉼표 [0] 4 2 4 2 2 2" xfId="1800"/>
    <cellStyle name="쉼표 [0] 4 2 4 2 2 2 2" xfId="1801"/>
    <cellStyle name="쉼표 [0] 4 2 4 2 2 3" xfId="1802"/>
    <cellStyle name="쉼표 [0] 4 2 4 2 3" xfId="1803"/>
    <cellStyle name="쉼표 [0] 4 2 4 2 3 2" xfId="1804"/>
    <cellStyle name="쉼표 [0] 4 2 4 2 4" xfId="1805"/>
    <cellStyle name="쉼표 [0] 4 2 4 3" xfId="1806"/>
    <cellStyle name="쉼표 [0] 4 2 4 3 2" xfId="1807"/>
    <cellStyle name="쉼표 [0] 4 2 4 3 2 2" xfId="1808"/>
    <cellStyle name="쉼표 [0] 4 2 4 3 3" xfId="1809"/>
    <cellStyle name="쉼표 [0] 4 2 4 4" xfId="1810"/>
    <cellStyle name="쉼표 [0] 4 2 4 4 2" xfId="1811"/>
    <cellStyle name="쉼표 [0] 4 2 4 5" xfId="1812"/>
    <cellStyle name="쉼표 [0] 4 2 5" xfId="1813"/>
    <cellStyle name="쉼표 [0] 4 2 5 2" xfId="1814"/>
    <cellStyle name="쉼표 [0] 4 2 5 2 2" xfId="1815"/>
    <cellStyle name="쉼표 [0] 4 2 5 2 2 2" xfId="1816"/>
    <cellStyle name="쉼표 [0] 4 2 5 2 3" xfId="1817"/>
    <cellStyle name="쉼표 [0] 4 2 5 3" xfId="1818"/>
    <cellStyle name="쉼표 [0] 4 2 5 3 2" xfId="1819"/>
    <cellStyle name="쉼표 [0] 4 2 5 4" xfId="1820"/>
    <cellStyle name="쉼표 [0] 4 2 6" xfId="1821"/>
    <cellStyle name="쉼표 [0] 4 2 6 2" xfId="1822"/>
    <cellStyle name="쉼표 [0] 4 2 6 2 2" xfId="1823"/>
    <cellStyle name="쉼표 [0] 4 2 6 3" xfId="1824"/>
    <cellStyle name="쉼표 [0] 4 2 7" xfId="1825"/>
    <cellStyle name="쉼표 [0] 4 2 7 2" xfId="1826"/>
    <cellStyle name="쉼표 [0] 4 2 8" xfId="1827"/>
    <cellStyle name="쉼표 [0] 4 3" xfId="1828"/>
    <cellStyle name="쉼표 [0] 4 3 2" xfId="1829"/>
    <cellStyle name="쉼표 [0] 4 3 2 2" xfId="1830"/>
    <cellStyle name="쉼표 [0] 4 3 2 2 2" xfId="1831"/>
    <cellStyle name="쉼표 [0] 4 3 2 2 2 2" xfId="1832"/>
    <cellStyle name="쉼표 [0] 4 3 2 2 2 2 2" xfId="1833"/>
    <cellStyle name="쉼표 [0] 4 3 2 2 2 2 2 2" xfId="1834"/>
    <cellStyle name="쉼표 [0] 4 3 2 2 2 2 3" xfId="1835"/>
    <cellStyle name="쉼표 [0] 4 3 2 2 2 3" xfId="1836"/>
    <cellStyle name="쉼표 [0] 4 3 2 2 2 3 2" xfId="1837"/>
    <cellStyle name="쉼표 [0] 4 3 2 2 2 4" xfId="1838"/>
    <cellStyle name="쉼표 [0] 4 3 2 2 3" xfId="1839"/>
    <cellStyle name="쉼표 [0] 4 3 2 2 3 2" xfId="1840"/>
    <cellStyle name="쉼표 [0] 4 3 2 2 3 2 2" xfId="1841"/>
    <cellStyle name="쉼표 [0] 4 3 2 2 3 3" xfId="1842"/>
    <cellStyle name="쉼표 [0] 4 3 2 2 4" xfId="1843"/>
    <cellStyle name="쉼표 [0] 4 3 2 2 4 2" xfId="1844"/>
    <cellStyle name="쉼표 [0] 4 3 2 2 5" xfId="1845"/>
    <cellStyle name="쉼표 [0] 4 3 2 3" xfId="1846"/>
    <cellStyle name="쉼표 [0] 4 3 2 3 2" xfId="1847"/>
    <cellStyle name="쉼표 [0] 4 3 2 3 2 2" xfId="1848"/>
    <cellStyle name="쉼표 [0] 4 3 2 3 2 2 2" xfId="1849"/>
    <cellStyle name="쉼표 [0] 4 3 2 3 2 3" xfId="1850"/>
    <cellStyle name="쉼표 [0] 4 3 2 3 3" xfId="1851"/>
    <cellStyle name="쉼표 [0] 4 3 2 3 3 2" xfId="1852"/>
    <cellStyle name="쉼표 [0] 4 3 2 3 4" xfId="1853"/>
    <cellStyle name="쉼표 [0] 4 3 2 4" xfId="1854"/>
    <cellStyle name="쉼표 [0] 4 3 2 4 2" xfId="1855"/>
    <cellStyle name="쉼표 [0] 4 3 2 4 2 2" xfId="1856"/>
    <cellStyle name="쉼표 [0] 4 3 2 4 3" xfId="1857"/>
    <cellStyle name="쉼표 [0] 4 3 2 5" xfId="1858"/>
    <cellStyle name="쉼표 [0] 4 3 2 5 2" xfId="1859"/>
    <cellStyle name="쉼표 [0] 4 3 2 6" xfId="1860"/>
    <cellStyle name="쉼표 [0] 4 3 3" xfId="1861"/>
    <cellStyle name="쉼표 [0] 4 3 3 2" xfId="1862"/>
    <cellStyle name="쉼표 [0] 4 3 3 2 2" xfId="1863"/>
    <cellStyle name="쉼표 [0] 4 3 3 2 2 2" xfId="1864"/>
    <cellStyle name="쉼표 [0] 4 3 3 2 2 2 2" xfId="1865"/>
    <cellStyle name="쉼표 [0] 4 3 3 2 2 3" xfId="1866"/>
    <cellStyle name="쉼표 [0] 4 3 3 2 3" xfId="1867"/>
    <cellStyle name="쉼표 [0] 4 3 3 2 3 2" xfId="1868"/>
    <cellStyle name="쉼표 [0] 4 3 3 2 4" xfId="1869"/>
    <cellStyle name="쉼표 [0] 4 3 3 3" xfId="1870"/>
    <cellStyle name="쉼표 [0] 4 3 3 3 2" xfId="1871"/>
    <cellStyle name="쉼표 [0] 4 3 3 3 2 2" xfId="1872"/>
    <cellStyle name="쉼표 [0] 4 3 3 3 3" xfId="1873"/>
    <cellStyle name="쉼표 [0] 4 3 3 4" xfId="1874"/>
    <cellStyle name="쉼표 [0] 4 3 3 4 2" xfId="1875"/>
    <cellStyle name="쉼표 [0] 4 3 3 5" xfId="1876"/>
    <cellStyle name="쉼표 [0] 4 3 4" xfId="1877"/>
    <cellStyle name="쉼표 [0] 4 3 4 2" xfId="1878"/>
    <cellStyle name="쉼표 [0] 4 3 4 2 2" xfId="1879"/>
    <cellStyle name="쉼표 [0] 4 3 4 2 2 2" xfId="1880"/>
    <cellStyle name="쉼표 [0] 4 3 4 2 3" xfId="1881"/>
    <cellStyle name="쉼표 [0] 4 3 4 3" xfId="1882"/>
    <cellStyle name="쉼표 [0] 4 3 4 3 2" xfId="1883"/>
    <cellStyle name="쉼표 [0] 4 3 4 4" xfId="1884"/>
    <cellStyle name="쉼표 [0] 4 3 5" xfId="1885"/>
    <cellStyle name="쉼표 [0] 4 3 5 2" xfId="1886"/>
    <cellStyle name="쉼표 [0] 4 3 5 2 2" xfId="1887"/>
    <cellStyle name="쉼표 [0] 4 3 5 3" xfId="1888"/>
    <cellStyle name="쉼표 [0] 4 3 6" xfId="1889"/>
    <cellStyle name="쉼표 [0] 4 3 6 2" xfId="1890"/>
    <cellStyle name="쉼표 [0] 4 3 7" xfId="1891"/>
    <cellStyle name="쉼표 [0] 4 4" xfId="1892"/>
    <cellStyle name="쉼표 [0] 4 4 2" xfId="1893"/>
    <cellStyle name="쉼표 [0] 4 4 2 2" xfId="1894"/>
    <cellStyle name="쉼표 [0] 4 4 2 2 2" xfId="1895"/>
    <cellStyle name="쉼표 [0] 4 4 2 2 2 2" xfId="1896"/>
    <cellStyle name="쉼표 [0] 4 4 2 2 2 2 2" xfId="1897"/>
    <cellStyle name="쉼표 [0] 4 4 2 2 2 3" xfId="1898"/>
    <cellStyle name="쉼표 [0] 4 4 2 2 3" xfId="1899"/>
    <cellStyle name="쉼표 [0] 4 4 2 2 3 2" xfId="1900"/>
    <cellStyle name="쉼표 [0] 4 4 2 2 4" xfId="1901"/>
    <cellStyle name="쉼표 [0] 4 4 2 3" xfId="1902"/>
    <cellStyle name="쉼표 [0] 4 4 2 3 2" xfId="1903"/>
    <cellStyle name="쉼표 [0] 4 4 2 3 2 2" xfId="1904"/>
    <cellStyle name="쉼표 [0] 4 4 2 3 3" xfId="1905"/>
    <cellStyle name="쉼표 [0] 4 4 2 4" xfId="1906"/>
    <cellStyle name="쉼표 [0] 4 4 2 4 2" xfId="1907"/>
    <cellStyle name="쉼표 [0] 4 4 2 5" xfId="1908"/>
    <cellStyle name="쉼표 [0] 4 4 3" xfId="1909"/>
    <cellStyle name="쉼표 [0] 4 4 3 2" xfId="1910"/>
    <cellStyle name="쉼표 [0] 4 4 3 2 2" xfId="1911"/>
    <cellStyle name="쉼표 [0] 4 4 3 2 2 2" xfId="1912"/>
    <cellStyle name="쉼표 [0] 4 4 3 2 3" xfId="1913"/>
    <cellStyle name="쉼표 [0] 4 4 3 3" xfId="1914"/>
    <cellStyle name="쉼표 [0] 4 4 3 3 2" xfId="1915"/>
    <cellStyle name="쉼표 [0] 4 4 3 4" xfId="1916"/>
    <cellStyle name="쉼표 [0] 4 4 4" xfId="1917"/>
    <cellStyle name="쉼표 [0] 4 4 4 2" xfId="1918"/>
    <cellStyle name="쉼표 [0] 4 4 4 2 2" xfId="1919"/>
    <cellStyle name="쉼표 [0] 4 4 4 3" xfId="1920"/>
    <cellStyle name="쉼표 [0] 4 4 5" xfId="1921"/>
    <cellStyle name="쉼표 [0] 4 4 5 2" xfId="1922"/>
    <cellStyle name="쉼표 [0] 4 4 6" xfId="1923"/>
    <cellStyle name="쉼표 [0] 4 5" xfId="1924"/>
    <cellStyle name="쉼표 [0] 4 5 2" xfId="1925"/>
    <cellStyle name="쉼표 [0] 4 5 2 2" xfId="1926"/>
    <cellStyle name="쉼표 [0] 4 5 2 2 2" xfId="1927"/>
    <cellStyle name="쉼표 [0] 4 5 2 2 2 2" xfId="1928"/>
    <cellStyle name="쉼표 [0] 4 5 2 2 3" xfId="1929"/>
    <cellStyle name="쉼표 [0] 4 5 2 3" xfId="1930"/>
    <cellStyle name="쉼표 [0] 4 5 2 3 2" xfId="1931"/>
    <cellStyle name="쉼표 [0] 4 5 2 4" xfId="1932"/>
    <cellStyle name="쉼표 [0] 4 5 3" xfId="1933"/>
    <cellStyle name="쉼표 [0] 4 5 3 2" xfId="1934"/>
    <cellStyle name="쉼표 [0] 4 5 3 2 2" xfId="1935"/>
    <cellStyle name="쉼표 [0] 4 5 3 3" xfId="1936"/>
    <cellStyle name="쉼표 [0] 4 5 4" xfId="1937"/>
    <cellStyle name="쉼표 [0] 4 5 4 2" xfId="1938"/>
    <cellStyle name="쉼표 [0] 4 5 5" xfId="1939"/>
    <cellStyle name="쉼표 [0] 4 6" xfId="1940"/>
    <cellStyle name="쉼표 [0] 4 6 2" xfId="1941"/>
    <cellStyle name="쉼표 [0] 4 6 2 2" xfId="1942"/>
    <cellStyle name="쉼표 [0] 4 6 2 2 2" xfId="1943"/>
    <cellStyle name="쉼표 [0] 4 6 2 3" xfId="1944"/>
    <cellStyle name="쉼표 [0] 4 6 3" xfId="1945"/>
    <cellStyle name="쉼표 [0] 4 6 3 2" xfId="1946"/>
    <cellStyle name="쉼표 [0] 4 6 4" xfId="1947"/>
    <cellStyle name="쉼표 [0] 4 7" xfId="1948"/>
    <cellStyle name="쉼표 [0] 4 7 2" xfId="1949"/>
    <cellStyle name="쉼표 [0] 4 7 2 2" xfId="1950"/>
    <cellStyle name="쉼표 [0] 4 7 3" xfId="1951"/>
    <cellStyle name="쉼표 [0] 4 8" xfId="1952"/>
    <cellStyle name="쉼표 [0] 4 8 2" xfId="1953"/>
    <cellStyle name="쉼표 [0] 4 9" xfId="1954"/>
    <cellStyle name="쉼표 [0] 5" xfId="1955"/>
    <cellStyle name="쉼표 [0] 5 2" xfId="1956"/>
    <cellStyle name="쉼표 [0] 5 2 2" xfId="1957"/>
    <cellStyle name="쉼표 [0] 5 2 2 2" xfId="1958"/>
    <cellStyle name="쉼표 [0] 5 2 2 2 2" xfId="1959"/>
    <cellStyle name="쉼표 [0] 5 2 2 2 2 2" xfId="1960"/>
    <cellStyle name="쉼표 [0] 5 2 2 2 2 2 2" xfId="1961"/>
    <cellStyle name="쉼표 [0] 5 2 2 2 2 2 2 2" xfId="1962"/>
    <cellStyle name="쉼표 [0] 5 2 2 2 2 2 2 2 2" xfId="1963"/>
    <cellStyle name="쉼표 [0] 5 2 2 2 2 2 2 3" xfId="1964"/>
    <cellStyle name="쉼표 [0] 5 2 2 2 2 2 3" xfId="1965"/>
    <cellStyle name="쉼표 [0] 5 2 2 2 2 2 3 2" xfId="1966"/>
    <cellStyle name="쉼표 [0] 5 2 2 2 2 2 4" xfId="1967"/>
    <cellStyle name="쉼표 [0] 5 2 2 2 2 3" xfId="1968"/>
    <cellStyle name="쉼표 [0] 5 2 2 2 2 3 2" xfId="1969"/>
    <cellStyle name="쉼표 [0] 5 2 2 2 2 3 2 2" xfId="1970"/>
    <cellStyle name="쉼표 [0] 5 2 2 2 2 3 3" xfId="1971"/>
    <cellStyle name="쉼표 [0] 5 2 2 2 2 4" xfId="1972"/>
    <cellStyle name="쉼표 [0] 5 2 2 2 2 4 2" xfId="1973"/>
    <cellStyle name="쉼표 [0] 5 2 2 2 2 5" xfId="1974"/>
    <cellStyle name="쉼표 [0] 5 2 2 2 3" xfId="1975"/>
    <cellStyle name="쉼표 [0] 5 2 2 2 3 2" xfId="1976"/>
    <cellStyle name="쉼표 [0] 5 2 2 2 3 2 2" xfId="1977"/>
    <cellStyle name="쉼표 [0] 5 2 2 2 3 2 2 2" xfId="1978"/>
    <cellStyle name="쉼표 [0] 5 2 2 2 3 2 3" xfId="1979"/>
    <cellStyle name="쉼표 [0] 5 2 2 2 3 3" xfId="1980"/>
    <cellStyle name="쉼표 [0] 5 2 2 2 3 3 2" xfId="1981"/>
    <cellStyle name="쉼표 [0] 5 2 2 2 3 4" xfId="1982"/>
    <cellStyle name="쉼표 [0] 5 2 2 2 4" xfId="1983"/>
    <cellStyle name="쉼표 [0] 5 2 2 2 4 2" xfId="1984"/>
    <cellStyle name="쉼표 [0] 5 2 2 2 4 2 2" xfId="1985"/>
    <cellStyle name="쉼표 [0] 5 2 2 2 4 3" xfId="1986"/>
    <cellStyle name="쉼표 [0] 5 2 2 2 5" xfId="1987"/>
    <cellStyle name="쉼표 [0] 5 2 2 2 5 2" xfId="1988"/>
    <cellStyle name="쉼표 [0] 5 2 2 2 6" xfId="1989"/>
    <cellStyle name="쉼표 [0] 5 2 2 3" xfId="1990"/>
    <cellStyle name="쉼표 [0] 5 2 2 3 2" xfId="1991"/>
    <cellStyle name="쉼표 [0] 5 2 2 3 2 2" xfId="1992"/>
    <cellStyle name="쉼표 [0] 5 2 2 3 2 2 2" xfId="1993"/>
    <cellStyle name="쉼표 [0] 5 2 2 3 2 2 2 2" xfId="1994"/>
    <cellStyle name="쉼표 [0] 5 2 2 3 2 2 3" xfId="1995"/>
    <cellStyle name="쉼표 [0] 5 2 2 3 2 3" xfId="1996"/>
    <cellStyle name="쉼표 [0] 5 2 2 3 2 3 2" xfId="1997"/>
    <cellStyle name="쉼표 [0] 5 2 2 3 2 4" xfId="1998"/>
    <cellStyle name="쉼표 [0] 5 2 2 3 3" xfId="1999"/>
    <cellStyle name="쉼표 [0] 5 2 2 3 3 2" xfId="2000"/>
    <cellStyle name="쉼표 [0] 5 2 2 3 3 2 2" xfId="2001"/>
    <cellStyle name="쉼표 [0] 5 2 2 3 3 3" xfId="2002"/>
    <cellStyle name="쉼표 [0] 5 2 2 3 4" xfId="2003"/>
    <cellStyle name="쉼표 [0] 5 2 2 3 4 2" xfId="2004"/>
    <cellStyle name="쉼표 [0] 5 2 2 3 5" xfId="2005"/>
    <cellStyle name="쉼표 [0] 5 2 2 4" xfId="2006"/>
    <cellStyle name="쉼표 [0] 5 2 2 4 2" xfId="2007"/>
    <cellStyle name="쉼표 [0] 5 2 2 4 2 2" xfId="2008"/>
    <cellStyle name="쉼표 [0] 5 2 2 4 2 2 2" xfId="2009"/>
    <cellStyle name="쉼표 [0] 5 2 2 4 2 3" xfId="2010"/>
    <cellStyle name="쉼표 [0] 5 2 2 4 3" xfId="2011"/>
    <cellStyle name="쉼표 [0] 5 2 2 4 3 2" xfId="2012"/>
    <cellStyle name="쉼표 [0] 5 2 2 4 4" xfId="2013"/>
    <cellStyle name="쉼표 [0] 5 2 2 5" xfId="2014"/>
    <cellStyle name="쉼표 [0] 5 2 2 5 2" xfId="2015"/>
    <cellStyle name="쉼표 [0] 5 2 2 5 2 2" xfId="2016"/>
    <cellStyle name="쉼표 [0] 5 2 2 5 3" xfId="2017"/>
    <cellStyle name="쉼표 [0] 5 2 2 6" xfId="2018"/>
    <cellStyle name="쉼표 [0] 5 2 2 6 2" xfId="2019"/>
    <cellStyle name="쉼표 [0] 5 2 2 7" xfId="2020"/>
    <cellStyle name="쉼표 [0] 5 2 3" xfId="2021"/>
    <cellStyle name="쉼표 [0] 5 2 3 2" xfId="2022"/>
    <cellStyle name="쉼표 [0] 5 2 3 2 2" xfId="2023"/>
    <cellStyle name="쉼표 [0] 5 2 3 2 2 2" xfId="2024"/>
    <cellStyle name="쉼표 [0] 5 2 3 2 2 2 2" xfId="2025"/>
    <cellStyle name="쉼표 [0] 5 2 3 2 2 2 2 2" xfId="2026"/>
    <cellStyle name="쉼표 [0] 5 2 3 2 2 2 3" xfId="2027"/>
    <cellStyle name="쉼표 [0] 5 2 3 2 2 3" xfId="2028"/>
    <cellStyle name="쉼표 [0] 5 2 3 2 2 3 2" xfId="2029"/>
    <cellStyle name="쉼표 [0] 5 2 3 2 2 4" xfId="2030"/>
    <cellStyle name="쉼표 [0] 5 2 3 2 3" xfId="2031"/>
    <cellStyle name="쉼표 [0] 5 2 3 2 3 2" xfId="2032"/>
    <cellStyle name="쉼표 [0] 5 2 3 2 3 2 2" xfId="2033"/>
    <cellStyle name="쉼표 [0] 5 2 3 2 3 3" xfId="2034"/>
    <cellStyle name="쉼표 [0] 5 2 3 2 4" xfId="2035"/>
    <cellStyle name="쉼표 [0] 5 2 3 2 4 2" xfId="2036"/>
    <cellStyle name="쉼표 [0] 5 2 3 2 5" xfId="2037"/>
    <cellStyle name="쉼표 [0] 5 2 3 3" xfId="2038"/>
    <cellStyle name="쉼표 [0] 5 2 3 3 2" xfId="2039"/>
    <cellStyle name="쉼표 [0] 5 2 3 3 2 2" xfId="2040"/>
    <cellStyle name="쉼표 [0] 5 2 3 3 2 2 2" xfId="2041"/>
    <cellStyle name="쉼표 [0] 5 2 3 3 2 3" xfId="2042"/>
    <cellStyle name="쉼표 [0] 5 2 3 3 3" xfId="2043"/>
    <cellStyle name="쉼표 [0] 5 2 3 3 3 2" xfId="2044"/>
    <cellStyle name="쉼표 [0] 5 2 3 3 4" xfId="2045"/>
    <cellStyle name="쉼표 [0] 5 2 3 4" xfId="2046"/>
    <cellStyle name="쉼표 [0] 5 2 3 4 2" xfId="2047"/>
    <cellStyle name="쉼표 [0] 5 2 3 4 2 2" xfId="2048"/>
    <cellStyle name="쉼표 [0] 5 2 3 4 3" xfId="2049"/>
    <cellStyle name="쉼표 [0] 5 2 3 5" xfId="2050"/>
    <cellStyle name="쉼표 [0] 5 2 3 5 2" xfId="2051"/>
    <cellStyle name="쉼표 [0] 5 2 3 6" xfId="2052"/>
    <cellStyle name="쉼표 [0] 5 2 4" xfId="2053"/>
    <cellStyle name="쉼표 [0] 5 2 4 2" xfId="2054"/>
    <cellStyle name="쉼표 [0] 5 2 4 2 2" xfId="2055"/>
    <cellStyle name="쉼표 [0] 5 2 4 2 2 2" xfId="2056"/>
    <cellStyle name="쉼표 [0] 5 2 4 2 2 2 2" xfId="2057"/>
    <cellStyle name="쉼표 [0] 5 2 4 2 2 3" xfId="2058"/>
    <cellStyle name="쉼표 [0] 5 2 4 2 3" xfId="2059"/>
    <cellStyle name="쉼표 [0] 5 2 4 2 3 2" xfId="2060"/>
    <cellStyle name="쉼표 [0] 5 2 4 2 4" xfId="2061"/>
    <cellStyle name="쉼표 [0] 5 2 4 3" xfId="2062"/>
    <cellStyle name="쉼표 [0] 5 2 4 3 2" xfId="2063"/>
    <cellStyle name="쉼표 [0] 5 2 4 3 2 2" xfId="2064"/>
    <cellStyle name="쉼표 [0] 5 2 4 3 3" xfId="2065"/>
    <cellStyle name="쉼표 [0] 5 2 4 4" xfId="2066"/>
    <cellStyle name="쉼표 [0] 5 2 4 4 2" xfId="2067"/>
    <cellStyle name="쉼표 [0] 5 2 4 5" xfId="2068"/>
    <cellStyle name="쉼표 [0] 5 2 5" xfId="2069"/>
    <cellStyle name="쉼표 [0] 5 2 5 2" xfId="2070"/>
    <cellStyle name="쉼표 [0] 5 2 5 2 2" xfId="2071"/>
    <cellStyle name="쉼표 [0] 5 2 5 2 2 2" xfId="2072"/>
    <cellStyle name="쉼표 [0] 5 2 5 2 3" xfId="2073"/>
    <cellStyle name="쉼표 [0] 5 2 5 3" xfId="2074"/>
    <cellStyle name="쉼표 [0] 5 2 5 3 2" xfId="2075"/>
    <cellStyle name="쉼표 [0] 5 2 5 4" xfId="2076"/>
    <cellStyle name="쉼표 [0] 5 2 6" xfId="2077"/>
    <cellStyle name="쉼표 [0] 5 2 6 2" xfId="2078"/>
    <cellStyle name="쉼표 [0] 5 2 6 2 2" xfId="2079"/>
    <cellStyle name="쉼표 [0] 5 2 6 3" xfId="2080"/>
    <cellStyle name="쉼표 [0] 5 2 7" xfId="2081"/>
    <cellStyle name="쉼표 [0] 5 2 7 2" xfId="2082"/>
    <cellStyle name="쉼표 [0] 5 2 8" xfId="2083"/>
    <cellStyle name="쉼표 [0] 5 3" xfId="2084"/>
    <cellStyle name="쉼표 [0] 5 3 2" xfId="2085"/>
    <cellStyle name="쉼표 [0] 5 3 2 2" xfId="2086"/>
    <cellStyle name="쉼표 [0] 5 3 2 2 2" xfId="2087"/>
    <cellStyle name="쉼표 [0] 5 3 2 2 2 2" xfId="2088"/>
    <cellStyle name="쉼표 [0] 5 3 2 2 2 2 2" xfId="2089"/>
    <cellStyle name="쉼표 [0] 5 3 2 2 2 2 2 2" xfId="2090"/>
    <cellStyle name="쉼표 [0] 5 3 2 2 2 2 3" xfId="2091"/>
    <cellStyle name="쉼표 [0] 5 3 2 2 2 3" xfId="2092"/>
    <cellStyle name="쉼표 [0] 5 3 2 2 2 3 2" xfId="2093"/>
    <cellStyle name="쉼표 [0] 5 3 2 2 2 4" xfId="2094"/>
    <cellStyle name="쉼표 [0] 5 3 2 2 3" xfId="2095"/>
    <cellStyle name="쉼표 [0] 5 3 2 2 3 2" xfId="2096"/>
    <cellStyle name="쉼표 [0] 5 3 2 2 3 2 2" xfId="2097"/>
    <cellStyle name="쉼표 [0] 5 3 2 2 3 3" xfId="2098"/>
    <cellStyle name="쉼표 [0] 5 3 2 2 4" xfId="2099"/>
    <cellStyle name="쉼표 [0] 5 3 2 2 4 2" xfId="2100"/>
    <cellStyle name="쉼표 [0] 5 3 2 2 5" xfId="2101"/>
    <cellStyle name="쉼표 [0] 5 3 2 3" xfId="2102"/>
    <cellStyle name="쉼표 [0] 5 3 2 3 2" xfId="2103"/>
    <cellStyle name="쉼표 [0] 5 3 2 3 2 2" xfId="2104"/>
    <cellStyle name="쉼표 [0] 5 3 2 3 2 2 2" xfId="2105"/>
    <cellStyle name="쉼표 [0] 5 3 2 3 2 3" xfId="2106"/>
    <cellStyle name="쉼표 [0] 5 3 2 3 3" xfId="2107"/>
    <cellStyle name="쉼표 [0] 5 3 2 3 3 2" xfId="2108"/>
    <cellStyle name="쉼표 [0] 5 3 2 3 4" xfId="2109"/>
    <cellStyle name="쉼표 [0] 5 3 2 4" xfId="2110"/>
    <cellStyle name="쉼표 [0] 5 3 2 4 2" xfId="2111"/>
    <cellStyle name="쉼표 [0] 5 3 2 4 2 2" xfId="2112"/>
    <cellStyle name="쉼표 [0] 5 3 2 4 3" xfId="2113"/>
    <cellStyle name="쉼표 [0] 5 3 2 5" xfId="2114"/>
    <cellStyle name="쉼표 [0] 5 3 2 5 2" xfId="2115"/>
    <cellStyle name="쉼표 [0] 5 3 2 6" xfId="2116"/>
    <cellStyle name="쉼표 [0] 5 3 3" xfId="2117"/>
    <cellStyle name="쉼표 [0] 5 3 3 2" xfId="2118"/>
    <cellStyle name="쉼표 [0] 5 3 3 2 2" xfId="2119"/>
    <cellStyle name="쉼표 [0] 5 3 3 2 2 2" xfId="2120"/>
    <cellStyle name="쉼표 [0] 5 3 3 2 2 2 2" xfId="2121"/>
    <cellStyle name="쉼표 [0] 5 3 3 2 2 3" xfId="2122"/>
    <cellStyle name="쉼표 [0] 5 3 3 2 3" xfId="2123"/>
    <cellStyle name="쉼표 [0] 5 3 3 2 3 2" xfId="2124"/>
    <cellStyle name="쉼표 [0] 5 3 3 2 4" xfId="2125"/>
    <cellStyle name="쉼표 [0] 5 3 3 3" xfId="2126"/>
    <cellStyle name="쉼표 [0] 5 3 3 3 2" xfId="2127"/>
    <cellStyle name="쉼표 [0] 5 3 3 3 2 2" xfId="2128"/>
    <cellStyle name="쉼표 [0] 5 3 3 3 3" xfId="2129"/>
    <cellStyle name="쉼표 [0] 5 3 3 4" xfId="2130"/>
    <cellStyle name="쉼표 [0] 5 3 3 4 2" xfId="2131"/>
    <cellStyle name="쉼표 [0] 5 3 3 5" xfId="2132"/>
    <cellStyle name="쉼표 [0] 5 3 4" xfId="2133"/>
    <cellStyle name="쉼표 [0] 5 3 4 2" xfId="2134"/>
    <cellStyle name="쉼표 [0] 5 3 4 2 2" xfId="2135"/>
    <cellStyle name="쉼표 [0] 5 3 4 2 2 2" xfId="2136"/>
    <cellStyle name="쉼표 [0] 5 3 4 2 3" xfId="2137"/>
    <cellStyle name="쉼표 [0] 5 3 4 3" xfId="2138"/>
    <cellStyle name="쉼표 [0] 5 3 4 3 2" xfId="2139"/>
    <cellStyle name="쉼표 [0] 5 3 4 4" xfId="2140"/>
    <cellStyle name="쉼표 [0] 5 3 5" xfId="2141"/>
    <cellStyle name="쉼표 [0] 5 3 5 2" xfId="2142"/>
    <cellStyle name="쉼표 [0] 5 3 5 2 2" xfId="2143"/>
    <cellStyle name="쉼표 [0] 5 3 5 3" xfId="2144"/>
    <cellStyle name="쉼표 [0] 5 3 6" xfId="2145"/>
    <cellStyle name="쉼표 [0] 5 3 6 2" xfId="2146"/>
    <cellStyle name="쉼표 [0] 5 3 7" xfId="2147"/>
    <cellStyle name="쉼표 [0] 5 4" xfId="2148"/>
    <cellStyle name="쉼표 [0] 5 4 2" xfId="2149"/>
    <cellStyle name="쉼표 [0] 5 4 2 2" xfId="2150"/>
    <cellStyle name="쉼표 [0] 5 4 2 2 2" xfId="2151"/>
    <cellStyle name="쉼표 [0] 5 4 2 2 2 2" xfId="2152"/>
    <cellStyle name="쉼표 [0] 5 4 2 2 2 2 2" xfId="2153"/>
    <cellStyle name="쉼표 [0] 5 4 2 2 2 3" xfId="2154"/>
    <cellStyle name="쉼표 [0] 5 4 2 2 3" xfId="2155"/>
    <cellStyle name="쉼표 [0] 5 4 2 2 3 2" xfId="2156"/>
    <cellStyle name="쉼표 [0] 5 4 2 2 4" xfId="2157"/>
    <cellStyle name="쉼표 [0] 5 4 2 3" xfId="2158"/>
    <cellStyle name="쉼표 [0] 5 4 2 3 2" xfId="2159"/>
    <cellStyle name="쉼표 [0] 5 4 2 3 2 2" xfId="2160"/>
    <cellStyle name="쉼표 [0] 5 4 2 3 3" xfId="2161"/>
    <cellStyle name="쉼표 [0] 5 4 2 4" xfId="2162"/>
    <cellStyle name="쉼표 [0] 5 4 2 4 2" xfId="2163"/>
    <cellStyle name="쉼표 [0] 5 4 2 5" xfId="2164"/>
    <cellStyle name="쉼표 [0] 5 4 3" xfId="2165"/>
    <cellStyle name="쉼표 [0] 5 4 3 2" xfId="2166"/>
    <cellStyle name="쉼표 [0] 5 4 3 2 2" xfId="2167"/>
    <cellStyle name="쉼표 [0] 5 4 3 2 2 2" xfId="2168"/>
    <cellStyle name="쉼표 [0] 5 4 3 2 3" xfId="2169"/>
    <cellStyle name="쉼표 [0] 5 4 3 3" xfId="2170"/>
    <cellStyle name="쉼표 [0] 5 4 3 3 2" xfId="2171"/>
    <cellStyle name="쉼표 [0] 5 4 3 4" xfId="2172"/>
    <cellStyle name="쉼표 [0] 5 4 4" xfId="2173"/>
    <cellStyle name="쉼표 [0] 5 4 4 2" xfId="2174"/>
    <cellStyle name="쉼표 [0] 5 4 4 2 2" xfId="2175"/>
    <cellStyle name="쉼표 [0] 5 4 4 3" xfId="2176"/>
    <cellStyle name="쉼표 [0] 5 4 5" xfId="2177"/>
    <cellStyle name="쉼표 [0] 5 4 5 2" xfId="2178"/>
    <cellStyle name="쉼표 [0] 5 4 6" xfId="2179"/>
    <cellStyle name="쉼표 [0] 5 5" xfId="2180"/>
    <cellStyle name="쉼표 [0] 5 5 2" xfId="2181"/>
    <cellStyle name="쉼표 [0] 5 5 2 2" xfId="2182"/>
    <cellStyle name="쉼표 [0] 5 5 2 2 2" xfId="2183"/>
    <cellStyle name="쉼표 [0] 5 5 2 2 2 2" xfId="2184"/>
    <cellStyle name="쉼표 [0] 5 5 2 2 3" xfId="2185"/>
    <cellStyle name="쉼표 [0] 5 5 2 3" xfId="2186"/>
    <cellStyle name="쉼표 [0] 5 5 2 3 2" xfId="2187"/>
    <cellStyle name="쉼표 [0] 5 5 2 4" xfId="2188"/>
    <cellStyle name="쉼표 [0] 5 5 3" xfId="2189"/>
    <cellStyle name="쉼표 [0] 5 5 3 2" xfId="2190"/>
    <cellStyle name="쉼표 [0] 5 5 3 2 2" xfId="2191"/>
    <cellStyle name="쉼표 [0] 5 5 3 3" xfId="2192"/>
    <cellStyle name="쉼표 [0] 5 5 4" xfId="2193"/>
    <cellStyle name="쉼표 [0] 5 5 4 2" xfId="2194"/>
    <cellStyle name="쉼표 [0] 5 5 5" xfId="2195"/>
    <cellStyle name="쉼표 [0] 5 6" xfId="2196"/>
    <cellStyle name="쉼표 [0] 5 6 2" xfId="2197"/>
    <cellStyle name="쉼표 [0] 5 6 2 2" xfId="2198"/>
    <cellStyle name="쉼표 [0] 5 6 2 2 2" xfId="2199"/>
    <cellStyle name="쉼표 [0] 5 6 2 3" xfId="2200"/>
    <cellStyle name="쉼표 [0] 5 6 3" xfId="2201"/>
    <cellStyle name="쉼표 [0] 5 6 3 2" xfId="2202"/>
    <cellStyle name="쉼표 [0] 5 6 4" xfId="2203"/>
    <cellStyle name="쉼표 [0] 5 7" xfId="2204"/>
    <cellStyle name="쉼표 [0] 5 7 2" xfId="2205"/>
    <cellStyle name="쉼표 [0] 5 7 2 2" xfId="2206"/>
    <cellStyle name="쉼표 [0] 5 7 3" xfId="2207"/>
    <cellStyle name="쉼표 [0] 5 8" xfId="2208"/>
    <cellStyle name="쉼표 [0] 5 8 2" xfId="2209"/>
    <cellStyle name="쉼표 [0] 5 9" xfId="2210"/>
    <cellStyle name="쉼표 [0] 6" xfId="2211"/>
    <cellStyle name="쉼표 [0] 6 2" xfId="2212"/>
    <cellStyle name="쉼표 [0] 6 2 2" xfId="2213"/>
    <cellStyle name="쉼표 [0] 6 2 2 2" xfId="2214"/>
    <cellStyle name="쉼표 [0] 6 2 2 2 2" xfId="2215"/>
    <cellStyle name="쉼표 [0] 6 2 2 2 2 2" xfId="2216"/>
    <cellStyle name="쉼표 [0] 6 2 2 2 2 2 2" xfId="2217"/>
    <cellStyle name="쉼표 [0] 6 2 2 2 2 2 2 2" xfId="2218"/>
    <cellStyle name="쉼표 [0] 6 2 2 2 2 2 3" xfId="2219"/>
    <cellStyle name="쉼표 [0] 6 2 2 2 2 3" xfId="2220"/>
    <cellStyle name="쉼표 [0] 6 2 2 2 2 3 2" xfId="2221"/>
    <cellStyle name="쉼표 [0] 6 2 2 2 2 4" xfId="2222"/>
    <cellStyle name="쉼표 [0] 6 2 2 2 3" xfId="2223"/>
    <cellStyle name="쉼표 [0] 6 2 2 2 3 2" xfId="2224"/>
    <cellStyle name="쉼표 [0] 6 2 2 2 3 2 2" xfId="2225"/>
    <cellStyle name="쉼표 [0] 6 2 2 2 3 3" xfId="2226"/>
    <cellStyle name="쉼표 [0] 6 2 2 2 4" xfId="2227"/>
    <cellStyle name="쉼표 [0] 6 2 2 2 4 2" xfId="2228"/>
    <cellStyle name="쉼표 [0] 6 2 2 2 5" xfId="2229"/>
    <cellStyle name="쉼표 [0] 6 2 2 3" xfId="2230"/>
    <cellStyle name="쉼표 [0] 6 2 2 3 2" xfId="2231"/>
    <cellStyle name="쉼표 [0] 6 2 2 3 2 2" xfId="2232"/>
    <cellStyle name="쉼표 [0] 6 2 2 3 2 2 2" xfId="2233"/>
    <cellStyle name="쉼표 [0] 6 2 2 3 2 3" xfId="2234"/>
    <cellStyle name="쉼표 [0] 6 2 2 3 3" xfId="2235"/>
    <cellStyle name="쉼표 [0] 6 2 2 3 3 2" xfId="2236"/>
    <cellStyle name="쉼표 [0] 6 2 2 3 4" xfId="2237"/>
    <cellStyle name="쉼표 [0] 6 2 2 4" xfId="2238"/>
    <cellStyle name="쉼표 [0] 6 2 2 4 2" xfId="2239"/>
    <cellStyle name="쉼표 [0] 6 2 2 4 2 2" xfId="2240"/>
    <cellStyle name="쉼표 [0] 6 2 2 4 3" xfId="2241"/>
    <cellStyle name="쉼표 [0] 6 2 2 5" xfId="2242"/>
    <cellStyle name="쉼표 [0] 6 2 2 5 2" xfId="2243"/>
    <cellStyle name="쉼표 [0] 6 2 2 6" xfId="2244"/>
    <cellStyle name="쉼표 [0] 6 2 3" xfId="2245"/>
    <cellStyle name="쉼표 [0] 6 2 3 2" xfId="2246"/>
    <cellStyle name="쉼표 [0] 6 2 3 2 2" xfId="2247"/>
    <cellStyle name="쉼표 [0] 6 2 3 2 2 2" xfId="2248"/>
    <cellStyle name="쉼표 [0] 6 2 3 2 2 2 2" xfId="2249"/>
    <cellStyle name="쉼표 [0] 6 2 3 2 2 3" xfId="2250"/>
    <cellStyle name="쉼표 [0] 6 2 3 2 3" xfId="2251"/>
    <cellStyle name="쉼표 [0] 6 2 3 2 3 2" xfId="2252"/>
    <cellStyle name="쉼표 [0] 6 2 3 2 4" xfId="2253"/>
    <cellStyle name="쉼표 [0] 6 2 3 3" xfId="2254"/>
    <cellStyle name="쉼표 [0] 6 2 3 3 2" xfId="2255"/>
    <cellStyle name="쉼표 [0] 6 2 3 3 2 2" xfId="2256"/>
    <cellStyle name="쉼표 [0] 6 2 3 3 3" xfId="2257"/>
    <cellStyle name="쉼표 [0] 6 2 3 4" xfId="2258"/>
    <cellStyle name="쉼표 [0] 6 2 3 4 2" xfId="2259"/>
    <cellStyle name="쉼표 [0] 6 2 3 5" xfId="2260"/>
    <cellStyle name="쉼표 [0] 6 2 4" xfId="2261"/>
    <cellStyle name="쉼표 [0] 6 2 4 2" xfId="2262"/>
    <cellStyle name="쉼표 [0] 6 2 4 2 2" xfId="2263"/>
    <cellStyle name="쉼표 [0] 6 2 4 2 2 2" xfId="2264"/>
    <cellStyle name="쉼표 [0] 6 2 4 2 3" xfId="2265"/>
    <cellStyle name="쉼표 [0] 6 2 4 3" xfId="2266"/>
    <cellStyle name="쉼표 [0] 6 2 4 3 2" xfId="2267"/>
    <cellStyle name="쉼표 [0] 6 2 4 4" xfId="2268"/>
    <cellStyle name="쉼표 [0] 6 2 5" xfId="2269"/>
    <cellStyle name="쉼표 [0] 6 2 5 2" xfId="2270"/>
    <cellStyle name="쉼표 [0] 6 2 5 2 2" xfId="2271"/>
    <cellStyle name="쉼표 [0] 6 2 5 3" xfId="2272"/>
    <cellStyle name="쉼표 [0] 6 2 6" xfId="2273"/>
    <cellStyle name="쉼표 [0] 6 2 6 2" xfId="2274"/>
    <cellStyle name="쉼표 [0] 6 2 7" xfId="2275"/>
    <cellStyle name="쉼표 [0] 6 3" xfId="2276"/>
    <cellStyle name="쉼표 [0] 6 3 2" xfId="2277"/>
    <cellStyle name="쉼표 [0] 6 3 2 2" xfId="2278"/>
    <cellStyle name="쉼표 [0] 6 3 2 2 2" xfId="2279"/>
    <cellStyle name="쉼표 [0] 6 3 2 2 2 2" xfId="2280"/>
    <cellStyle name="쉼표 [0] 6 3 2 2 2 2 2" xfId="2281"/>
    <cellStyle name="쉼표 [0] 6 3 2 2 2 3" xfId="2282"/>
    <cellStyle name="쉼표 [0] 6 3 2 2 3" xfId="2283"/>
    <cellStyle name="쉼표 [0] 6 3 2 2 3 2" xfId="2284"/>
    <cellStyle name="쉼표 [0] 6 3 2 2 4" xfId="2285"/>
    <cellStyle name="쉼표 [0] 6 3 2 3" xfId="2286"/>
    <cellStyle name="쉼표 [0] 6 3 2 3 2" xfId="2287"/>
    <cellStyle name="쉼표 [0] 6 3 2 3 2 2" xfId="2288"/>
    <cellStyle name="쉼표 [0] 6 3 2 3 3" xfId="2289"/>
    <cellStyle name="쉼표 [0] 6 3 2 4" xfId="2290"/>
    <cellStyle name="쉼표 [0] 6 3 2 4 2" xfId="2291"/>
    <cellStyle name="쉼표 [0] 6 3 2 5" xfId="2292"/>
    <cellStyle name="쉼표 [0] 6 3 3" xfId="2293"/>
    <cellStyle name="쉼표 [0] 6 3 3 2" xfId="2294"/>
    <cellStyle name="쉼표 [0] 6 3 3 2 2" xfId="2295"/>
    <cellStyle name="쉼표 [0] 6 3 3 2 2 2" xfId="2296"/>
    <cellStyle name="쉼표 [0] 6 3 3 2 3" xfId="2297"/>
    <cellStyle name="쉼표 [0] 6 3 3 3" xfId="2298"/>
    <cellStyle name="쉼표 [0] 6 3 3 3 2" xfId="2299"/>
    <cellStyle name="쉼표 [0] 6 3 3 4" xfId="2300"/>
    <cellStyle name="쉼표 [0] 6 3 4" xfId="2301"/>
    <cellStyle name="쉼표 [0] 6 3 4 2" xfId="2302"/>
    <cellStyle name="쉼표 [0] 6 3 4 2 2" xfId="2303"/>
    <cellStyle name="쉼표 [0] 6 3 4 3" xfId="2304"/>
    <cellStyle name="쉼표 [0] 6 3 5" xfId="2305"/>
    <cellStyle name="쉼표 [0] 6 3 5 2" xfId="2306"/>
    <cellStyle name="쉼표 [0] 6 3 6" xfId="2307"/>
    <cellStyle name="쉼표 [0] 6 4" xfId="2308"/>
    <cellStyle name="쉼표 [0] 6 4 2" xfId="2309"/>
    <cellStyle name="쉼표 [0] 6 4 2 2" xfId="2310"/>
    <cellStyle name="쉼표 [0] 6 4 2 2 2" xfId="2311"/>
    <cellStyle name="쉼표 [0] 6 4 2 2 2 2" xfId="2312"/>
    <cellStyle name="쉼표 [0] 6 4 2 2 3" xfId="2313"/>
    <cellStyle name="쉼표 [0] 6 4 2 3" xfId="2314"/>
    <cellStyle name="쉼표 [0] 6 4 2 3 2" xfId="2315"/>
    <cellStyle name="쉼표 [0] 6 4 2 4" xfId="2316"/>
    <cellStyle name="쉼표 [0] 6 4 3" xfId="2317"/>
    <cellStyle name="쉼표 [0] 6 4 3 2" xfId="2318"/>
    <cellStyle name="쉼표 [0] 6 4 3 2 2" xfId="2319"/>
    <cellStyle name="쉼표 [0] 6 4 3 3" xfId="2320"/>
    <cellStyle name="쉼표 [0] 6 4 4" xfId="2321"/>
    <cellStyle name="쉼표 [0] 6 4 4 2" xfId="2322"/>
    <cellStyle name="쉼표 [0] 6 4 5" xfId="2323"/>
    <cellStyle name="쉼표 [0] 6 5" xfId="2324"/>
    <cellStyle name="쉼표 [0] 6 5 2" xfId="2325"/>
    <cellStyle name="쉼표 [0] 6 5 2 2" xfId="2326"/>
    <cellStyle name="쉼표 [0] 6 5 2 2 2" xfId="2327"/>
    <cellStyle name="쉼표 [0] 6 5 2 3" xfId="2328"/>
    <cellStyle name="쉼표 [0] 6 5 3" xfId="2329"/>
    <cellStyle name="쉼표 [0] 6 5 3 2" xfId="2330"/>
    <cellStyle name="쉼표 [0] 6 5 4" xfId="2331"/>
    <cellStyle name="쉼표 [0] 6 6" xfId="2332"/>
    <cellStyle name="쉼표 [0] 6 6 2" xfId="2333"/>
    <cellStyle name="쉼표 [0] 6 6 2 2" xfId="2334"/>
    <cellStyle name="쉼표 [0] 6 6 3" xfId="2335"/>
    <cellStyle name="쉼표 [0] 6 7" xfId="2336"/>
    <cellStyle name="쉼표 [0] 6 7 2" xfId="2337"/>
    <cellStyle name="쉼표 [0] 6 8" xfId="2338"/>
    <cellStyle name="쉼표 [0] 7" xfId="2339"/>
    <cellStyle name="쉼표 [0] 7 2" xfId="2340"/>
    <cellStyle name="쉼표 [0] 7 2 2" xfId="2341"/>
    <cellStyle name="쉼표 [0] 7 2 2 2" xfId="2342"/>
    <cellStyle name="쉼표 [0] 7 2 2 2 2" xfId="2343"/>
    <cellStyle name="쉼표 [0] 7 2 2 2 2 2" xfId="2344"/>
    <cellStyle name="쉼표 [0] 7 2 2 2 2 2 2" xfId="2345"/>
    <cellStyle name="쉼표 [0] 7 2 2 2 2 3" xfId="2346"/>
    <cellStyle name="쉼표 [0] 7 2 2 2 3" xfId="2347"/>
    <cellStyle name="쉼표 [0] 7 2 2 2 3 2" xfId="2348"/>
    <cellStyle name="쉼표 [0] 7 2 2 2 4" xfId="2349"/>
    <cellStyle name="쉼표 [0] 7 2 2 3" xfId="2350"/>
    <cellStyle name="쉼표 [0] 7 2 2 3 2" xfId="2351"/>
    <cellStyle name="쉼표 [0] 7 2 2 3 2 2" xfId="2352"/>
    <cellStyle name="쉼표 [0] 7 2 2 3 3" xfId="2353"/>
    <cellStyle name="쉼표 [0] 7 2 2 4" xfId="2354"/>
    <cellStyle name="쉼표 [0] 7 2 2 4 2" xfId="2355"/>
    <cellStyle name="쉼표 [0] 7 2 2 5" xfId="2356"/>
    <cellStyle name="쉼표 [0] 7 2 3" xfId="2357"/>
    <cellStyle name="쉼표 [0] 7 2 3 2" xfId="2358"/>
    <cellStyle name="쉼표 [0] 7 2 3 2 2" xfId="2359"/>
    <cellStyle name="쉼표 [0] 7 2 3 2 2 2" xfId="2360"/>
    <cellStyle name="쉼표 [0] 7 2 3 2 3" xfId="2361"/>
    <cellStyle name="쉼표 [0] 7 2 3 3" xfId="2362"/>
    <cellStyle name="쉼표 [0] 7 2 3 3 2" xfId="2363"/>
    <cellStyle name="쉼표 [0] 7 2 3 4" xfId="2364"/>
    <cellStyle name="쉼표 [0] 7 2 4" xfId="2365"/>
    <cellStyle name="쉼표 [0] 7 2 4 2" xfId="2366"/>
    <cellStyle name="쉼표 [0] 7 2 4 2 2" xfId="2367"/>
    <cellStyle name="쉼표 [0] 7 2 4 3" xfId="2368"/>
    <cellStyle name="쉼표 [0] 7 2 5" xfId="2369"/>
    <cellStyle name="쉼표 [0] 7 2 5 2" xfId="2370"/>
    <cellStyle name="쉼표 [0] 7 2 6" xfId="2371"/>
    <cellStyle name="쉼표 [0] 7 3" xfId="2372"/>
    <cellStyle name="쉼표 [0] 7 3 2" xfId="2373"/>
    <cellStyle name="쉼표 [0] 7 3 2 2" xfId="2374"/>
    <cellStyle name="쉼표 [0] 7 3 2 2 2" xfId="2375"/>
    <cellStyle name="쉼표 [0] 7 3 2 2 2 2" xfId="2376"/>
    <cellStyle name="쉼표 [0] 7 3 2 2 3" xfId="2377"/>
    <cellStyle name="쉼표 [0] 7 3 2 3" xfId="2378"/>
    <cellStyle name="쉼표 [0] 7 3 2 3 2" xfId="2379"/>
    <cellStyle name="쉼표 [0] 7 3 2 4" xfId="2380"/>
    <cellStyle name="쉼표 [0] 7 3 3" xfId="2381"/>
    <cellStyle name="쉼표 [0] 7 3 3 2" xfId="2382"/>
    <cellStyle name="쉼표 [0] 7 3 3 2 2" xfId="2383"/>
    <cellStyle name="쉼표 [0] 7 3 3 3" xfId="2384"/>
    <cellStyle name="쉼표 [0] 7 3 4" xfId="2385"/>
    <cellStyle name="쉼표 [0] 7 3 4 2" xfId="2386"/>
    <cellStyle name="쉼표 [0] 7 3 5" xfId="2387"/>
    <cellStyle name="쉼표 [0] 7 4" xfId="2388"/>
    <cellStyle name="쉼표 [0] 7 4 2" xfId="2389"/>
    <cellStyle name="쉼표 [0] 7 4 2 2" xfId="2390"/>
    <cellStyle name="쉼표 [0] 7 4 2 2 2" xfId="2391"/>
    <cellStyle name="쉼표 [0] 7 4 2 3" xfId="2392"/>
    <cellStyle name="쉼표 [0] 7 4 3" xfId="2393"/>
    <cellStyle name="쉼표 [0] 7 4 3 2" xfId="2394"/>
    <cellStyle name="쉼표 [0] 7 4 4" xfId="2395"/>
    <cellStyle name="쉼표 [0] 7 5" xfId="2396"/>
    <cellStyle name="쉼표 [0] 7 5 2" xfId="2397"/>
    <cellStyle name="쉼표 [0] 7 5 2 2" xfId="2398"/>
    <cellStyle name="쉼표 [0] 7 5 3" xfId="2399"/>
    <cellStyle name="쉼표 [0] 7 6" xfId="2400"/>
    <cellStyle name="쉼표 [0] 7 6 2" xfId="2401"/>
    <cellStyle name="쉼표 [0] 7 7" xfId="2402"/>
    <cellStyle name="쉼표 [0] 8" xfId="2403"/>
    <cellStyle name="쉼표 [0] 8 2" xfId="2404"/>
    <cellStyle name="쉼표 [0] 8 2 2" xfId="2405"/>
    <cellStyle name="쉼표 [0] 8 2 2 2" xfId="2406"/>
    <cellStyle name="쉼표 [0] 8 2 2 2 2" xfId="2407"/>
    <cellStyle name="쉼표 [0] 8 2 2 2 2 2" xfId="2408"/>
    <cellStyle name="쉼표 [0] 8 2 2 2 2 2 2" xfId="2409"/>
    <cellStyle name="쉼표 [0] 8 2 2 2 2 3" xfId="2410"/>
    <cellStyle name="쉼표 [0] 8 2 2 2 3" xfId="2411"/>
    <cellStyle name="쉼표 [0] 8 2 2 2 3 2" xfId="2412"/>
    <cellStyle name="쉼표 [0] 8 2 2 2 4" xfId="2413"/>
    <cellStyle name="쉼표 [0] 8 2 2 3" xfId="2414"/>
    <cellStyle name="쉼표 [0] 8 2 2 3 2" xfId="2415"/>
    <cellStyle name="쉼표 [0] 8 2 2 3 2 2" xfId="2416"/>
    <cellStyle name="쉼표 [0] 8 2 2 3 3" xfId="2417"/>
    <cellStyle name="쉼표 [0] 8 2 2 4" xfId="2418"/>
    <cellStyle name="쉼표 [0] 8 2 2 4 2" xfId="2419"/>
    <cellStyle name="쉼표 [0] 8 2 2 5" xfId="2420"/>
    <cellStyle name="쉼표 [0] 8 2 3" xfId="2421"/>
    <cellStyle name="쉼표 [0] 8 2 3 2" xfId="2422"/>
    <cellStyle name="쉼표 [0] 8 2 3 2 2" xfId="2423"/>
    <cellStyle name="쉼표 [0] 8 2 3 2 2 2" xfId="2424"/>
    <cellStyle name="쉼표 [0] 8 2 3 2 3" xfId="2425"/>
    <cellStyle name="쉼표 [0] 8 2 3 3" xfId="2426"/>
    <cellStyle name="쉼표 [0] 8 2 3 3 2" xfId="2427"/>
    <cellStyle name="쉼표 [0] 8 2 3 4" xfId="2428"/>
    <cellStyle name="쉼표 [0] 8 2 4" xfId="2429"/>
    <cellStyle name="쉼표 [0] 8 2 4 2" xfId="2430"/>
    <cellStyle name="쉼표 [0] 8 2 4 2 2" xfId="2431"/>
    <cellStyle name="쉼표 [0] 8 2 4 3" xfId="2432"/>
    <cellStyle name="쉼표 [0] 8 2 5" xfId="2433"/>
    <cellStyle name="쉼표 [0] 8 2 5 2" xfId="2434"/>
    <cellStyle name="쉼표 [0] 8 2 6" xfId="2435"/>
    <cellStyle name="쉼표 [0] 8 3" xfId="2436"/>
    <cellStyle name="쉼표 [0] 8 3 2" xfId="2437"/>
    <cellStyle name="쉼표 [0] 8 3 2 2" xfId="2438"/>
    <cellStyle name="쉼표 [0] 8 3 2 2 2" xfId="2439"/>
    <cellStyle name="쉼표 [0] 8 3 2 2 2 2" xfId="2440"/>
    <cellStyle name="쉼표 [0] 8 3 2 2 3" xfId="2441"/>
    <cellStyle name="쉼표 [0] 8 3 2 3" xfId="2442"/>
    <cellStyle name="쉼표 [0] 8 3 2 3 2" xfId="2443"/>
    <cellStyle name="쉼표 [0] 8 3 2 4" xfId="2444"/>
    <cellStyle name="쉼표 [0] 8 3 3" xfId="2445"/>
    <cellStyle name="쉼표 [0] 8 3 3 2" xfId="2446"/>
    <cellStyle name="쉼표 [0] 8 3 3 2 2" xfId="2447"/>
    <cellStyle name="쉼표 [0] 8 3 3 3" xfId="2448"/>
    <cellStyle name="쉼표 [0] 8 3 4" xfId="2449"/>
    <cellStyle name="쉼표 [0] 8 3 4 2" xfId="2450"/>
    <cellStyle name="쉼표 [0] 8 3 5" xfId="2451"/>
    <cellStyle name="쉼표 [0] 8 4" xfId="2452"/>
    <cellStyle name="쉼표 [0] 8 4 2" xfId="2453"/>
    <cellStyle name="쉼표 [0] 8 4 2 2" xfId="2454"/>
    <cellStyle name="쉼표 [0] 8 4 2 2 2" xfId="2455"/>
    <cellStyle name="쉼표 [0] 8 4 2 3" xfId="2456"/>
    <cellStyle name="쉼표 [0] 8 4 3" xfId="2457"/>
    <cellStyle name="쉼표 [0] 8 4 3 2" xfId="2458"/>
    <cellStyle name="쉼표 [0] 8 4 4" xfId="2459"/>
    <cellStyle name="쉼표 [0] 8 5" xfId="2460"/>
    <cellStyle name="쉼표 [0] 8 5 2" xfId="2461"/>
    <cellStyle name="쉼표 [0] 8 5 2 2" xfId="2462"/>
    <cellStyle name="쉼표 [0] 8 5 3" xfId="2463"/>
    <cellStyle name="쉼표 [0] 8 6" xfId="2464"/>
    <cellStyle name="쉼표 [0] 8 6 2" xfId="2465"/>
    <cellStyle name="쉼표 [0] 8 7" xfId="2466"/>
    <cellStyle name="쉼표 [0] 9" xfId="2467"/>
    <cellStyle name="쉼표 [0] 9 2" xfId="2468"/>
    <cellStyle name="쉼표 [0] 9 2 2" xfId="2469"/>
    <cellStyle name="쉼표 [0] 9 2 2 2" xfId="2470"/>
    <cellStyle name="쉼표 [0] 9 2 2 2 2" xfId="2471"/>
    <cellStyle name="쉼표 [0] 9 2 2 2 2 2" xfId="2472"/>
    <cellStyle name="쉼표 [0] 9 2 2 2 3" xfId="2473"/>
    <cellStyle name="쉼표 [0] 9 2 2 3" xfId="2474"/>
    <cellStyle name="쉼표 [0] 9 2 2 3 2" xfId="2475"/>
    <cellStyle name="쉼표 [0] 9 2 2 4" xfId="2476"/>
    <cellStyle name="쉼표 [0] 9 2 3" xfId="2477"/>
    <cellStyle name="쉼표 [0] 9 2 3 2" xfId="2478"/>
    <cellStyle name="쉼표 [0] 9 2 3 2 2" xfId="2479"/>
    <cellStyle name="쉼표 [0] 9 2 3 3" xfId="2480"/>
    <cellStyle name="쉼표 [0] 9 2 4" xfId="2481"/>
    <cellStyle name="쉼표 [0] 9 2 4 2" xfId="2482"/>
    <cellStyle name="쉼표 [0] 9 2 5" xfId="2483"/>
    <cellStyle name="쉼표 [0] 9 3" xfId="2484"/>
    <cellStyle name="쉼표 [0] 9 3 2" xfId="2485"/>
    <cellStyle name="쉼표 [0] 9 3 2 2" xfId="2486"/>
    <cellStyle name="쉼표 [0] 9 3 2 2 2" xfId="2487"/>
    <cellStyle name="쉼표 [0] 9 3 2 3" xfId="2488"/>
    <cellStyle name="쉼표 [0] 9 3 3" xfId="2489"/>
    <cellStyle name="쉼표 [0] 9 3 3 2" xfId="2490"/>
    <cellStyle name="쉼표 [0] 9 3 4" xfId="2491"/>
    <cellStyle name="쉼표 [0] 9 4" xfId="2492"/>
    <cellStyle name="쉼표 [0] 9 4 2" xfId="2493"/>
    <cellStyle name="쉼표 [0] 9 4 2 2" xfId="2494"/>
    <cellStyle name="쉼표 [0] 9 4 3" xfId="2495"/>
    <cellStyle name="쉼표 [0] 9 5" xfId="2496"/>
    <cellStyle name="쉼표 [0] 9 5 2" xfId="2497"/>
    <cellStyle name="쉼표 [0] 9 6" xfId="2498"/>
    <cellStyle name="표준" xfId="0" builtinId="0"/>
    <cellStyle name="표준 10" xfId="2499"/>
    <cellStyle name="표준 10 2" xfId="2500"/>
    <cellStyle name="표준 11" xfId="2501"/>
    <cellStyle name="표준 11 2" xfId="2502"/>
    <cellStyle name="표준 12" xfId="2503"/>
    <cellStyle name="표준 12 2" xfId="2504"/>
    <cellStyle name="표준 13" xfId="2505"/>
    <cellStyle name="표준 13 2" xfId="2506"/>
    <cellStyle name="표준 14" xfId="2507"/>
    <cellStyle name="표준 15" xfId="2508"/>
    <cellStyle name="표준 16" xfId="2509"/>
    <cellStyle name="표준 17" xfId="2510"/>
    <cellStyle name="표준 18" xfId="2511"/>
    <cellStyle name="표준 2" xfId="2512"/>
    <cellStyle name="표준 2 2" xfId="2513"/>
    <cellStyle name="표준 2 3" xfId="2514"/>
    <cellStyle name="표준 2 4" xfId="2515"/>
    <cellStyle name="표준 3" xfId="2516"/>
    <cellStyle name="표준 3 2" xfId="2517"/>
    <cellStyle name="표준 4" xfId="2518"/>
    <cellStyle name="표준 4 2" xfId="2519"/>
    <cellStyle name="표준 5" xfId="2520"/>
    <cellStyle name="표준 5 2" xfId="2521"/>
    <cellStyle name="표준 50" xfId="2522"/>
    <cellStyle name="표준 6" xfId="2523"/>
    <cellStyle name="표준 6 2" xfId="2524"/>
    <cellStyle name="표준 7" xfId="2525"/>
    <cellStyle name="표준 7 2" xfId="2526"/>
    <cellStyle name="표준 8 2" xfId="2527"/>
    <cellStyle name="표준 9" xfId="2528"/>
    <cellStyle name="표준 9 2" xfId="2529"/>
    <cellStyle name="표준_18.부록" xfId="2530"/>
    <cellStyle name="표준_자료1-시군별 면적자료0331" xfId="2531"/>
    <cellStyle name="표준_자료2-인구 및 세대현황0331" xfId="253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000"/>
  <sheetViews>
    <sheetView workbookViewId="0">
      <selection activeCell="K15" sqref="K15"/>
    </sheetView>
  </sheetViews>
  <sheetFormatPr defaultRowHeight="13.5" x14ac:dyDescent="0.15"/>
  <cols>
    <col min="1" max="1" width="14.109375" style="5" bestFit="1" customWidth="1"/>
    <col min="2" max="4" width="9.109375" style="5" bestFit="1" customWidth="1"/>
    <col min="5" max="5" width="6.77734375" style="5" bestFit="1" customWidth="1"/>
    <col min="6" max="7" width="6" style="5" bestFit="1" customWidth="1"/>
    <col min="8" max="8" width="6.77734375" style="5" bestFit="1" customWidth="1"/>
    <col min="9" max="9" width="9.109375" style="5" bestFit="1" customWidth="1"/>
    <col min="10" max="10" width="9.6640625" style="5" bestFit="1" customWidth="1"/>
    <col min="11" max="16384" width="8.88671875" style="5"/>
  </cols>
  <sheetData>
    <row r="1" spans="1:26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 x14ac:dyDescent="0.15">
      <c r="A2" s="372" t="s">
        <v>10</v>
      </c>
      <c r="B2" s="373"/>
      <c r="C2" s="373"/>
      <c r="D2" s="373"/>
      <c r="E2" s="373"/>
      <c r="F2" s="373"/>
      <c r="G2" s="373"/>
      <c r="H2" s="373"/>
      <c r="I2" s="373"/>
      <c r="J2" s="37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15">
      <c r="A4" s="374" t="s">
        <v>11</v>
      </c>
      <c r="B4" s="374"/>
      <c r="C4" s="37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15">
      <c r="A5" s="374" t="s">
        <v>12</v>
      </c>
      <c r="B5" s="374"/>
      <c r="C5" s="374"/>
      <c r="D5" s="4"/>
      <c r="E5" s="4"/>
      <c r="F5" s="4"/>
      <c r="G5" s="4"/>
      <c r="H5" s="375" t="s">
        <v>13</v>
      </c>
      <c r="I5" s="375"/>
      <c r="J5" s="37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15">
      <c r="A6" s="376" t="s">
        <v>14</v>
      </c>
      <c r="B6" s="378" t="s">
        <v>15</v>
      </c>
      <c r="C6" s="379"/>
      <c r="D6" s="380"/>
      <c r="E6" s="378" t="s">
        <v>16</v>
      </c>
      <c r="F6" s="379"/>
      <c r="G6" s="380"/>
      <c r="H6" s="376" t="s">
        <v>17</v>
      </c>
      <c r="I6" s="376" t="s">
        <v>18</v>
      </c>
      <c r="J6" s="376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15">
      <c r="A7" s="377"/>
      <c r="B7" s="2" t="s">
        <v>20</v>
      </c>
      <c r="C7" s="2" t="s">
        <v>21</v>
      </c>
      <c r="D7" s="2" t="s">
        <v>22</v>
      </c>
      <c r="E7" s="2" t="s">
        <v>20</v>
      </c>
      <c r="F7" s="2" t="s">
        <v>21</v>
      </c>
      <c r="G7" s="2" t="s">
        <v>22</v>
      </c>
      <c r="H7" s="377"/>
      <c r="I7" s="377"/>
      <c r="J7" s="37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15">
      <c r="A8" s="3" t="s">
        <v>47</v>
      </c>
      <c r="B8" s="6">
        <v>2670210</v>
      </c>
      <c r="C8" s="6">
        <v>1341560</v>
      </c>
      <c r="D8" s="6">
        <v>1328650</v>
      </c>
      <c r="E8" s="7">
        <v>100</v>
      </c>
      <c r="F8" s="7">
        <v>50.241741286265899</v>
      </c>
      <c r="G8" s="7">
        <v>49.758258713734101</v>
      </c>
      <c r="H8" s="7">
        <v>100.97166296616901</v>
      </c>
      <c r="I8" s="6">
        <v>1060744</v>
      </c>
      <c r="J8" s="7">
        <v>2.5172991786896701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15">
      <c r="A9" s="14" t="s">
        <v>23</v>
      </c>
      <c r="B9" s="15">
        <v>253277</v>
      </c>
      <c r="C9" s="15">
        <v>130487</v>
      </c>
      <c r="D9" s="15">
        <v>122790</v>
      </c>
      <c r="E9" s="16">
        <v>9.4852839289793707</v>
      </c>
      <c r="F9" s="16">
        <v>4.8867692054183003</v>
      </c>
      <c r="G9" s="16">
        <v>4.5985147235610704</v>
      </c>
      <c r="H9" s="16">
        <v>106.268425767571</v>
      </c>
      <c r="I9" s="15">
        <v>94840</v>
      </c>
      <c r="J9" s="16">
        <v>2.6705714888232799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15">
      <c r="A10" s="17" t="s">
        <v>24</v>
      </c>
      <c r="B10" s="18">
        <v>255183</v>
      </c>
      <c r="C10" s="18">
        <v>128094</v>
      </c>
      <c r="D10" s="18">
        <v>127089</v>
      </c>
      <c r="E10" s="19">
        <v>9.5566640826002391</v>
      </c>
      <c r="F10" s="19">
        <v>4.7971507858932396</v>
      </c>
      <c r="G10" s="19">
        <v>4.7595132967070004</v>
      </c>
      <c r="H10" s="19">
        <v>100.790784410925</v>
      </c>
      <c r="I10" s="18">
        <v>93160</v>
      </c>
      <c r="J10" s="19">
        <v>2.73919063975955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15">
      <c r="A11" s="17" t="s">
        <v>25</v>
      </c>
      <c r="B11" s="18">
        <v>268844</v>
      </c>
      <c r="C11" s="18">
        <v>134413</v>
      </c>
      <c r="D11" s="18">
        <v>134431</v>
      </c>
      <c r="E11" s="19">
        <v>10.0682717838672</v>
      </c>
      <c r="F11" s="19">
        <v>5.03379883979163</v>
      </c>
      <c r="G11" s="19">
        <v>5.03447294407556</v>
      </c>
      <c r="H11" s="19">
        <v>99.986610231271101</v>
      </c>
      <c r="I11" s="18">
        <v>105831</v>
      </c>
      <c r="J11" s="19">
        <v>2.5403142746454299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15">
      <c r="A12" s="17" t="s">
        <v>26</v>
      </c>
      <c r="B12" s="18">
        <v>137306</v>
      </c>
      <c r="C12" s="18">
        <v>68196</v>
      </c>
      <c r="D12" s="18">
        <v>69110</v>
      </c>
      <c r="E12" s="19">
        <v>5.1421423783148104</v>
      </c>
      <c r="F12" s="19">
        <v>2.5539564303931201</v>
      </c>
      <c r="G12" s="19">
        <v>2.5881859479217</v>
      </c>
      <c r="H12" s="19">
        <v>98.677470698885799</v>
      </c>
      <c r="I12" s="18">
        <v>53027</v>
      </c>
      <c r="J12" s="19">
        <v>2.58936013728855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15">
      <c r="A13" s="17" t="s">
        <v>27</v>
      </c>
      <c r="B13" s="18">
        <v>166993</v>
      </c>
      <c r="C13" s="18">
        <v>82937</v>
      </c>
      <c r="D13" s="18">
        <v>84056</v>
      </c>
      <c r="E13" s="19">
        <v>6.25392759370986</v>
      </c>
      <c r="F13" s="19">
        <v>3.1060103886960202</v>
      </c>
      <c r="G13" s="19">
        <v>3.1479172050138402</v>
      </c>
      <c r="H13" s="19">
        <v>98.668744646426205</v>
      </c>
      <c r="I13" s="18">
        <v>66009</v>
      </c>
      <c r="J13" s="19">
        <v>2.5298519898801701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15">
      <c r="A14" s="17" t="s">
        <v>28</v>
      </c>
      <c r="B14" s="18">
        <v>394686</v>
      </c>
      <c r="C14" s="18">
        <v>200698</v>
      </c>
      <c r="D14" s="18">
        <v>193988</v>
      </c>
      <c r="E14" s="19">
        <v>14.781084633792799</v>
      </c>
      <c r="F14" s="19">
        <v>7.5161878653738796</v>
      </c>
      <c r="G14" s="19">
        <v>7.2648967684189598</v>
      </c>
      <c r="H14" s="19">
        <v>103.458976843928</v>
      </c>
      <c r="I14" s="18">
        <v>149775</v>
      </c>
      <c r="J14" s="19">
        <v>2.6351927891837801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15">
      <c r="A15" s="17" t="s">
        <v>29</v>
      </c>
      <c r="B15" s="18">
        <v>113792</v>
      </c>
      <c r="C15" s="18">
        <v>56729</v>
      </c>
      <c r="D15" s="18">
        <v>57063</v>
      </c>
      <c r="E15" s="19">
        <v>4.2615374820707004</v>
      </c>
      <c r="F15" s="19">
        <v>2.1245145512899701</v>
      </c>
      <c r="G15" s="19">
        <v>2.1370229307807298</v>
      </c>
      <c r="H15" s="19">
        <v>99.414682018120303</v>
      </c>
      <c r="I15" s="18">
        <v>45013</v>
      </c>
      <c r="J15" s="19">
        <v>2.5279808055450599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15">
      <c r="A16" s="17" t="s">
        <v>30</v>
      </c>
      <c r="B16" s="18">
        <v>103442</v>
      </c>
      <c r="C16" s="18">
        <v>51867</v>
      </c>
      <c r="D16" s="18">
        <v>51575</v>
      </c>
      <c r="E16" s="19">
        <v>3.87392751880938</v>
      </c>
      <c r="F16" s="19">
        <v>1.9424314941521501</v>
      </c>
      <c r="G16" s="19">
        <v>1.9314960246572399</v>
      </c>
      <c r="H16" s="19">
        <v>100.56616577799301</v>
      </c>
      <c r="I16" s="18">
        <v>43570</v>
      </c>
      <c r="J16" s="19">
        <v>2.3741565297222902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15">
      <c r="A17" s="17" t="s">
        <v>31</v>
      </c>
      <c r="B17" s="18">
        <v>105521</v>
      </c>
      <c r="C17" s="18">
        <v>51932</v>
      </c>
      <c r="D17" s="18">
        <v>53589</v>
      </c>
      <c r="E17" s="19">
        <v>3.9517865636036098</v>
      </c>
      <c r="F17" s="19">
        <v>1.9448657596218999</v>
      </c>
      <c r="G17" s="19">
        <v>2.0069208039817101</v>
      </c>
      <c r="H17" s="19">
        <v>96.907947526544604</v>
      </c>
      <c r="I17" s="18">
        <v>43730</v>
      </c>
      <c r="J17" s="19">
        <v>2.4130116624742701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15">
      <c r="A18" s="17" t="s">
        <v>32</v>
      </c>
      <c r="B18" s="18">
        <v>75060</v>
      </c>
      <c r="C18" s="18">
        <v>37071</v>
      </c>
      <c r="D18" s="18">
        <v>37989</v>
      </c>
      <c r="E18" s="19">
        <v>2.8110148639994601</v>
      </c>
      <c r="F18" s="19">
        <v>1.38831777275945</v>
      </c>
      <c r="G18" s="19">
        <v>1.4226970912400101</v>
      </c>
      <c r="H18" s="19">
        <v>97.583511016346804</v>
      </c>
      <c r="I18" s="18">
        <v>31127</v>
      </c>
      <c r="J18" s="19">
        <v>2.4114113149355898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15">
      <c r="A19" s="17" t="s">
        <v>33</v>
      </c>
      <c r="B19" s="18">
        <v>236836</v>
      </c>
      <c r="C19" s="18">
        <v>119398</v>
      </c>
      <c r="D19" s="18">
        <v>117438</v>
      </c>
      <c r="E19" s="19">
        <v>8.8695645660828202</v>
      </c>
      <c r="F19" s="19">
        <v>4.4714835162777504</v>
      </c>
      <c r="G19" s="19">
        <v>4.3980810498050698</v>
      </c>
      <c r="H19" s="19">
        <v>101.668965752142</v>
      </c>
      <c r="I19" s="18">
        <v>90716</v>
      </c>
      <c r="J19" s="19">
        <v>2.6107412143392601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15">
      <c r="A20" s="17" t="s">
        <v>34</v>
      </c>
      <c r="B20" s="18">
        <v>25206</v>
      </c>
      <c r="C20" s="18">
        <v>12678</v>
      </c>
      <c r="D20" s="18">
        <v>12528</v>
      </c>
      <c r="E20" s="19">
        <v>0.94397069893379204</v>
      </c>
      <c r="F20" s="19">
        <v>0.47479411731661603</v>
      </c>
      <c r="G20" s="19">
        <v>0.46917658161717601</v>
      </c>
      <c r="H20" s="19">
        <v>101.197318007663</v>
      </c>
      <c r="I20" s="18">
        <v>11626</v>
      </c>
      <c r="J20" s="19">
        <v>2.1680715637364498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15">
      <c r="A21" s="17" t="s">
        <v>35</v>
      </c>
      <c r="B21" s="18">
        <v>59704</v>
      </c>
      <c r="C21" s="18">
        <v>29421</v>
      </c>
      <c r="D21" s="18">
        <v>30283</v>
      </c>
      <c r="E21" s="19">
        <v>2.2359290093288502</v>
      </c>
      <c r="F21" s="19">
        <v>1.1018234520880399</v>
      </c>
      <c r="G21" s="19">
        <v>1.1341055572408201</v>
      </c>
      <c r="H21" s="19">
        <v>97.153518475712403</v>
      </c>
      <c r="I21" s="18">
        <v>26810</v>
      </c>
      <c r="J21" s="19">
        <v>2.2269302499067498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15">
      <c r="A22" s="17" t="s">
        <v>36</v>
      </c>
      <c r="B22" s="18">
        <v>27170</v>
      </c>
      <c r="C22" s="18">
        <v>13495</v>
      </c>
      <c r="D22" s="18">
        <v>13675</v>
      </c>
      <c r="E22" s="19">
        <v>1.01752296635845</v>
      </c>
      <c r="F22" s="19">
        <v>0.505390961759562</v>
      </c>
      <c r="G22" s="19">
        <v>0.51213200459888897</v>
      </c>
      <c r="H22" s="19">
        <v>98.683729433272404</v>
      </c>
      <c r="I22" s="18">
        <v>12524</v>
      </c>
      <c r="J22" s="19">
        <v>2.1694346854040201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15">
      <c r="A23" s="17" t="s">
        <v>37</v>
      </c>
      <c r="B23" s="18">
        <v>18595</v>
      </c>
      <c r="C23" s="18">
        <v>9167</v>
      </c>
      <c r="D23" s="18">
        <v>9428</v>
      </c>
      <c r="E23" s="19">
        <v>0.696387175540501</v>
      </c>
      <c r="F23" s="19">
        <v>0.34330633171173802</v>
      </c>
      <c r="G23" s="19">
        <v>0.35308084382876298</v>
      </c>
      <c r="H23" s="19">
        <v>97.231650403054701</v>
      </c>
      <c r="I23" s="18">
        <v>8416</v>
      </c>
      <c r="J23" s="19">
        <v>2.2094819391635001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15">
      <c r="A24" s="17" t="s">
        <v>38</v>
      </c>
      <c r="B24" s="18">
        <v>42369</v>
      </c>
      <c r="C24" s="18">
        <v>20111</v>
      </c>
      <c r="D24" s="18">
        <v>22258</v>
      </c>
      <c r="E24" s="19">
        <v>1.58672913366364</v>
      </c>
      <c r="F24" s="19">
        <v>0.75316173634283401</v>
      </c>
      <c r="G24" s="19">
        <v>0.83356739732080998</v>
      </c>
      <c r="H24" s="19">
        <v>90.354030011681203</v>
      </c>
      <c r="I24" s="18">
        <v>19731</v>
      </c>
      <c r="J24" s="19">
        <v>2.14733161015661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15">
      <c r="A25" s="17" t="s">
        <v>39</v>
      </c>
      <c r="B25" s="18">
        <v>44630</v>
      </c>
      <c r="C25" s="18">
        <v>21744</v>
      </c>
      <c r="D25" s="18">
        <v>22886</v>
      </c>
      <c r="E25" s="19">
        <v>1.6714041217731901</v>
      </c>
      <c r="F25" s="19">
        <v>0.814317974990731</v>
      </c>
      <c r="G25" s="19">
        <v>0.85708614678246298</v>
      </c>
      <c r="H25" s="19">
        <v>95.0100498121122</v>
      </c>
      <c r="I25" s="18">
        <v>19486</v>
      </c>
      <c r="J25" s="19">
        <v>2.2903623114030598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15">
      <c r="A26" s="17" t="s">
        <v>40</v>
      </c>
      <c r="B26" s="18">
        <v>34659</v>
      </c>
      <c r="C26" s="18">
        <v>17653</v>
      </c>
      <c r="D26" s="18">
        <v>17006</v>
      </c>
      <c r="E26" s="19">
        <v>1.29798779871246</v>
      </c>
      <c r="F26" s="19">
        <v>0.661109051348021</v>
      </c>
      <c r="G26" s="19">
        <v>0.63687874736443995</v>
      </c>
      <c r="H26" s="19">
        <v>103.80453957426801</v>
      </c>
      <c r="I26" s="18">
        <v>14965</v>
      </c>
      <c r="J26" s="19">
        <v>2.3160040093551602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15">
      <c r="A27" s="17" t="s">
        <v>41</v>
      </c>
      <c r="B27" s="18">
        <v>44950</v>
      </c>
      <c r="C27" s="18">
        <v>22982</v>
      </c>
      <c r="D27" s="18">
        <v>21968</v>
      </c>
      <c r="E27" s="19">
        <v>1.683388197932</v>
      </c>
      <c r="F27" s="19">
        <v>0.860681369630104</v>
      </c>
      <c r="G27" s="19">
        <v>0.82270682830189401</v>
      </c>
      <c r="H27" s="19">
        <v>104.615804806992</v>
      </c>
      <c r="I27" s="18">
        <v>19366</v>
      </c>
      <c r="J27" s="19">
        <v>2.3210781782505401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15">
      <c r="A28" s="17" t="s">
        <v>42</v>
      </c>
      <c r="B28" s="18">
        <v>116624</v>
      </c>
      <c r="C28" s="18">
        <v>60181</v>
      </c>
      <c r="D28" s="18">
        <v>56443</v>
      </c>
      <c r="E28" s="19">
        <v>4.3675965560761103</v>
      </c>
      <c r="F28" s="19">
        <v>2.2537927728530698</v>
      </c>
      <c r="G28" s="19">
        <v>2.1138037832230401</v>
      </c>
      <c r="H28" s="19">
        <v>106.622610421133</v>
      </c>
      <c r="I28" s="18">
        <v>46861</v>
      </c>
      <c r="J28" s="19">
        <v>2.4887219649602002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15">
      <c r="A29" s="17" t="s">
        <v>43</v>
      </c>
      <c r="B29" s="18">
        <v>47849</v>
      </c>
      <c r="C29" s="18">
        <v>23690</v>
      </c>
      <c r="D29" s="18">
        <v>24159</v>
      </c>
      <c r="E29" s="19">
        <v>1.7919564378831601</v>
      </c>
      <c r="F29" s="19">
        <v>0.88719613813145803</v>
      </c>
      <c r="G29" s="19">
        <v>0.90476029975170502</v>
      </c>
      <c r="H29" s="19">
        <v>98.058694482387494</v>
      </c>
      <c r="I29" s="18">
        <v>21082</v>
      </c>
      <c r="J29" s="19">
        <v>2.26966132245518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15">
      <c r="A30" s="17" t="s">
        <v>44</v>
      </c>
      <c r="B30" s="18">
        <v>34522</v>
      </c>
      <c r="C30" s="18">
        <v>17309</v>
      </c>
      <c r="D30" s="18">
        <v>17213</v>
      </c>
      <c r="E30" s="19">
        <v>1.29285711610697</v>
      </c>
      <c r="F30" s="19">
        <v>0.64822616947730705</v>
      </c>
      <c r="G30" s="19">
        <v>0.64463094662966602</v>
      </c>
      <c r="H30" s="19">
        <v>100.557718003834</v>
      </c>
      <c r="I30" s="18">
        <v>15321</v>
      </c>
      <c r="J30" s="19">
        <v>2.2532471770772098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15">
      <c r="A31" s="17" t="s">
        <v>45</v>
      </c>
      <c r="B31" s="18">
        <v>52742</v>
      </c>
      <c r="C31" s="18">
        <v>25967</v>
      </c>
      <c r="D31" s="18">
        <v>26775</v>
      </c>
      <c r="E31" s="19">
        <v>1.97520045239887</v>
      </c>
      <c r="F31" s="19">
        <v>0.97247033004894701</v>
      </c>
      <c r="G31" s="19">
        <v>1.0027301223499301</v>
      </c>
      <c r="H31" s="19">
        <v>96.982259570494904</v>
      </c>
      <c r="I31" s="18">
        <v>23091</v>
      </c>
      <c r="J31" s="19">
        <v>2.2840933697111399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15">
      <c r="A32" s="20" t="s">
        <v>46</v>
      </c>
      <c r="B32" s="21">
        <v>10250</v>
      </c>
      <c r="C32" s="21">
        <v>5340</v>
      </c>
      <c r="D32" s="21">
        <v>4910</v>
      </c>
      <c r="E32" s="22">
        <v>0.38386493946168998</v>
      </c>
      <c r="F32" s="22">
        <v>0.199984270900042</v>
      </c>
      <c r="G32" s="22">
        <v>0.183880668561649</v>
      </c>
      <c r="H32" s="22">
        <v>108.75763747454199</v>
      </c>
      <c r="I32" s="21">
        <v>4667</v>
      </c>
      <c r="J32" s="22">
        <v>2.19627169487894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28"/>
  <sheetViews>
    <sheetView workbookViewId="0">
      <selection activeCell="K15" sqref="K15"/>
    </sheetView>
  </sheetViews>
  <sheetFormatPr defaultRowHeight="13.5" x14ac:dyDescent="0.15"/>
  <cols>
    <col min="1" max="1" width="3.88671875" style="10" customWidth="1"/>
    <col min="2" max="2" width="12" style="10" customWidth="1"/>
    <col min="3" max="3" width="17.44140625" style="10" bestFit="1" customWidth="1"/>
    <col min="4" max="4" width="9.6640625" style="10" bestFit="1" customWidth="1"/>
    <col min="5" max="5" width="16.33203125" style="10" hidden="1" customWidth="1"/>
    <col min="6" max="6" width="9.6640625" style="10" hidden="1" customWidth="1"/>
    <col min="7" max="7" width="16.33203125" style="10" hidden="1" customWidth="1"/>
    <col min="8" max="8" width="9.6640625" style="10" hidden="1" customWidth="1"/>
    <col min="9" max="9" width="14.6640625" style="10" hidden="1" customWidth="1"/>
    <col min="10" max="10" width="7.109375" style="10" hidden="1" customWidth="1"/>
    <col min="11" max="11" width="13.5546875" style="10" hidden="1" customWidth="1"/>
    <col min="12" max="12" width="7.109375" style="10" hidden="1" customWidth="1"/>
    <col min="13" max="13" width="17.44140625" style="10" hidden="1" customWidth="1"/>
    <col min="14" max="14" width="8.109375" style="10" hidden="1" customWidth="1"/>
    <col min="15" max="16" width="6.5546875" style="10" hidden="1" customWidth="1"/>
    <col min="17" max="17" width="4.88671875" style="10" hidden="1" customWidth="1"/>
    <col min="18" max="18" width="6.5546875" style="10" hidden="1" customWidth="1"/>
    <col min="19" max="19" width="14.6640625" style="10" hidden="1" customWidth="1"/>
    <col min="20" max="20" width="8.109375" style="10" hidden="1" customWidth="1"/>
    <col min="21" max="21" width="13.5546875" style="10" hidden="1" customWidth="1"/>
    <col min="22" max="22" width="7.109375" style="10" hidden="1" customWidth="1"/>
    <col min="23" max="23" width="13.5546875" style="10" hidden="1" customWidth="1"/>
    <col min="24" max="24" width="6.5546875" style="10" hidden="1" customWidth="1"/>
    <col min="25" max="25" width="12.44140625" style="10" hidden="1" customWidth="1"/>
    <col min="26" max="26" width="6.5546875" style="10" hidden="1" customWidth="1"/>
    <col min="27" max="27" width="12.44140625" style="10" hidden="1" customWidth="1"/>
    <col min="28" max="28" width="6.5546875" style="10" hidden="1" customWidth="1"/>
    <col min="29" max="29" width="10.6640625" style="10" hidden="1" customWidth="1"/>
    <col min="30" max="30" width="7.109375" style="10" hidden="1" customWidth="1"/>
    <col min="31" max="31" width="14.6640625" style="10" hidden="1" customWidth="1"/>
    <col min="32" max="32" width="8.109375" style="10" hidden="1" customWidth="1"/>
    <col min="33" max="33" width="13.5546875" style="10" hidden="1" customWidth="1"/>
    <col min="34" max="34" width="7.109375" style="10" hidden="1" customWidth="1"/>
    <col min="35" max="35" width="13.5546875" style="10" hidden="1" customWidth="1"/>
    <col min="36" max="36" width="7.109375" style="10" hidden="1" customWidth="1"/>
    <col min="37" max="37" width="14.6640625" style="10" hidden="1" customWidth="1"/>
    <col min="38" max="38" width="8.109375" style="10" hidden="1" customWidth="1"/>
    <col min="39" max="39" width="14.6640625" style="10" hidden="1" customWidth="1"/>
    <col min="40" max="40" width="8.109375" style="10" hidden="1" customWidth="1"/>
    <col min="41" max="41" width="12.44140625" style="10" hidden="1" customWidth="1"/>
    <col min="42" max="42" width="7.109375" style="10" hidden="1" customWidth="1"/>
    <col min="43" max="43" width="8.109375" style="10" hidden="1" customWidth="1"/>
    <col min="44" max="44" width="6.5546875" style="10" hidden="1" customWidth="1"/>
    <col min="45" max="45" width="12.44140625" style="10" hidden="1" customWidth="1"/>
    <col min="46" max="46" width="6.5546875" style="10" hidden="1" customWidth="1"/>
    <col min="47" max="47" width="12.44140625" style="10" hidden="1" customWidth="1"/>
    <col min="48" max="48" width="6.5546875" style="10" hidden="1" customWidth="1"/>
    <col min="49" max="49" width="13.5546875" style="10" hidden="1" customWidth="1"/>
    <col min="50" max="50" width="6.5546875" style="10" hidden="1" customWidth="1"/>
    <col min="51" max="51" width="12.44140625" style="10" hidden="1" customWidth="1"/>
    <col min="52" max="52" width="6.5546875" style="10" hidden="1" customWidth="1"/>
    <col min="53" max="53" width="12.44140625" style="10" hidden="1" customWidth="1"/>
    <col min="54" max="54" width="6.5546875" style="10" hidden="1" customWidth="1"/>
    <col min="55" max="55" width="12.44140625" style="10" hidden="1" customWidth="1"/>
    <col min="56" max="56" width="6.5546875" style="10" hidden="1" customWidth="1"/>
    <col min="57" max="57" width="12.44140625" style="10" hidden="1" customWidth="1"/>
    <col min="58" max="58" width="7.109375" style="10" hidden="1" customWidth="1"/>
    <col min="59" max="59" width="13.5546875" style="10" hidden="1" customWidth="1"/>
    <col min="60" max="60" width="7.109375" style="10" hidden="1" customWidth="1"/>
    <col min="61" max="75" width="0" style="10" hidden="1" customWidth="1"/>
    <col min="76" max="16384" width="8.88671875" style="10"/>
  </cols>
  <sheetData>
    <row r="1" spans="1:60" ht="22.5" x14ac:dyDescent="0.15">
      <c r="B1" s="9" t="s">
        <v>49</v>
      </c>
    </row>
    <row r="2" spans="1:60" x14ac:dyDescent="0.15">
      <c r="B2" s="381" t="s">
        <v>50</v>
      </c>
      <c r="C2" s="382" t="s">
        <v>51</v>
      </c>
      <c r="D2" s="382"/>
      <c r="E2" s="382" t="s">
        <v>52</v>
      </c>
      <c r="F2" s="382"/>
      <c r="G2" s="382" t="s">
        <v>53</v>
      </c>
      <c r="H2" s="382"/>
      <c r="I2" s="382" t="s">
        <v>54</v>
      </c>
      <c r="J2" s="382"/>
      <c r="K2" s="382" t="s">
        <v>55</v>
      </c>
      <c r="L2" s="382"/>
      <c r="M2" s="382" t="s">
        <v>56</v>
      </c>
      <c r="N2" s="382"/>
      <c r="O2" s="382" t="s">
        <v>57</v>
      </c>
      <c r="P2" s="382"/>
      <c r="Q2" s="382" t="s">
        <v>58</v>
      </c>
      <c r="R2" s="382"/>
      <c r="S2" s="382" t="s">
        <v>59</v>
      </c>
      <c r="T2" s="382"/>
      <c r="U2" s="382" t="s">
        <v>60</v>
      </c>
      <c r="V2" s="382"/>
      <c r="W2" s="382" t="s">
        <v>61</v>
      </c>
      <c r="X2" s="382"/>
      <c r="Y2" s="382" t="s">
        <v>62</v>
      </c>
      <c r="Z2" s="382"/>
      <c r="AA2" s="382" t="s">
        <v>63</v>
      </c>
      <c r="AB2" s="382"/>
      <c r="AC2" s="382" t="s">
        <v>64</v>
      </c>
      <c r="AD2" s="382"/>
      <c r="AE2" s="382" t="s">
        <v>65</v>
      </c>
      <c r="AF2" s="382"/>
      <c r="AG2" s="382" t="s">
        <v>66</v>
      </c>
      <c r="AH2" s="382"/>
      <c r="AI2" s="382" t="s">
        <v>67</v>
      </c>
      <c r="AJ2" s="382"/>
      <c r="AK2" s="382" t="s">
        <v>68</v>
      </c>
      <c r="AL2" s="382"/>
      <c r="AM2" s="382" t="s">
        <v>69</v>
      </c>
      <c r="AN2" s="382"/>
      <c r="AO2" s="382" t="s">
        <v>70</v>
      </c>
      <c r="AP2" s="382"/>
      <c r="AQ2" s="382" t="s">
        <v>71</v>
      </c>
      <c r="AR2" s="382"/>
      <c r="AS2" s="382" t="s">
        <v>72</v>
      </c>
      <c r="AT2" s="382"/>
      <c r="AU2" s="382" t="s">
        <v>73</v>
      </c>
      <c r="AV2" s="382"/>
      <c r="AW2" s="382" t="s">
        <v>74</v>
      </c>
      <c r="AX2" s="382"/>
      <c r="AY2" s="382" t="s">
        <v>75</v>
      </c>
      <c r="AZ2" s="382"/>
      <c r="BA2" s="382" t="s">
        <v>76</v>
      </c>
      <c r="BB2" s="382"/>
      <c r="BC2" s="382" t="s">
        <v>77</v>
      </c>
      <c r="BD2" s="382"/>
      <c r="BE2" s="382" t="s">
        <v>78</v>
      </c>
      <c r="BF2" s="382"/>
      <c r="BG2" s="382" t="s">
        <v>79</v>
      </c>
      <c r="BH2" s="382"/>
    </row>
    <row r="3" spans="1:60" x14ac:dyDescent="0.15">
      <c r="B3" s="381"/>
      <c r="C3" s="11" t="s">
        <v>48</v>
      </c>
      <c r="D3" s="11" t="s">
        <v>80</v>
      </c>
      <c r="E3" s="11" t="s">
        <v>48</v>
      </c>
      <c r="F3" s="11" t="s">
        <v>80</v>
      </c>
      <c r="G3" s="11" t="s">
        <v>48</v>
      </c>
      <c r="H3" s="11" t="s">
        <v>80</v>
      </c>
      <c r="I3" s="11" t="s">
        <v>48</v>
      </c>
      <c r="J3" s="11" t="s">
        <v>80</v>
      </c>
      <c r="K3" s="11" t="s">
        <v>48</v>
      </c>
      <c r="L3" s="11" t="s">
        <v>80</v>
      </c>
      <c r="M3" s="11" t="s">
        <v>48</v>
      </c>
      <c r="N3" s="11" t="s">
        <v>80</v>
      </c>
      <c r="O3" s="11" t="s">
        <v>48</v>
      </c>
      <c r="P3" s="11" t="s">
        <v>80</v>
      </c>
      <c r="Q3" s="11" t="s">
        <v>48</v>
      </c>
      <c r="R3" s="11" t="s">
        <v>80</v>
      </c>
      <c r="S3" s="11" t="s">
        <v>48</v>
      </c>
      <c r="T3" s="11" t="s">
        <v>80</v>
      </c>
      <c r="U3" s="11" t="s">
        <v>48</v>
      </c>
      <c r="V3" s="11" t="s">
        <v>80</v>
      </c>
      <c r="W3" s="11" t="s">
        <v>48</v>
      </c>
      <c r="X3" s="11" t="s">
        <v>80</v>
      </c>
      <c r="Y3" s="11" t="s">
        <v>48</v>
      </c>
      <c r="Z3" s="11" t="s">
        <v>80</v>
      </c>
      <c r="AA3" s="11" t="s">
        <v>48</v>
      </c>
      <c r="AB3" s="11" t="s">
        <v>80</v>
      </c>
      <c r="AC3" s="11" t="s">
        <v>48</v>
      </c>
      <c r="AD3" s="11" t="s">
        <v>80</v>
      </c>
      <c r="AE3" s="11" t="s">
        <v>48</v>
      </c>
      <c r="AF3" s="11" t="s">
        <v>80</v>
      </c>
      <c r="AG3" s="11" t="s">
        <v>48</v>
      </c>
      <c r="AH3" s="11" t="s">
        <v>80</v>
      </c>
      <c r="AI3" s="11" t="s">
        <v>48</v>
      </c>
      <c r="AJ3" s="11" t="s">
        <v>80</v>
      </c>
      <c r="AK3" s="11" t="s">
        <v>48</v>
      </c>
      <c r="AL3" s="11" t="s">
        <v>80</v>
      </c>
      <c r="AM3" s="11" t="s">
        <v>48</v>
      </c>
      <c r="AN3" s="11" t="s">
        <v>80</v>
      </c>
      <c r="AO3" s="11" t="s">
        <v>48</v>
      </c>
      <c r="AP3" s="11" t="s">
        <v>80</v>
      </c>
      <c r="AQ3" s="11" t="s">
        <v>48</v>
      </c>
      <c r="AR3" s="11" t="s">
        <v>80</v>
      </c>
      <c r="AS3" s="11" t="s">
        <v>48</v>
      </c>
      <c r="AT3" s="11" t="s">
        <v>80</v>
      </c>
      <c r="AU3" s="11" t="s">
        <v>48</v>
      </c>
      <c r="AV3" s="11" t="s">
        <v>80</v>
      </c>
      <c r="AW3" s="11" t="s">
        <v>48</v>
      </c>
      <c r="AX3" s="11" t="s">
        <v>80</v>
      </c>
      <c r="AY3" s="11" t="s">
        <v>48</v>
      </c>
      <c r="AZ3" s="11" t="s">
        <v>80</v>
      </c>
      <c r="BA3" s="11" t="s">
        <v>48</v>
      </c>
      <c r="BB3" s="11" t="s">
        <v>80</v>
      </c>
      <c r="BC3" s="11" t="s">
        <v>48</v>
      </c>
      <c r="BD3" s="11" t="s">
        <v>80</v>
      </c>
      <c r="BE3" s="11" t="s">
        <v>48</v>
      </c>
      <c r="BF3" s="11" t="s">
        <v>80</v>
      </c>
      <c r="BG3" s="11" t="s">
        <v>48</v>
      </c>
      <c r="BH3" s="11" t="s">
        <v>80</v>
      </c>
    </row>
    <row r="4" spans="1:60" x14ac:dyDescent="0.15">
      <c r="B4" s="23" t="s">
        <v>81</v>
      </c>
      <c r="C4" s="24">
        <v>19027897630.400002</v>
      </c>
      <c r="D4" s="25">
        <v>5582531</v>
      </c>
      <c r="E4" s="12">
        <v>1270820933.7</v>
      </c>
      <c r="F4" s="13">
        <v>1124126</v>
      </c>
      <c r="G4" s="12">
        <v>1819166695.7</v>
      </c>
      <c r="H4" s="13">
        <v>1481868</v>
      </c>
      <c r="I4" s="12">
        <v>143899139.69999999</v>
      </c>
      <c r="J4" s="13">
        <v>77367</v>
      </c>
      <c r="K4" s="12">
        <v>52650337.899999999</v>
      </c>
      <c r="L4" s="13">
        <v>17408</v>
      </c>
      <c r="M4" s="12">
        <v>13696325488.4</v>
      </c>
      <c r="N4" s="13">
        <v>704503</v>
      </c>
      <c r="O4" s="10">
        <v>478.2</v>
      </c>
      <c r="P4" s="10">
        <v>52</v>
      </c>
      <c r="Q4" s="10">
        <v>0</v>
      </c>
      <c r="R4" s="10">
        <v>0</v>
      </c>
      <c r="S4" s="12">
        <v>287384459.5</v>
      </c>
      <c r="T4" s="13">
        <v>764152</v>
      </c>
      <c r="U4" s="12">
        <v>79637228.400000006</v>
      </c>
      <c r="V4" s="13">
        <v>17661</v>
      </c>
      <c r="W4" s="12">
        <v>30434243.699999999</v>
      </c>
      <c r="X4" s="13">
        <v>6961</v>
      </c>
      <c r="Y4" s="12">
        <v>1136924.3999999999</v>
      </c>
      <c r="Z4" s="10">
        <v>955</v>
      </c>
      <c r="AA4" s="12">
        <v>1393834.6</v>
      </c>
      <c r="AB4" s="13">
        <v>1690</v>
      </c>
      <c r="AC4" s="13">
        <v>7740421</v>
      </c>
      <c r="AD4" s="13">
        <v>10891</v>
      </c>
      <c r="AE4" s="12">
        <v>361820223.10000002</v>
      </c>
      <c r="AF4" s="13">
        <v>780826</v>
      </c>
      <c r="AG4" s="12">
        <v>18709975.100000001</v>
      </c>
      <c r="AH4" s="13">
        <v>18328</v>
      </c>
      <c r="AI4" s="12">
        <v>27260980.699999999</v>
      </c>
      <c r="AJ4" s="13">
        <v>37884</v>
      </c>
      <c r="AK4" s="12">
        <v>575173089.79999995</v>
      </c>
      <c r="AL4" s="13">
        <v>114171</v>
      </c>
      <c r="AM4" s="12">
        <v>352918038.19999999</v>
      </c>
      <c r="AN4" s="13">
        <v>259016</v>
      </c>
      <c r="AO4" s="13">
        <v>159049505</v>
      </c>
      <c r="AP4" s="13">
        <v>64689</v>
      </c>
      <c r="AQ4" s="13">
        <v>889679</v>
      </c>
      <c r="AR4" s="10">
        <v>548</v>
      </c>
      <c r="AS4" s="12">
        <v>2317832.1</v>
      </c>
      <c r="AT4" s="13">
        <v>2753</v>
      </c>
      <c r="AU4" s="12">
        <v>3686331.8</v>
      </c>
      <c r="AV4" s="13">
        <v>1497</v>
      </c>
      <c r="AW4" s="12">
        <v>17796338.5</v>
      </c>
      <c r="AX4" s="13">
        <v>1742</v>
      </c>
      <c r="AY4" s="12">
        <v>1355818.3</v>
      </c>
      <c r="AZ4" s="10">
        <v>293</v>
      </c>
      <c r="BA4" s="12">
        <v>4365786.5999999996</v>
      </c>
      <c r="BB4" s="13">
        <v>4463</v>
      </c>
      <c r="BC4" s="12">
        <v>1034594.8</v>
      </c>
      <c r="BD4" s="10">
        <v>689</v>
      </c>
      <c r="BE4" s="13">
        <v>60082363</v>
      </c>
      <c r="BF4" s="13">
        <v>46723</v>
      </c>
      <c r="BG4" s="12">
        <v>50846889.200000003</v>
      </c>
      <c r="BH4" s="13">
        <v>41275</v>
      </c>
    </row>
    <row r="5" spans="1:60" x14ac:dyDescent="0.15">
      <c r="A5" s="10">
        <v>1</v>
      </c>
      <c r="B5" s="26" t="s">
        <v>82</v>
      </c>
      <c r="C5" s="27">
        <v>393291824.5</v>
      </c>
      <c r="D5" s="28">
        <v>165079</v>
      </c>
      <c r="E5" s="13">
        <v>24119059</v>
      </c>
      <c r="F5" s="13">
        <v>29752</v>
      </c>
      <c r="G5" s="13">
        <v>35299465</v>
      </c>
      <c r="H5" s="13">
        <v>34377</v>
      </c>
      <c r="I5" s="13">
        <v>509258</v>
      </c>
      <c r="J5" s="10">
        <v>385</v>
      </c>
      <c r="K5" s="13">
        <v>692108</v>
      </c>
      <c r="L5" s="10">
        <v>251</v>
      </c>
      <c r="M5" s="12">
        <v>255020671.59999999</v>
      </c>
      <c r="N5" s="13">
        <v>22049</v>
      </c>
      <c r="O5" s="10">
        <v>0</v>
      </c>
      <c r="P5" s="10">
        <v>0</v>
      </c>
      <c r="Q5" s="10">
        <v>0</v>
      </c>
      <c r="R5" s="10">
        <v>0</v>
      </c>
      <c r="S5" s="12">
        <v>15814666.199999999</v>
      </c>
      <c r="T5" s="13">
        <v>42861</v>
      </c>
      <c r="U5" s="12">
        <v>18091985.199999999</v>
      </c>
      <c r="V5" s="13">
        <v>1160</v>
      </c>
      <c r="W5" s="12">
        <v>1172087.8999999999</v>
      </c>
      <c r="X5" s="10">
        <v>317</v>
      </c>
      <c r="Y5" s="12">
        <v>177824.8</v>
      </c>
      <c r="Z5" s="10">
        <v>95</v>
      </c>
      <c r="AA5" s="12">
        <v>77218.7</v>
      </c>
      <c r="AB5" s="10">
        <v>83</v>
      </c>
      <c r="AC5" s="13">
        <v>263723</v>
      </c>
      <c r="AD5" s="10">
        <v>285</v>
      </c>
      <c r="AE5" s="12">
        <v>11109435.699999999</v>
      </c>
      <c r="AF5" s="13">
        <v>17038</v>
      </c>
      <c r="AG5" s="13">
        <v>364981</v>
      </c>
      <c r="AH5" s="10">
        <v>313</v>
      </c>
      <c r="AI5" s="13">
        <v>316597</v>
      </c>
      <c r="AJ5" s="10">
        <v>251</v>
      </c>
      <c r="AK5" s="13">
        <v>10811870</v>
      </c>
      <c r="AL5" s="13">
        <v>4970</v>
      </c>
      <c r="AM5" s="12">
        <v>6217645.7999999998</v>
      </c>
      <c r="AN5" s="13">
        <v>5378</v>
      </c>
      <c r="AO5" s="12">
        <v>1860866.8</v>
      </c>
      <c r="AP5" s="10">
        <v>738</v>
      </c>
      <c r="AQ5" s="13">
        <v>180964</v>
      </c>
      <c r="AR5" s="10">
        <v>109</v>
      </c>
      <c r="AS5" s="13">
        <v>120864</v>
      </c>
      <c r="AT5" s="10">
        <v>147</v>
      </c>
      <c r="AU5" s="12">
        <v>792537.9</v>
      </c>
      <c r="AV5" s="10">
        <v>135</v>
      </c>
      <c r="AW5" s="13">
        <v>250818</v>
      </c>
      <c r="AX5" s="10">
        <v>50</v>
      </c>
      <c r="AY5" s="10">
        <v>0</v>
      </c>
      <c r="AZ5" s="10">
        <v>0</v>
      </c>
      <c r="BA5" s="12">
        <v>140836.79999999999</v>
      </c>
      <c r="BB5" s="10">
        <v>141</v>
      </c>
      <c r="BC5" s="13">
        <v>5029</v>
      </c>
      <c r="BD5" s="10">
        <v>5</v>
      </c>
      <c r="BE5" s="13">
        <v>1629608</v>
      </c>
      <c r="BF5" s="13">
        <v>1464</v>
      </c>
      <c r="BG5" s="12">
        <v>8251703.0999999996</v>
      </c>
      <c r="BH5" s="13">
        <v>2725</v>
      </c>
    </row>
    <row r="6" spans="1:60" x14ac:dyDescent="0.15">
      <c r="A6" s="10">
        <v>1</v>
      </c>
      <c r="B6" s="29" t="s">
        <v>83</v>
      </c>
      <c r="C6" s="27">
        <v>734770715.89999998</v>
      </c>
      <c r="D6" s="28">
        <v>225679</v>
      </c>
      <c r="E6" s="12">
        <v>38960550.700000003</v>
      </c>
      <c r="F6" s="13">
        <v>39941</v>
      </c>
      <c r="G6" s="13">
        <v>75713897</v>
      </c>
      <c r="H6" s="13">
        <v>61909</v>
      </c>
      <c r="I6" s="13">
        <v>4854745</v>
      </c>
      <c r="J6" s="13">
        <v>2157</v>
      </c>
      <c r="K6" s="13">
        <v>1071009</v>
      </c>
      <c r="L6" s="10">
        <v>480</v>
      </c>
      <c r="M6" s="12">
        <v>540174616.60000002</v>
      </c>
      <c r="N6" s="13">
        <v>28240</v>
      </c>
      <c r="O6" s="10">
        <v>3</v>
      </c>
      <c r="P6" s="10">
        <v>1</v>
      </c>
      <c r="Q6" s="10">
        <v>0</v>
      </c>
      <c r="R6" s="10">
        <v>0</v>
      </c>
      <c r="S6" s="12">
        <v>15047597.300000001</v>
      </c>
      <c r="T6" s="13">
        <v>45059</v>
      </c>
      <c r="U6" s="13">
        <v>1860625</v>
      </c>
      <c r="V6" s="10">
        <v>453</v>
      </c>
      <c r="W6" s="12">
        <v>1532039.2</v>
      </c>
      <c r="X6" s="10">
        <v>383</v>
      </c>
      <c r="Y6" s="12">
        <v>43961.7</v>
      </c>
      <c r="Z6" s="10">
        <v>46</v>
      </c>
      <c r="AA6" s="13">
        <v>82808</v>
      </c>
      <c r="AB6" s="10">
        <v>90</v>
      </c>
      <c r="AC6" s="13">
        <v>353060</v>
      </c>
      <c r="AD6" s="10">
        <v>518</v>
      </c>
      <c r="AE6" s="12">
        <v>13988404.5</v>
      </c>
      <c r="AF6" s="13">
        <v>25174</v>
      </c>
      <c r="AG6" s="13">
        <v>187435</v>
      </c>
      <c r="AH6" s="10">
        <v>232</v>
      </c>
      <c r="AI6" s="13">
        <v>288658</v>
      </c>
      <c r="AJ6" s="10">
        <v>208</v>
      </c>
      <c r="AK6" s="13">
        <v>18250245</v>
      </c>
      <c r="AL6" s="13">
        <v>4178</v>
      </c>
      <c r="AM6" s="12">
        <v>12364120.5</v>
      </c>
      <c r="AN6" s="13">
        <v>9101</v>
      </c>
      <c r="AO6" s="12">
        <v>4495480.4000000004</v>
      </c>
      <c r="AP6" s="13">
        <v>2107</v>
      </c>
      <c r="AQ6" s="13">
        <v>23415</v>
      </c>
      <c r="AR6" s="10">
        <v>20</v>
      </c>
      <c r="AS6" s="13">
        <v>243925</v>
      </c>
      <c r="AT6" s="10">
        <v>311</v>
      </c>
      <c r="AU6" s="12">
        <v>171092.9</v>
      </c>
      <c r="AV6" s="10">
        <v>95</v>
      </c>
      <c r="AW6" s="13">
        <v>226069</v>
      </c>
      <c r="AX6" s="10">
        <v>51</v>
      </c>
      <c r="AY6" s="10">
        <v>0</v>
      </c>
      <c r="AZ6" s="10">
        <v>0</v>
      </c>
      <c r="BA6" s="12">
        <v>197347.7</v>
      </c>
      <c r="BB6" s="10">
        <v>226</v>
      </c>
      <c r="BC6" s="13">
        <v>3320</v>
      </c>
      <c r="BD6" s="10">
        <v>6</v>
      </c>
      <c r="BE6" s="13">
        <v>2487178</v>
      </c>
      <c r="BF6" s="13">
        <v>2564</v>
      </c>
      <c r="BG6" s="12">
        <v>2149112.4</v>
      </c>
      <c r="BH6" s="13">
        <v>2129</v>
      </c>
    </row>
    <row r="7" spans="1:60" x14ac:dyDescent="0.15">
      <c r="A7" s="10">
        <v>2</v>
      </c>
      <c r="B7" s="26" t="s">
        <v>103</v>
      </c>
      <c r="C7" s="27">
        <v>1324395736.4000001</v>
      </c>
      <c r="D7" s="28">
        <v>499113</v>
      </c>
      <c r="E7" s="12">
        <v>73010365.200000003</v>
      </c>
      <c r="F7" s="13">
        <v>82046</v>
      </c>
      <c r="G7" s="12">
        <v>166834427.19999999</v>
      </c>
      <c r="H7" s="13">
        <v>141689</v>
      </c>
      <c r="I7" s="13">
        <v>3969664</v>
      </c>
      <c r="J7" s="13">
        <v>2375</v>
      </c>
      <c r="K7" s="12">
        <v>9053512.8000000007</v>
      </c>
      <c r="L7" s="13">
        <v>2097</v>
      </c>
      <c r="M7" s="13">
        <v>898387344</v>
      </c>
      <c r="N7" s="13">
        <v>61176</v>
      </c>
      <c r="O7" s="10">
        <v>86</v>
      </c>
      <c r="P7" s="10">
        <v>1</v>
      </c>
      <c r="Q7" s="10">
        <v>0</v>
      </c>
      <c r="R7" s="10">
        <v>0</v>
      </c>
      <c r="S7" s="12">
        <v>27703410.899999999</v>
      </c>
      <c r="T7" s="13">
        <v>74428</v>
      </c>
      <c r="U7" s="12">
        <v>9665843.6999999993</v>
      </c>
      <c r="V7" s="13">
        <v>2429</v>
      </c>
      <c r="W7" s="12">
        <v>2967831.2</v>
      </c>
      <c r="X7" s="10">
        <v>695</v>
      </c>
      <c r="Y7" s="12">
        <v>155955.20000000001</v>
      </c>
      <c r="Z7" s="10">
        <v>134</v>
      </c>
      <c r="AA7" s="13">
        <v>305149</v>
      </c>
      <c r="AB7" s="10">
        <v>348</v>
      </c>
      <c r="AC7" s="12">
        <v>742760.8</v>
      </c>
      <c r="AD7" s="13">
        <v>1044</v>
      </c>
      <c r="AE7" s="12">
        <v>31606961.5</v>
      </c>
      <c r="AF7" s="13">
        <v>68404</v>
      </c>
      <c r="AG7" s="12">
        <v>1662073.2</v>
      </c>
      <c r="AH7" s="13">
        <v>2616</v>
      </c>
      <c r="AI7" s="13">
        <v>3514079</v>
      </c>
      <c r="AJ7" s="13">
        <v>4898</v>
      </c>
      <c r="AK7" s="12">
        <v>35574011.100000001</v>
      </c>
      <c r="AL7" s="13">
        <v>11513</v>
      </c>
      <c r="AM7" s="13">
        <v>26271025</v>
      </c>
      <c r="AN7" s="13">
        <v>25378</v>
      </c>
      <c r="AO7" s="13">
        <v>12839607</v>
      </c>
      <c r="AP7" s="13">
        <v>5427</v>
      </c>
      <c r="AQ7" s="13">
        <v>88114</v>
      </c>
      <c r="AR7" s="10">
        <v>66</v>
      </c>
      <c r="AS7" s="13">
        <v>254307</v>
      </c>
      <c r="AT7" s="10">
        <v>348</v>
      </c>
      <c r="AU7" s="12">
        <v>435244.5</v>
      </c>
      <c r="AV7" s="10">
        <v>444</v>
      </c>
      <c r="AW7" s="13">
        <v>5460935</v>
      </c>
      <c r="AX7" s="10">
        <v>513</v>
      </c>
      <c r="AY7" s="13">
        <v>1206446</v>
      </c>
      <c r="AZ7" s="10">
        <v>247</v>
      </c>
      <c r="BA7" s="12">
        <v>457145.2</v>
      </c>
      <c r="BB7" s="10">
        <v>462</v>
      </c>
      <c r="BC7" s="13">
        <v>755337</v>
      </c>
      <c r="BD7" s="10">
        <v>555</v>
      </c>
      <c r="BE7" s="13">
        <v>6572032</v>
      </c>
      <c r="BF7" s="13">
        <v>4647</v>
      </c>
      <c r="BG7" s="12">
        <v>4902068.9000000004</v>
      </c>
      <c r="BH7" s="13">
        <v>5133</v>
      </c>
    </row>
    <row r="8" spans="1:60" x14ac:dyDescent="0.15">
      <c r="A8" s="10">
        <v>3</v>
      </c>
      <c r="B8" s="26" t="s">
        <v>104</v>
      </c>
      <c r="C8" s="27">
        <v>1008940259.9</v>
      </c>
      <c r="D8" s="28">
        <v>337612</v>
      </c>
      <c r="E8" s="13">
        <v>68744596</v>
      </c>
      <c r="F8" s="13">
        <v>68273</v>
      </c>
      <c r="G8" s="12">
        <v>120326702.90000001</v>
      </c>
      <c r="H8" s="13">
        <v>96364</v>
      </c>
      <c r="I8" s="12">
        <v>12669547.699999999</v>
      </c>
      <c r="J8" s="13">
        <v>8159</v>
      </c>
      <c r="K8" s="12">
        <v>3533529.3</v>
      </c>
      <c r="L8" s="13">
        <v>1070</v>
      </c>
      <c r="M8" s="12">
        <v>699617023.29999995</v>
      </c>
      <c r="N8" s="13">
        <v>39697</v>
      </c>
      <c r="O8" s="10">
        <v>0</v>
      </c>
      <c r="P8" s="10">
        <v>0</v>
      </c>
      <c r="Q8" s="10">
        <v>0</v>
      </c>
      <c r="R8" s="10">
        <v>0</v>
      </c>
      <c r="S8" s="12">
        <v>16091157.800000001</v>
      </c>
      <c r="T8" s="13">
        <v>47219</v>
      </c>
      <c r="U8" s="12">
        <v>3193634.8</v>
      </c>
      <c r="V8" s="10">
        <v>759</v>
      </c>
      <c r="W8" s="12">
        <v>1509804.6</v>
      </c>
      <c r="X8" s="10">
        <v>460</v>
      </c>
      <c r="Y8" s="12">
        <v>14011.1</v>
      </c>
      <c r="Z8" s="10">
        <v>36</v>
      </c>
      <c r="AA8" s="13">
        <v>31601</v>
      </c>
      <c r="AB8" s="10">
        <v>37</v>
      </c>
      <c r="AC8" s="13">
        <v>233504</v>
      </c>
      <c r="AD8" s="10">
        <v>321</v>
      </c>
      <c r="AE8" s="12">
        <v>19774579.100000001</v>
      </c>
      <c r="AF8" s="13">
        <v>46946</v>
      </c>
      <c r="AG8" s="12">
        <v>2338439.2999999998</v>
      </c>
      <c r="AH8" s="13">
        <v>1736</v>
      </c>
      <c r="AI8" s="12">
        <v>1245460.8999999999</v>
      </c>
      <c r="AJ8" s="13">
        <v>1587</v>
      </c>
      <c r="AK8" s="12">
        <v>26544229.899999999</v>
      </c>
      <c r="AL8" s="13">
        <v>5299</v>
      </c>
      <c r="AM8" s="12">
        <v>23944441.100000001</v>
      </c>
      <c r="AN8" s="13">
        <v>12626</v>
      </c>
      <c r="AO8" s="13">
        <v>2760932</v>
      </c>
      <c r="AP8" s="13">
        <v>1678</v>
      </c>
      <c r="AQ8" s="13">
        <v>16154</v>
      </c>
      <c r="AR8" s="10">
        <v>9</v>
      </c>
      <c r="AS8" s="12">
        <v>70488.3</v>
      </c>
      <c r="AT8" s="10">
        <v>117</v>
      </c>
      <c r="AU8" s="12">
        <v>132763.29999999999</v>
      </c>
      <c r="AV8" s="10">
        <v>48</v>
      </c>
      <c r="AW8" s="13">
        <v>343623</v>
      </c>
      <c r="AX8" s="10">
        <v>31</v>
      </c>
      <c r="AY8" s="13">
        <v>3328</v>
      </c>
      <c r="AZ8" s="10">
        <v>5</v>
      </c>
      <c r="BA8" s="12">
        <v>255853.6</v>
      </c>
      <c r="BB8" s="10">
        <v>257</v>
      </c>
      <c r="BC8" s="13">
        <v>37021</v>
      </c>
      <c r="BD8" s="10">
        <v>24</v>
      </c>
      <c r="BE8" s="12">
        <v>2709109.7</v>
      </c>
      <c r="BF8" s="13">
        <v>2739</v>
      </c>
      <c r="BG8" s="12">
        <v>2798724.2</v>
      </c>
      <c r="BH8" s="13">
        <v>2115</v>
      </c>
    </row>
    <row r="9" spans="1:60" x14ac:dyDescent="0.15">
      <c r="A9" s="10">
        <v>4</v>
      </c>
      <c r="B9" s="26" t="s">
        <v>105</v>
      </c>
      <c r="C9" s="27">
        <v>1521225006.2</v>
      </c>
      <c r="D9" s="28">
        <v>396731</v>
      </c>
      <c r="E9" s="12">
        <v>126045859.40000001</v>
      </c>
      <c r="F9" s="13">
        <v>94705</v>
      </c>
      <c r="G9" s="13">
        <v>96889724</v>
      </c>
      <c r="H9" s="13">
        <v>76636</v>
      </c>
      <c r="I9" s="13">
        <v>13645220</v>
      </c>
      <c r="J9" s="13">
        <v>6497</v>
      </c>
      <c r="K9" s="13">
        <v>3546798</v>
      </c>
      <c r="L9" s="13">
        <v>1028</v>
      </c>
      <c r="M9" s="12">
        <v>1073864679.9000001</v>
      </c>
      <c r="N9" s="13">
        <v>63648</v>
      </c>
      <c r="O9" s="10">
        <v>0</v>
      </c>
      <c r="P9" s="10">
        <v>0</v>
      </c>
      <c r="Q9" s="10">
        <v>0</v>
      </c>
      <c r="R9" s="10">
        <v>0</v>
      </c>
      <c r="S9" s="12">
        <v>18894023.699999999</v>
      </c>
      <c r="T9" s="13">
        <v>46927</v>
      </c>
      <c r="U9" s="12">
        <v>1151279.1000000001</v>
      </c>
      <c r="V9" s="10">
        <v>359</v>
      </c>
      <c r="W9" s="12">
        <v>2495377.2000000002</v>
      </c>
      <c r="X9" s="10">
        <v>515</v>
      </c>
      <c r="Y9" s="12">
        <v>24023.200000000001</v>
      </c>
      <c r="Z9" s="10">
        <v>35</v>
      </c>
      <c r="AA9" s="13">
        <v>64308</v>
      </c>
      <c r="AB9" s="10">
        <v>62</v>
      </c>
      <c r="AC9" s="12">
        <v>471376.8</v>
      </c>
      <c r="AD9" s="10">
        <v>679</v>
      </c>
      <c r="AE9" s="12">
        <v>25173633.5</v>
      </c>
      <c r="AF9" s="13">
        <v>53694</v>
      </c>
      <c r="AG9" s="13">
        <v>1330469</v>
      </c>
      <c r="AH9" s="13">
        <v>1284</v>
      </c>
      <c r="AI9" s="12">
        <v>2235333.7000000002</v>
      </c>
      <c r="AJ9" s="13">
        <v>3206</v>
      </c>
      <c r="AK9" s="13">
        <v>59988864</v>
      </c>
      <c r="AL9" s="13">
        <v>6259</v>
      </c>
      <c r="AM9" s="12">
        <v>27573897.800000001</v>
      </c>
      <c r="AN9" s="13">
        <v>19111</v>
      </c>
      <c r="AO9" s="13">
        <v>60447670</v>
      </c>
      <c r="AP9" s="13">
        <v>16777</v>
      </c>
      <c r="AQ9" s="13">
        <v>9273</v>
      </c>
      <c r="AR9" s="10">
        <v>7</v>
      </c>
      <c r="AS9" s="12">
        <v>285783.2</v>
      </c>
      <c r="AT9" s="10">
        <v>455</v>
      </c>
      <c r="AU9" s="12">
        <v>167347.1</v>
      </c>
      <c r="AV9" s="10">
        <v>73</v>
      </c>
      <c r="AW9" s="13">
        <v>1203487</v>
      </c>
      <c r="AX9" s="10">
        <v>58</v>
      </c>
      <c r="AY9" s="13">
        <v>21160</v>
      </c>
      <c r="AZ9" s="10">
        <v>2</v>
      </c>
      <c r="BA9" s="12">
        <v>220861.6</v>
      </c>
      <c r="BB9" s="10">
        <v>261</v>
      </c>
      <c r="BC9" s="13">
        <v>27370</v>
      </c>
      <c r="BD9" s="10">
        <v>12</v>
      </c>
      <c r="BE9" s="13">
        <v>3551019</v>
      </c>
      <c r="BF9" s="13">
        <v>2056</v>
      </c>
      <c r="BG9" s="13">
        <v>1896168</v>
      </c>
      <c r="BH9" s="13">
        <v>2385</v>
      </c>
    </row>
    <row r="10" spans="1:60" x14ac:dyDescent="0.15">
      <c r="A10" s="10">
        <v>5</v>
      </c>
      <c r="B10" s="26" t="s">
        <v>99</v>
      </c>
      <c r="C10" s="27">
        <v>615494207.89999998</v>
      </c>
      <c r="D10" s="28">
        <v>250781</v>
      </c>
      <c r="E10" s="12">
        <v>38903258.399999999</v>
      </c>
      <c r="F10" s="13">
        <v>38858</v>
      </c>
      <c r="G10" s="12">
        <v>95009586.700000003</v>
      </c>
      <c r="H10" s="13">
        <v>72197</v>
      </c>
      <c r="I10" s="12">
        <v>3751945.8</v>
      </c>
      <c r="J10" s="13">
        <v>2319</v>
      </c>
      <c r="K10" s="13">
        <v>1686790</v>
      </c>
      <c r="L10" s="10">
        <v>748</v>
      </c>
      <c r="M10" s="12">
        <v>346652102.60000002</v>
      </c>
      <c r="N10" s="13">
        <v>21511</v>
      </c>
      <c r="O10" s="10">
        <v>0</v>
      </c>
      <c r="P10" s="10">
        <v>0</v>
      </c>
      <c r="Q10" s="10">
        <v>0</v>
      </c>
      <c r="R10" s="10">
        <v>0</v>
      </c>
      <c r="S10" s="12">
        <v>19917195.300000001</v>
      </c>
      <c r="T10" s="13">
        <v>45709</v>
      </c>
      <c r="U10" s="12">
        <v>13964237.6</v>
      </c>
      <c r="V10" s="13">
        <v>1824</v>
      </c>
      <c r="W10" s="12">
        <v>2461904.2999999998</v>
      </c>
      <c r="X10" s="10">
        <v>350</v>
      </c>
      <c r="Y10" s="12">
        <v>75662.899999999994</v>
      </c>
      <c r="Z10" s="10">
        <v>41</v>
      </c>
      <c r="AA10" s="12">
        <v>127742.5</v>
      </c>
      <c r="AB10" s="10">
        <v>141</v>
      </c>
      <c r="AC10" s="12">
        <v>314572.59999999998</v>
      </c>
      <c r="AD10" s="10">
        <v>367</v>
      </c>
      <c r="AE10" s="12">
        <v>18453184.600000001</v>
      </c>
      <c r="AF10" s="13">
        <v>36055</v>
      </c>
      <c r="AG10" s="13">
        <v>444284</v>
      </c>
      <c r="AH10" s="10">
        <v>261</v>
      </c>
      <c r="AI10" s="12">
        <v>2916606.5</v>
      </c>
      <c r="AJ10" s="13">
        <v>2925</v>
      </c>
      <c r="AK10" s="12">
        <v>42458142.100000001</v>
      </c>
      <c r="AL10" s="13">
        <v>4807</v>
      </c>
      <c r="AM10" s="12">
        <v>17395517.300000001</v>
      </c>
      <c r="AN10" s="13">
        <v>15764</v>
      </c>
      <c r="AO10" s="12">
        <v>3699921.8</v>
      </c>
      <c r="AP10" s="13">
        <v>2617</v>
      </c>
      <c r="AQ10" s="13">
        <v>25149</v>
      </c>
      <c r="AR10" s="10">
        <v>15</v>
      </c>
      <c r="AS10" s="12">
        <v>398064.9</v>
      </c>
      <c r="AT10" s="10">
        <v>308</v>
      </c>
      <c r="AU10" s="12">
        <v>825274.5</v>
      </c>
      <c r="AV10" s="10">
        <v>282</v>
      </c>
      <c r="AW10" s="13">
        <v>1816011</v>
      </c>
      <c r="AX10" s="10">
        <v>172</v>
      </c>
      <c r="AY10" s="13">
        <v>6987</v>
      </c>
      <c r="AZ10" s="10">
        <v>3</v>
      </c>
      <c r="BA10" s="12">
        <v>240200.1</v>
      </c>
      <c r="BB10" s="10">
        <v>196</v>
      </c>
      <c r="BC10" s="10">
        <v>0</v>
      </c>
      <c r="BD10" s="10">
        <v>0</v>
      </c>
      <c r="BE10" s="13">
        <v>1489896</v>
      </c>
      <c r="BF10" s="13">
        <v>1592</v>
      </c>
      <c r="BG10" s="12">
        <v>2459970.4</v>
      </c>
      <c r="BH10" s="13">
        <v>1719</v>
      </c>
    </row>
    <row r="11" spans="1:60" x14ac:dyDescent="0.15">
      <c r="A11" s="10">
        <v>6</v>
      </c>
      <c r="B11" s="26" t="s">
        <v>106</v>
      </c>
      <c r="C11" s="27">
        <v>668946383.79999995</v>
      </c>
      <c r="D11" s="28">
        <v>212236</v>
      </c>
      <c r="E11" s="12">
        <v>68738996.099999994</v>
      </c>
      <c r="F11" s="13">
        <v>49007</v>
      </c>
      <c r="G11" s="12">
        <v>75407566.299999997</v>
      </c>
      <c r="H11" s="13">
        <v>47819</v>
      </c>
      <c r="I11" s="13">
        <v>10135526</v>
      </c>
      <c r="J11" s="13">
        <v>3507</v>
      </c>
      <c r="K11" s="12">
        <v>2314826.7000000002</v>
      </c>
      <c r="L11" s="13">
        <v>1169</v>
      </c>
      <c r="M11" s="12">
        <v>442251551.69999999</v>
      </c>
      <c r="N11" s="13">
        <v>23758</v>
      </c>
      <c r="O11" s="10">
        <v>0</v>
      </c>
      <c r="P11" s="10">
        <v>0</v>
      </c>
      <c r="Q11" s="10">
        <v>0</v>
      </c>
      <c r="R11" s="10">
        <v>0</v>
      </c>
      <c r="S11" s="12">
        <v>12119935.199999999</v>
      </c>
      <c r="T11" s="13">
        <v>31507</v>
      </c>
      <c r="U11" s="12">
        <v>1704435.1</v>
      </c>
      <c r="V11" s="10">
        <v>382</v>
      </c>
      <c r="W11" s="12">
        <v>1159722.5</v>
      </c>
      <c r="X11" s="10">
        <v>240</v>
      </c>
      <c r="Y11" s="12">
        <v>56592.9</v>
      </c>
      <c r="Z11" s="10">
        <v>49</v>
      </c>
      <c r="AA11" s="12">
        <v>74516.800000000003</v>
      </c>
      <c r="AB11" s="10">
        <v>79</v>
      </c>
      <c r="AC11" s="13">
        <v>509201</v>
      </c>
      <c r="AD11" s="10">
        <v>665</v>
      </c>
      <c r="AE11" s="12">
        <v>16229594.6</v>
      </c>
      <c r="AF11" s="13">
        <v>36492</v>
      </c>
      <c r="AG11" s="12">
        <v>1898836.6</v>
      </c>
      <c r="AH11" s="13">
        <v>1795</v>
      </c>
      <c r="AI11" s="12">
        <v>338021.6</v>
      </c>
      <c r="AJ11" s="10">
        <v>853</v>
      </c>
      <c r="AK11" s="12">
        <v>15594610.800000001</v>
      </c>
      <c r="AL11" s="13">
        <v>3492</v>
      </c>
      <c r="AM11" s="12">
        <v>15096631.5</v>
      </c>
      <c r="AN11" s="13">
        <v>7650</v>
      </c>
      <c r="AO11" s="12">
        <v>1159665.1000000001</v>
      </c>
      <c r="AP11" s="10">
        <v>684</v>
      </c>
      <c r="AQ11" s="13">
        <v>4139</v>
      </c>
      <c r="AR11" s="10">
        <v>4</v>
      </c>
      <c r="AS11" s="12">
        <v>33942.6</v>
      </c>
      <c r="AT11" s="10">
        <v>27</v>
      </c>
      <c r="AU11" s="12">
        <v>61221.7</v>
      </c>
      <c r="AV11" s="10">
        <v>49</v>
      </c>
      <c r="AW11" s="12">
        <v>306999.40000000002</v>
      </c>
      <c r="AX11" s="10">
        <v>40</v>
      </c>
      <c r="AY11" s="13">
        <v>39894</v>
      </c>
      <c r="AZ11" s="10">
        <v>9</v>
      </c>
      <c r="BA11" s="12">
        <v>218595.4</v>
      </c>
      <c r="BB11" s="10">
        <v>174</v>
      </c>
      <c r="BC11" s="13">
        <v>34462</v>
      </c>
      <c r="BD11" s="10">
        <v>9</v>
      </c>
      <c r="BE11" s="12">
        <v>1521922.7</v>
      </c>
      <c r="BF11" s="13">
        <v>1063</v>
      </c>
      <c r="BG11" s="12">
        <v>1934976.5</v>
      </c>
      <c r="BH11" s="13">
        <v>1713</v>
      </c>
    </row>
    <row r="12" spans="1:60" x14ac:dyDescent="0.15">
      <c r="A12" s="10">
        <v>7</v>
      </c>
      <c r="B12" s="26" t="s">
        <v>107</v>
      </c>
      <c r="C12" s="27">
        <v>920362312.79999995</v>
      </c>
      <c r="D12" s="28">
        <v>329049</v>
      </c>
      <c r="E12" s="12">
        <v>56688215.5</v>
      </c>
      <c r="F12" s="13">
        <v>60917</v>
      </c>
      <c r="G12" s="12">
        <v>98557562.299999997</v>
      </c>
      <c r="H12" s="13">
        <v>96018</v>
      </c>
      <c r="I12" s="13">
        <v>17730758</v>
      </c>
      <c r="J12" s="13">
        <v>11059</v>
      </c>
      <c r="K12" s="13">
        <v>2577570</v>
      </c>
      <c r="L12" s="13">
        <v>1205</v>
      </c>
      <c r="M12" s="13">
        <v>635718352</v>
      </c>
      <c r="N12" s="13">
        <v>38778</v>
      </c>
      <c r="O12" s="10">
        <v>0</v>
      </c>
      <c r="P12" s="10">
        <v>0</v>
      </c>
      <c r="Q12" s="10">
        <v>0</v>
      </c>
      <c r="R12" s="10">
        <v>0</v>
      </c>
      <c r="S12" s="12">
        <v>14493189.9</v>
      </c>
      <c r="T12" s="13">
        <v>40481</v>
      </c>
      <c r="U12" s="12">
        <v>4612145.5</v>
      </c>
      <c r="V12" s="13">
        <v>1499</v>
      </c>
      <c r="W12" s="13">
        <v>1198172</v>
      </c>
      <c r="X12" s="10">
        <v>352</v>
      </c>
      <c r="Y12" s="13">
        <v>73069</v>
      </c>
      <c r="Z12" s="10">
        <v>73</v>
      </c>
      <c r="AA12" s="13">
        <v>88810</v>
      </c>
      <c r="AB12" s="10">
        <v>92</v>
      </c>
      <c r="AC12" s="13">
        <v>557577</v>
      </c>
      <c r="AD12" s="10">
        <v>788</v>
      </c>
      <c r="AE12" s="12">
        <v>19939302.100000001</v>
      </c>
      <c r="AF12" s="13">
        <v>42912</v>
      </c>
      <c r="AG12" s="13">
        <v>1236449</v>
      </c>
      <c r="AH12" s="13">
        <v>1070</v>
      </c>
      <c r="AI12" s="13">
        <v>1240116</v>
      </c>
      <c r="AJ12" s="13">
        <v>1047</v>
      </c>
      <c r="AK12" s="12">
        <v>23005751.199999999</v>
      </c>
      <c r="AL12" s="13">
        <v>4871</v>
      </c>
      <c r="AM12" s="12">
        <v>16257828.1</v>
      </c>
      <c r="AN12" s="13">
        <v>15985</v>
      </c>
      <c r="AO12" s="13">
        <v>18560039</v>
      </c>
      <c r="AP12" s="13">
        <v>5568</v>
      </c>
      <c r="AQ12" s="13">
        <v>9080</v>
      </c>
      <c r="AR12" s="10">
        <v>7</v>
      </c>
      <c r="AS12" s="13">
        <v>47803</v>
      </c>
      <c r="AT12" s="10">
        <v>112</v>
      </c>
      <c r="AU12" s="12">
        <v>13336.3</v>
      </c>
      <c r="AV12" s="10">
        <v>6</v>
      </c>
      <c r="AW12" s="13">
        <v>655652</v>
      </c>
      <c r="AX12" s="10">
        <v>125</v>
      </c>
      <c r="AY12" s="10">
        <v>0</v>
      </c>
      <c r="AZ12" s="10">
        <v>0</v>
      </c>
      <c r="BA12" s="13">
        <v>309164</v>
      </c>
      <c r="BB12" s="10">
        <v>295</v>
      </c>
      <c r="BC12" s="10">
        <v>0</v>
      </c>
      <c r="BD12" s="10">
        <v>0</v>
      </c>
      <c r="BE12" s="13">
        <v>4349383</v>
      </c>
      <c r="BF12" s="13">
        <v>3777</v>
      </c>
      <c r="BG12" s="12">
        <v>2442987.9</v>
      </c>
      <c r="BH12" s="13">
        <v>2012</v>
      </c>
    </row>
    <row r="13" spans="1:60" x14ac:dyDescent="0.15">
      <c r="A13" s="10">
        <v>8</v>
      </c>
      <c r="B13" s="26" t="s">
        <v>108</v>
      </c>
      <c r="C13" s="27">
        <v>1254833884.5999999</v>
      </c>
      <c r="D13" s="28">
        <v>384327</v>
      </c>
      <c r="E13" s="12">
        <v>86293683.299999997</v>
      </c>
      <c r="F13" s="13">
        <v>74780</v>
      </c>
      <c r="G13" s="13">
        <v>183940570</v>
      </c>
      <c r="H13" s="13">
        <v>120470</v>
      </c>
      <c r="I13" s="12">
        <v>7772991.2999999998</v>
      </c>
      <c r="J13" s="13">
        <v>3601</v>
      </c>
      <c r="K13" s="12">
        <v>5195554.3</v>
      </c>
      <c r="L13" s="13">
        <v>1477</v>
      </c>
      <c r="M13" s="13">
        <v>834292895</v>
      </c>
      <c r="N13" s="13">
        <v>38090</v>
      </c>
      <c r="O13" s="10">
        <v>0</v>
      </c>
      <c r="P13" s="10">
        <v>0</v>
      </c>
      <c r="Q13" s="10">
        <v>0</v>
      </c>
      <c r="R13" s="10">
        <v>0</v>
      </c>
      <c r="S13" s="12">
        <v>20312120.300000001</v>
      </c>
      <c r="T13" s="13">
        <v>48110</v>
      </c>
      <c r="U13" s="12">
        <v>1086417.8999999999</v>
      </c>
      <c r="V13" s="10">
        <v>299</v>
      </c>
      <c r="W13" s="13">
        <v>1905518</v>
      </c>
      <c r="X13" s="10">
        <v>460</v>
      </c>
      <c r="Y13" s="12">
        <v>23563.1</v>
      </c>
      <c r="Z13" s="10">
        <v>41</v>
      </c>
      <c r="AA13" s="13">
        <v>67065</v>
      </c>
      <c r="AB13" s="10">
        <v>94</v>
      </c>
      <c r="AC13" s="12">
        <v>416623.7</v>
      </c>
      <c r="AD13" s="10">
        <v>616</v>
      </c>
      <c r="AE13" s="12">
        <v>26466361.800000001</v>
      </c>
      <c r="AF13" s="13">
        <v>57524</v>
      </c>
      <c r="AG13" s="13">
        <v>687240</v>
      </c>
      <c r="AH13" s="10">
        <v>817</v>
      </c>
      <c r="AI13" s="12">
        <v>1454277.3</v>
      </c>
      <c r="AJ13" s="13">
        <v>3066</v>
      </c>
      <c r="AK13" s="12">
        <v>42336332.700000003</v>
      </c>
      <c r="AL13" s="13">
        <v>6153</v>
      </c>
      <c r="AM13" s="12">
        <v>27271272.899999999</v>
      </c>
      <c r="AN13" s="13">
        <v>19558</v>
      </c>
      <c r="AO13" s="12">
        <v>6446479.4000000004</v>
      </c>
      <c r="AP13" s="13">
        <v>3091</v>
      </c>
      <c r="AQ13" s="13">
        <v>44443</v>
      </c>
      <c r="AR13" s="10">
        <v>30</v>
      </c>
      <c r="AS13" s="12">
        <v>91015.2</v>
      </c>
      <c r="AT13" s="10">
        <v>49</v>
      </c>
      <c r="AU13" s="12">
        <v>10748.8</v>
      </c>
      <c r="AV13" s="10">
        <v>10</v>
      </c>
      <c r="AW13" s="13">
        <v>1640002</v>
      </c>
      <c r="AX13" s="10">
        <v>30</v>
      </c>
      <c r="AY13" s="13">
        <v>3305</v>
      </c>
      <c r="AZ13" s="10">
        <v>1</v>
      </c>
      <c r="BA13" s="13">
        <v>254171</v>
      </c>
      <c r="BB13" s="10">
        <v>300</v>
      </c>
      <c r="BC13" s="13">
        <v>28849</v>
      </c>
      <c r="BD13" s="10">
        <v>4</v>
      </c>
      <c r="BE13" s="13">
        <v>5121031</v>
      </c>
      <c r="BF13" s="13">
        <v>3626</v>
      </c>
      <c r="BG13" s="12">
        <v>1671353.6</v>
      </c>
      <c r="BH13" s="13">
        <v>2030</v>
      </c>
    </row>
    <row r="14" spans="1:60" x14ac:dyDescent="0.15">
      <c r="A14" s="10">
        <v>9</v>
      </c>
      <c r="B14" s="26" t="s">
        <v>109</v>
      </c>
      <c r="C14" s="27">
        <v>911169241.79999995</v>
      </c>
      <c r="D14" s="28">
        <v>194288</v>
      </c>
      <c r="E14" s="12">
        <v>57254762.899999999</v>
      </c>
      <c r="F14" s="13">
        <v>41940</v>
      </c>
      <c r="G14" s="12">
        <v>68855799.599999994</v>
      </c>
      <c r="H14" s="13">
        <v>48835</v>
      </c>
      <c r="I14" s="13">
        <v>5157307</v>
      </c>
      <c r="J14" s="13">
        <v>2141</v>
      </c>
      <c r="K14" s="12">
        <v>2271095.2000000002</v>
      </c>
      <c r="L14" s="10">
        <v>869</v>
      </c>
      <c r="M14" s="13">
        <v>706415438</v>
      </c>
      <c r="N14" s="13">
        <v>25422</v>
      </c>
      <c r="O14" s="10">
        <v>5</v>
      </c>
      <c r="P14" s="10">
        <v>1</v>
      </c>
      <c r="Q14" s="10">
        <v>0</v>
      </c>
      <c r="R14" s="10">
        <v>0</v>
      </c>
      <c r="S14" s="13">
        <v>13121411</v>
      </c>
      <c r="T14" s="13">
        <v>30788</v>
      </c>
      <c r="U14" s="13">
        <v>1265989</v>
      </c>
      <c r="V14" s="10">
        <v>262</v>
      </c>
      <c r="W14" s="13">
        <v>1023286</v>
      </c>
      <c r="X14" s="10">
        <v>243</v>
      </c>
      <c r="Y14" s="12">
        <v>128464.3</v>
      </c>
      <c r="Z14" s="10">
        <v>59</v>
      </c>
      <c r="AA14" s="13">
        <v>36500</v>
      </c>
      <c r="AB14" s="10">
        <v>56</v>
      </c>
      <c r="AC14" s="13">
        <v>282155</v>
      </c>
      <c r="AD14" s="10">
        <v>330</v>
      </c>
      <c r="AE14" s="12">
        <v>16416986.5</v>
      </c>
      <c r="AF14" s="13">
        <v>25598</v>
      </c>
      <c r="AG14" s="12">
        <v>906173.5</v>
      </c>
      <c r="AH14" s="10">
        <v>916</v>
      </c>
      <c r="AI14" s="12">
        <v>459967.6</v>
      </c>
      <c r="AJ14" s="10">
        <v>436</v>
      </c>
      <c r="AK14" s="12">
        <v>16767711.699999999</v>
      </c>
      <c r="AL14" s="13">
        <v>3536</v>
      </c>
      <c r="AM14" s="12">
        <v>13816511.5</v>
      </c>
      <c r="AN14" s="13">
        <v>9200</v>
      </c>
      <c r="AO14" s="13">
        <v>2591455</v>
      </c>
      <c r="AP14" s="10">
        <v>938</v>
      </c>
      <c r="AQ14" s="13">
        <v>56889</v>
      </c>
      <c r="AR14" s="10">
        <v>39</v>
      </c>
      <c r="AS14" s="13">
        <v>81034</v>
      </c>
      <c r="AT14" s="10">
        <v>93</v>
      </c>
      <c r="AU14" s="12">
        <v>106882.1</v>
      </c>
      <c r="AV14" s="10">
        <v>44</v>
      </c>
      <c r="AW14" s="13">
        <v>758871</v>
      </c>
      <c r="AX14" s="10">
        <v>45</v>
      </c>
      <c r="AY14" s="10">
        <v>0</v>
      </c>
      <c r="AZ14" s="10">
        <v>0</v>
      </c>
      <c r="BA14" s="13">
        <v>230979</v>
      </c>
      <c r="BB14" s="10">
        <v>134</v>
      </c>
      <c r="BC14" s="13">
        <v>20914</v>
      </c>
      <c r="BD14" s="10">
        <v>10</v>
      </c>
      <c r="BE14" s="13">
        <v>1803800</v>
      </c>
      <c r="BF14" s="13">
        <v>1203</v>
      </c>
      <c r="BG14" s="12">
        <v>1338853.8999999999</v>
      </c>
      <c r="BH14" s="13">
        <v>1150</v>
      </c>
    </row>
    <row r="15" spans="1:60" x14ac:dyDescent="0.15">
      <c r="A15" s="10">
        <v>10</v>
      </c>
      <c r="B15" s="26" t="s">
        <v>110</v>
      </c>
      <c r="C15" s="27">
        <v>411700794.10000002</v>
      </c>
      <c r="D15" s="28">
        <v>221968</v>
      </c>
      <c r="E15" s="13">
        <v>31169791</v>
      </c>
      <c r="F15" s="13">
        <v>34755</v>
      </c>
      <c r="G15" s="12">
        <v>58948882.100000001</v>
      </c>
      <c r="H15" s="13">
        <v>61739</v>
      </c>
      <c r="I15" s="13">
        <v>6796588</v>
      </c>
      <c r="J15" s="13">
        <v>5259</v>
      </c>
      <c r="K15" s="13">
        <v>1743950</v>
      </c>
      <c r="L15" s="10">
        <v>936</v>
      </c>
      <c r="M15" s="12">
        <v>234550121.19999999</v>
      </c>
      <c r="N15" s="13">
        <v>19215</v>
      </c>
      <c r="O15" s="10">
        <v>29.6</v>
      </c>
      <c r="P15" s="10">
        <v>7</v>
      </c>
      <c r="Q15" s="10">
        <v>0</v>
      </c>
      <c r="R15" s="10">
        <v>0</v>
      </c>
      <c r="S15" s="12">
        <v>14714502.800000001</v>
      </c>
      <c r="T15" s="13">
        <v>38782</v>
      </c>
      <c r="U15" s="12">
        <v>6902419.2999999998</v>
      </c>
      <c r="V15" s="13">
        <v>2767</v>
      </c>
      <c r="W15" s="12">
        <v>5352397.2</v>
      </c>
      <c r="X15" s="10">
        <v>372</v>
      </c>
      <c r="Y15" s="12">
        <v>107587.2</v>
      </c>
      <c r="Z15" s="10">
        <v>94</v>
      </c>
      <c r="AA15" s="12">
        <v>114249.1</v>
      </c>
      <c r="AB15" s="10">
        <v>139</v>
      </c>
      <c r="AC15" s="13">
        <v>673303</v>
      </c>
      <c r="AD15" s="10">
        <v>795</v>
      </c>
      <c r="AE15" s="12">
        <v>14269642.9</v>
      </c>
      <c r="AF15" s="13">
        <v>33690</v>
      </c>
      <c r="AG15" s="12">
        <v>1055177.5</v>
      </c>
      <c r="AH15" s="10">
        <v>955</v>
      </c>
      <c r="AI15" s="13">
        <v>840563</v>
      </c>
      <c r="AJ15" s="13">
        <v>1260</v>
      </c>
      <c r="AK15" s="12">
        <v>11755397.9</v>
      </c>
      <c r="AL15" s="13">
        <v>4604</v>
      </c>
      <c r="AM15" s="13">
        <v>7539263</v>
      </c>
      <c r="AN15" s="13">
        <v>8268</v>
      </c>
      <c r="AO15" s="12">
        <v>7590507.0999999996</v>
      </c>
      <c r="AP15" s="13">
        <v>3492</v>
      </c>
      <c r="AQ15" s="10">
        <v>963</v>
      </c>
      <c r="AR15" s="10">
        <v>1</v>
      </c>
      <c r="AS15" s="12">
        <v>282124.79999999999</v>
      </c>
      <c r="AT15" s="10">
        <v>91</v>
      </c>
      <c r="AU15" s="12">
        <v>558488.69999999995</v>
      </c>
      <c r="AV15" s="10">
        <v>199</v>
      </c>
      <c r="AW15" s="13">
        <v>863204</v>
      </c>
      <c r="AX15" s="10">
        <v>175</v>
      </c>
      <c r="AY15" s="12">
        <v>12517.3</v>
      </c>
      <c r="AZ15" s="10">
        <v>6</v>
      </c>
      <c r="BA15" s="12">
        <v>256037.2</v>
      </c>
      <c r="BB15" s="10">
        <v>247</v>
      </c>
      <c r="BC15" s="12">
        <v>24952.799999999999</v>
      </c>
      <c r="BD15" s="10">
        <v>3</v>
      </c>
      <c r="BE15" s="12">
        <v>2386899.6</v>
      </c>
      <c r="BF15" s="13">
        <v>1632</v>
      </c>
      <c r="BG15" s="12">
        <v>3191234.8</v>
      </c>
      <c r="BH15" s="13">
        <v>2485</v>
      </c>
    </row>
    <row r="16" spans="1:60" x14ac:dyDescent="0.15">
      <c r="A16" s="10">
        <v>11</v>
      </c>
      <c r="B16" s="26" t="s">
        <v>111</v>
      </c>
      <c r="C16" s="27">
        <v>614212904.39999998</v>
      </c>
      <c r="D16" s="28">
        <v>186881</v>
      </c>
      <c r="E16" s="12">
        <v>35764348.200000003</v>
      </c>
      <c r="F16" s="13">
        <v>35863</v>
      </c>
      <c r="G16" s="12">
        <v>44536338.299999997</v>
      </c>
      <c r="H16" s="13">
        <v>45430</v>
      </c>
      <c r="I16" s="13">
        <v>10492777</v>
      </c>
      <c r="J16" s="13">
        <v>6942</v>
      </c>
      <c r="K16" s="13">
        <v>1646364</v>
      </c>
      <c r="L16" s="10">
        <v>568</v>
      </c>
      <c r="M16" s="13">
        <v>464439299</v>
      </c>
      <c r="N16" s="13">
        <v>28073</v>
      </c>
      <c r="O16" s="10">
        <v>9</v>
      </c>
      <c r="P16" s="10">
        <v>1</v>
      </c>
      <c r="Q16" s="10">
        <v>0</v>
      </c>
      <c r="R16" s="10">
        <v>0</v>
      </c>
      <c r="S16" s="12">
        <v>6342746.2000000002</v>
      </c>
      <c r="T16" s="13">
        <v>17589</v>
      </c>
      <c r="U16" s="13">
        <v>705651</v>
      </c>
      <c r="V16" s="10">
        <v>271</v>
      </c>
      <c r="W16" s="13">
        <v>416734</v>
      </c>
      <c r="X16" s="10">
        <v>167</v>
      </c>
      <c r="Y16" s="13">
        <v>22739</v>
      </c>
      <c r="Z16" s="10">
        <v>32</v>
      </c>
      <c r="AA16" s="13">
        <v>21132</v>
      </c>
      <c r="AB16" s="10">
        <v>28</v>
      </c>
      <c r="AC16" s="13">
        <v>282798</v>
      </c>
      <c r="AD16" s="10">
        <v>497</v>
      </c>
      <c r="AE16" s="13">
        <v>9804029</v>
      </c>
      <c r="AF16" s="13">
        <v>29178</v>
      </c>
      <c r="AG16" s="13">
        <v>448002</v>
      </c>
      <c r="AH16" s="10">
        <v>330</v>
      </c>
      <c r="AI16" s="13">
        <v>2044569</v>
      </c>
      <c r="AJ16" s="13">
        <v>3138</v>
      </c>
      <c r="AK16" s="12">
        <v>17488244.600000001</v>
      </c>
      <c r="AL16" s="13">
        <v>4402</v>
      </c>
      <c r="AM16" s="12">
        <v>13906891.800000001</v>
      </c>
      <c r="AN16" s="13">
        <v>9413</v>
      </c>
      <c r="AO16" s="13">
        <v>2685897</v>
      </c>
      <c r="AP16" s="13">
        <v>2275</v>
      </c>
      <c r="AQ16" s="13">
        <v>11035</v>
      </c>
      <c r="AR16" s="10">
        <v>5</v>
      </c>
      <c r="AS16" s="13">
        <v>26782</v>
      </c>
      <c r="AT16" s="10">
        <v>32</v>
      </c>
      <c r="AU16" s="13">
        <v>5683</v>
      </c>
      <c r="AV16" s="10">
        <v>8</v>
      </c>
      <c r="AW16" s="13">
        <v>60093</v>
      </c>
      <c r="AX16" s="10">
        <v>27</v>
      </c>
      <c r="AY16" s="10">
        <v>0</v>
      </c>
      <c r="AZ16" s="10">
        <v>0</v>
      </c>
      <c r="BA16" s="13">
        <v>122733</v>
      </c>
      <c r="BB16" s="10">
        <v>129</v>
      </c>
      <c r="BC16" s="13">
        <v>9663</v>
      </c>
      <c r="BD16" s="10">
        <v>2</v>
      </c>
      <c r="BE16" s="13">
        <v>1641511</v>
      </c>
      <c r="BF16" s="13">
        <v>1417</v>
      </c>
      <c r="BG16" s="12">
        <v>1286835.3</v>
      </c>
      <c r="BH16" s="13">
        <v>1064</v>
      </c>
    </row>
    <row r="17" spans="1:60" x14ac:dyDescent="0.15">
      <c r="A17" s="10">
        <v>12</v>
      </c>
      <c r="B17" s="26" t="s">
        <v>112</v>
      </c>
      <c r="C17" s="27">
        <v>1175780311.2</v>
      </c>
      <c r="D17" s="28">
        <v>365020</v>
      </c>
      <c r="E17" s="12">
        <v>78935040.799999997</v>
      </c>
      <c r="F17" s="13">
        <v>73749</v>
      </c>
      <c r="G17" s="12">
        <v>135662519.80000001</v>
      </c>
      <c r="H17" s="13">
        <v>106689</v>
      </c>
      <c r="I17" s="13">
        <v>10510853</v>
      </c>
      <c r="J17" s="13">
        <v>5038</v>
      </c>
      <c r="K17" s="12">
        <v>2250269.9</v>
      </c>
      <c r="L17" s="10">
        <v>653</v>
      </c>
      <c r="M17" s="13">
        <v>834726141</v>
      </c>
      <c r="N17" s="13">
        <v>49424</v>
      </c>
      <c r="O17" s="10">
        <v>0</v>
      </c>
      <c r="P17" s="10">
        <v>0</v>
      </c>
      <c r="Q17" s="10">
        <v>0</v>
      </c>
      <c r="R17" s="10">
        <v>0</v>
      </c>
      <c r="S17" s="12">
        <v>13398532.1</v>
      </c>
      <c r="T17" s="13">
        <v>38086</v>
      </c>
      <c r="U17" s="12">
        <v>1132906.8999999999</v>
      </c>
      <c r="V17" s="10">
        <v>196</v>
      </c>
      <c r="W17" s="13">
        <v>1259130</v>
      </c>
      <c r="X17" s="10">
        <v>348</v>
      </c>
      <c r="Y17" s="13">
        <v>16189</v>
      </c>
      <c r="Z17" s="10">
        <v>23</v>
      </c>
      <c r="AA17" s="13">
        <v>42299</v>
      </c>
      <c r="AB17" s="10">
        <v>45</v>
      </c>
      <c r="AC17" s="13">
        <v>390991</v>
      </c>
      <c r="AD17" s="10">
        <v>665</v>
      </c>
      <c r="AE17" s="12">
        <v>18997666.100000001</v>
      </c>
      <c r="AF17" s="13">
        <v>46561</v>
      </c>
      <c r="AG17" s="13">
        <v>800894</v>
      </c>
      <c r="AH17" s="10">
        <v>701</v>
      </c>
      <c r="AI17" s="13">
        <v>1900950</v>
      </c>
      <c r="AJ17" s="13">
        <v>2321</v>
      </c>
      <c r="AK17" s="12">
        <v>33317719.399999999</v>
      </c>
      <c r="AL17" s="13">
        <v>8075</v>
      </c>
      <c r="AM17" s="12">
        <v>29241605.100000001</v>
      </c>
      <c r="AN17" s="13">
        <v>22120</v>
      </c>
      <c r="AO17" s="12">
        <v>8269625.2000000002</v>
      </c>
      <c r="AP17" s="13">
        <v>5638</v>
      </c>
      <c r="AQ17" s="13">
        <v>67320</v>
      </c>
      <c r="AR17" s="10">
        <v>26</v>
      </c>
      <c r="AS17" s="12">
        <v>12199.5</v>
      </c>
      <c r="AT17" s="10">
        <v>28</v>
      </c>
      <c r="AU17" s="13">
        <v>32545</v>
      </c>
      <c r="AV17" s="10">
        <v>8</v>
      </c>
      <c r="AW17" s="13">
        <v>75892</v>
      </c>
      <c r="AX17" s="10">
        <v>11</v>
      </c>
      <c r="AY17" s="10">
        <v>0</v>
      </c>
      <c r="AZ17" s="10">
        <v>0</v>
      </c>
      <c r="BA17" s="13">
        <v>190244</v>
      </c>
      <c r="BB17" s="10">
        <v>222</v>
      </c>
      <c r="BC17" s="10">
        <v>0</v>
      </c>
      <c r="BD17" s="10">
        <v>0</v>
      </c>
      <c r="BE17" s="13">
        <v>3206048</v>
      </c>
      <c r="BF17" s="13">
        <v>2656</v>
      </c>
      <c r="BG17" s="12">
        <v>1342730.4</v>
      </c>
      <c r="BH17" s="13">
        <v>1737</v>
      </c>
    </row>
    <row r="18" spans="1:60" x14ac:dyDescent="0.15">
      <c r="A18" s="10">
        <v>13</v>
      </c>
      <c r="B18" s="26" t="s">
        <v>113</v>
      </c>
      <c r="C18" s="30">
        <v>844836242</v>
      </c>
      <c r="D18" s="28">
        <v>151142</v>
      </c>
      <c r="E18" s="13">
        <v>57504195</v>
      </c>
      <c r="F18" s="13">
        <v>42350</v>
      </c>
      <c r="G18" s="13">
        <v>31596244</v>
      </c>
      <c r="H18" s="13">
        <v>32429</v>
      </c>
      <c r="I18" s="13">
        <v>9179174</v>
      </c>
      <c r="J18" s="13">
        <v>3863</v>
      </c>
      <c r="K18" s="13">
        <v>1781051</v>
      </c>
      <c r="L18" s="10">
        <v>247</v>
      </c>
      <c r="M18" s="13">
        <v>692150579</v>
      </c>
      <c r="N18" s="13">
        <v>22540</v>
      </c>
      <c r="O18" s="10">
        <v>0</v>
      </c>
      <c r="P18" s="10">
        <v>0</v>
      </c>
      <c r="Q18" s="10">
        <v>0</v>
      </c>
      <c r="R18" s="10">
        <v>0</v>
      </c>
      <c r="S18" s="13">
        <v>6440103</v>
      </c>
      <c r="T18" s="13">
        <v>15718</v>
      </c>
      <c r="U18" s="13">
        <v>73725</v>
      </c>
      <c r="V18" s="10">
        <v>44</v>
      </c>
      <c r="W18" s="13">
        <v>559097</v>
      </c>
      <c r="X18" s="10">
        <v>201</v>
      </c>
      <c r="Y18" s="13">
        <v>5402</v>
      </c>
      <c r="Z18" s="10">
        <v>12</v>
      </c>
      <c r="AA18" s="13">
        <v>26819</v>
      </c>
      <c r="AB18" s="10">
        <v>29</v>
      </c>
      <c r="AC18" s="13">
        <v>219034</v>
      </c>
      <c r="AD18" s="10">
        <v>322</v>
      </c>
      <c r="AE18" s="13">
        <v>7899931</v>
      </c>
      <c r="AF18" s="13">
        <v>19987</v>
      </c>
      <c r="AG18" s="10">
        <v>0</v>
      </c>
      <c r="AH18" s="10">
        <v>0</v>
      </c>
      <c r="AI18" s="13">
        <v>424672</v>
      </c>
      <c r="AJ18" s="10">
        <v>614</v>
      </c>
      <c r="AK18" s="13">
        <v>21131387</v>
      </c>
      <c r="AL18" s="13">
        <v>3319</v>
      </c>
      <c r="AM18" s="13">
        <v>11342315</v>
      </c>
      <c r="AN18" s="13">
        <v>5567</v>
      </c>
      <c r="AO18" s="13">
        <v>1912128</v>
      </c>
      <c r="AP18" s="13">
        <v>1251</v>
      </c>
      <c r="AQ18" s="13">
        <v>7301</v>
      </c>
      <c r="AR18" s="10">
        <v>4</v>
      </c>
      <c r="AS18" s="13">
        <v>37973</v>
      </c>
      <c r="AT18" s="10">
        <v>34</v>
      </c>
      <c r="AU18" s="10">
        <v>0</v>
      </c>
      <c r="AV18" s="10">
        <v>0</v>
      </c>
      <c r="AW18" s="13">
        <v>77070</v>
      </c>
      <c r="AX18" s="10">
        <v>6</v>
      </c>
      <c r="AY18" s="10">
        <v>0</v>
      </c>
      <c r="AZ18" s="10">
        <v>0</v>
      </c>
      <c r="BA18" s="13">
        <v>87931</v>
      </c>
      <c r="BB18" s="10">
        <v>140</v>
      </c>
      <c r="BC18" s="10">
        <v>0</v>
      </c>
      <c r="BD18" s="10">
        <v>0</v>
      </c>
      <c r="BE18" s="13">
        <v>1768558</v>
      </c>
      <c r="BF18" s="13">
        <v>1441</v>
      </c>
      <c r="BG18" s="13">
        <v>611553</v>
      </c>
      <c r="BH18" s="13">
        <v>1024</v>
      </c>
    </row>
    <row r="19" spans="1:60" x14ac:dyDescent="0.15">
      <c r="A19" s="10">
        <v>14</v>
      </c>
      <c r="B19" s="26" t="s">
        <v>114</v>
      </c>
      <c r="C19" s="27">
        <v>815089936.20000005</v>
      </c>
      <c r="D19" s="28">
        <v>117105</v>
      </c>
      <c r="E19" s="13">
        <v>55145198</v>
      </c>
      <c r="F19" s="13">
        <v>38785</v>
      </c>
      <c r="G19" s="12">
        <v>21563585.899999999</v>
      </c>
      <c r="H19" s="13">
        <v>21054</v>
      </c>
      <c r="I19" s="13">
        <v>842000</v>
      </c>
      <c r="J19" s="10">
        <v>345</v>
      </c>
      <c r="K19" s="13">
        <v>998722</v>
      </c>
      <c r="L19" s="10">
        <v>233</v>
      </c>
      <c r="M19" s="13">
        <v>698820798</v>
      </c>
      <c r="N19" s="13">
        <v>21766</v>
      </c>
      <c r="O19" s="10">
        <v>0</v>
      </c>
      <c r="P19" s="10">
        <v>0</v>
      </c>
      <c r="Q19" s="10">
        <v>0</v>
      </c>
      <c r="R19" s="10">
        <v>0</v>
      </c>
      <c r="S19" s="12">
        <v>4007034.2</v>
      </c>
      <c r="T19" s="13">
        <v>10890</v>
      </c>
      <c r="U19" s="13">
        <v>99423</v>
      </c>
      <c r="V19" s="10">
        <v>30</v>
      </c>
      <c r="W19" s="13">
        <v>396393</v>
      </c>
      <c r="X19" s="10">
        <v>142</v>
      </c>
      <c r="Y19" s="12">
        <v>6372.9</v>
      </c>
      <c r="Z19" s="10">
        <v>9</v>
      </c>
      <c r="AA19" s="13">
        <v>16086</v>
      </c>
      <c r="AB19" s="10">
        <v>21</v>
      </c>
      <c r="AC19" s="12">
        <v>188664.2</v>
      </c>
      <c r="AD19" s="10">
        <v>364</v>
      </c>
      <c r="AE19" s="12">
        <v>7237368.7999999998</v>
      </c>
      <c r="AF19" s="13">
        <v>14223</v>
      </c>
      <c r="AG19" s="10">
        <v>0</v>
      </c>
      <c r="AH19" s="10">
        <v>0</v>
      </c>
      <c r="AI19" s="12">
        <v>54529.1</v>
      </c>
      <c r="AJ19" s="10">
        <v>162</v>
      </c>
      <c r="AK19" s="13">
        <v>14744387</v>
      </c>
      <c r="AL19" s="13">
        <v>2540</v>
      </c>
      <c r="AM19" s="13">
        <v>8729641</v>
      </c>
      <c r="AN19" s="13">
        <v>4808</v>
      </c>
      <c r="AO19" s="12">
        <v>867260.2</v>
      </c>
      <c r="AP19" s="10">
        <v>563</v>
      </c>
      <c r="AQ19" s="10">
        <v>0</v>
      </c>
      <c r="AR19" s="10">
        <v>0</v>
      </c>
      <c r="AS19" s="13">
        <v>40943</v>
      </c>
      <c r="AT19" s="10">
        <v>40</v>
      </c>
      <c r="AU19" s="12">
        <v>2920.9</v>
      </c>
      <c r="AV19" s="10">
        <v>3</v>
      </c>
      <c r="AW19" s="13">
        <v>58931</v>
      </c>
      <c r="AX19" s="10">
        <v>5</v>
      </c>
      <c r="AY19" s="13">
        <v>6221</v>
      </c>
      <c r="AZ19" s="10">
        <v>1</v>
      </c>
      <c r="BA19" s="13">
        <v>46941</v>
      </c>
      <c r="BB19" s="10">
        <v>43</v>
      </c>
      <c r="BC19" s="13">
        <v>9966</v>
      </c>
      <c r="BD19" s="10">
        <v>23</v>
      </c>
      <c r="BE19" s="13">
        <v>968484</v>
      </c>
      <c r="BF19" s="10">
        <v>836</v>
      </c>
      <c r="BG19" s="13">
        <v>238066</v>
      </c>
      <c r="BH19" s="10">
        <v>219</v>
      </c>
    </row>
    <row r="20" spans="1:60" x14ac:dyDescent="0.15">
      <c r="A20" s="10">
        <v>15</v>
      </c>
      <c r="B20" s="26" t="s">
        <v>115</v>
      </c>
      <c r="C20" s="27">
        <v>741131502.5</v>
      </c>
      <c r="D20" s="28">
        <v>162593</v>
      </c>
      <c r="E20" s="12">
        <v>33643451.5</v>
      </c>
      <c r="F20" s="13">
        <v>32923</v>
      </c>
      <c r="G20" s="12">
        <v>45960060.100000001</v>
      </c>
      <c r="H20" s="13">
        <v>39112</v>
      </c>
      <c r="I20" s="12">
        <v>3085700.9</v>
      </c>
      <c r="J20" s="13">
        <v>1559</v>
      </c>
      <c r="K20" s="12">
        <v>668092.69999999995</v>
      </c>
      <c r="L20" s="10">
        <v>270</v>
      </c>
      <c r="M20" s="13">
        <v>603459651</v>
      </c>
      <c r="N20" s="13">
        <v>25412</v>
      </c>
      <c r="O20" s="10">
        <v>0</v>
      </c>
      <c r="P20" s="10">
        <v>0</v>
      </c>
      <c r="Q20" s="10">
        <v>0</v>
      </c>
      <c r="R20" s="10">
        <v>0</v>
      </c>
      <c r="S20" s="12">
        <v>7002854.4000000004</v>
      </c>
      <c r="T20" s="13">
        <v>23149</v>
      </c>
      <c r="U20" s="12">
        <v>483261.7</v>
      </c>
      <c r="V20" s="10">
        <v>169</v>
      </c>
      <c r="W20" s="13">
        <v>651002</v>
      </c>
      <c r="X20" s="10">
        <v>206</v>
      </c>
      <c r="Y20" s="13">
        <v>41386</v>
      </c>
      <c r="Z20" s="10">
        <v>32</v>
      </c>
      <c r="AA20" s="13">
        <v>48444</v>
      </c>
      <c r="AB20" s="10">
        <v>83</v>
      </c>
      <c r="AC20" s="12">
        <v>283105.7</v>
      </c>
      <c r="AD20" s="10">
        <v>522</v>
      </c>
      <c r="AE20" s="12">
        <v>9140656.4000000004</v>
      </c>
      <c r="AF20" s="13">
        <v>21928</v>
      </c>
      <c r="AG20" s="10">
        <v>0</v>
      </c>
      <c r="AH20" s="10">
        <v>0</v>
      </c>
      <c r="AI20" s="12">
        <v>610797.1</v>
      </c>
      <c r="AJ20" s="10">
        <v>582</v>
      </c>
      <c r="AK20" s="12">
        <v>19712869.399999999</v>
      </c>
      <c r="AL20" s="13">
        <v>3421</v>
      </c>
      <c r="AM20" s="12">
        <v>11896023.6</v>
      </c>
      <c r="AN20" s="13">
        <v>9250</v>
      </c>
      <c r="AO20" s="13">
        <v>1279008</v>
      </c>
      <c r="AP20" s="10">
        <v>887</v>
      </c>
      <c r="AQ20" s="13">
        <v>90394</v>
      </c>
      <c r="AR20" s="10">
        <v>70</v>
      </c>
      <c r="AS20" s="12">
        <v>37538.1</v>
      </c>
      <c r="AT20" s="10">
        <v>34</v>
      </c>
      <c r="AU20" s="12">
        <v>2332.1</v>
      </c>
      <c r="AV20" s="10">
        <v>3</v>
      </c>
      <c r="AW20" s="13">
        <v>188999</v>
      </c>
      <c r="AX20" s="10">
        <v>53</v>
      </c>
      <c r="AY20" s="10">
        <v>0</v>
      </c>
      <c r="AZ20" s="10">
        <v>0</v>
      </c>
      <c r="BA20" s="13">
        <v>163477</v>
      </c>
      <c r="BB20" s="10">
        <v>281</v>
      </c>
      <c r="BC20" s="10">
        <v>0</v>
      </c>
      <c r="BD20" s="10">
        <v>0</v>
      </c>
      <c r="BE20" s="13">
        <v>1837670</v>
      </c>
      <c r="BF20" s="13">
        <v>1740</v>
      </c>
      <c r="BG20" s="12">
        <v>844727.8</v>
      </c>
      <c r="BH20" s="10">
        <v>907</v>
      </c>
    </row>
    <row r="21" spans="1:60" x14ac:dyDescent="0.15">
      <c r="A21" s="10">
        <v>16</v>
      </c>
      <c r="B21" s="26" t="s">
        <v>116</v>
      </c>
      <c r="C21" s="30">
        <v>696879787</v>
      </c>
      <c r="D21" s="28">
        <v>246183</v>
      </c>
      <c r="E21" s="13">
        <v>38258481</v>
      </c>
      <c r="F21" s="13">
        <v>47630</v>
      </c>
      <c r="G21" s="13">
        <v>67658693</v>
      </c>
      <c r="H21" s="13">
        <v>74838</v>
      </c>
      <c r="I21" s="13">
        <v>6756406</v>
      </c>
      <c r="J21" s="13">
        <v>4832</v>
      </c>
      <c r="K21" s="13">
        <v>1145837</v>
      </c>
      <c r="L21" s="10">
        <v>815</v>
      </c>
      <c r="M21" s="12">
        <v>510213991.80000001</v>
      </c>
      <c r="N21" s="13">
        <v>31939</v>
      </c>
      <c r="O21" s="10">
        <v>20</v>
      </c>
      <c r="P21" s="10">
        <v>6</v>
      </c>
      <c r="Q21" s="10">
        <v>0</v>
      </c>
      <c r="R21" s="10">
        <v>0</v>
      </c>
      <c r="S21" s="12">
        <v>9661384.6999999993</v>
      </c>
      <c r="T21" s="13">
        <v>27740</v>
      </c>
      <c r="U21" s="12">
        <v>683498.8</v>
      </c>
      <c r="V21" s="10">
        <v>246</v>
      </c>
      <c r="W21" s="13">
        <v>490359</v>
      </c>
      <c r="X21" s="10">
        <v>191</v>
      </c>
      <c r="Y21" s="12">
        <v>49569.8</v>
      </c>
      <c r="Z21" s="10">
        <v>28</v>
      </c>
      <c r="AA21" s="13">
        <v>19743</v>
      </c>
      <c r="AB21" s="10">
        <v>39</v>
      </c>
      <c r="AC21" s="13">
        <v>307757</v>
      </c>
      <c r="AD21" s="10">
        <v>549</v>
      </c>
      <c r="AE21" s="12">
        <v>12911616.9</v>
      </c>
      <c r="AF21" s="13">
        <v>35871</v>
      </c>
      <c r="AG21" s="13">
        <v>923731</v>
      </c>
      <c r="AH21" s="10">
        <v>882</v>
      </c>
      <c r="AI21" s="13">
        <v>400560</v>
      </c>
      <c r="AJ21" s="10">
        <v>812</v>
      </c>
      <c r="AK21" s="12">
        <v>24667398.300000001</v>
      </c>
      <c r="AL21" s="13">
        <v>3805</v>
      </c>
      <c r="AM21" s="12">
        <v>6755723.5</v>
      </c>
      <c r="AN21" s="13">
        <v>6608</v>
      </c>
      <c r="AO21" s="13">
        <v>11464165</v>
      </c>
      <c r="AP21" s="13">
        <v>4538</v>
      </c>
      <c r="AQ21" s="13">
        <v>18500</v>
      </c>
      <c r="AR21" s="10">
        <v>7</v>
      </c>
      <c r="AS21" s="13">
        <v>83129</v>
      </c>
      <c r="AT21" s="10">
        <v>225</v>
      </c>
      <c r="AU21" s="10">
        <v>653</v>
      </c>
      <c r="AV21" s="10">
        <v>1</v>
      </c>
      <c r="AW21" s="13">
        <v>139821</v>
      </c>
      <c r="AX21" s="10">
        <v>47</v>
      </c>
      <c r="AY21" s="10">
        <v>0</v>
      </c>
      <c r="AZ21" s="10">
        <v>0</v>
      </c>
      <c r="BA21" s="13">
        <v>122046</v>
      </c>
      <c r="BB21" s="10">
        <v>107</v>
      </c>
      <c r="BC21" s="13">
        <v>3670</v>
      </c>
      <c r="BD21" s="10">
        <v>1</v>
      </c>
      <c r="BE21" s="13">
        <v>3165914</v>
      </c>
      <c r="BF21" s="13">
        <v>2903</v>
      </c>
      <c r="BG21" s="12">
        <v>977118.2</v>
      </c>
      <c r="BH21" s="13">
        <v>1523</v>
      </c>
    </row>
    <row r="22" spans="1:60" x14ac:dyDescent="0.15">
      <c r="A22" s="10">
        <v>17</v>
      </c>
      <c r="B22" s="26" t="s">
        <v>117</v>
      </c>
      <c r="C22" s="27">
        <v>384072231.30000001</v>
      </c>
      <c r="D22" s="28">
        <v>151729</v>
      </c>
      <c r="E22" s="13">
        <v>19862346</v>
      </c>
      <c r="F22" s="13">
        <v>24048</v>
      </c>
      <c r="G22" s="12">
        <v>52715547.100000001</v>
      </c>
      <c r="H22" s="13">
        <v>49527</v>
      </c>
      <c r="I22" s="13">
        <v>537275</v>
      </c>
      <c r="J22" s="10">
        <v>489</v>
      </c>
      <c r="K22" s="13">
        <v>1397520</v>
      </c>
      <c r="L22" s="10">
        <v>405</v>
      </c>
      <c r="M22" s="12">
        <v>245934434.19999999</v>
      </c>
      <c r="N22" s="13">
        <v>17613</v>
      </c>
      <c r="O22" s="10">
        <v>0</v>
      </c>
      <c r="P22" s="10">
        <v>0</v>
      </c>
      <c r="Q22" s="10">
        <v>0</v>
      </c>
      <c r="R22" s="10">
        <v>0</v>
      </c>
      <c r="S22" s="12">
        <v>5931689.2000000002</v>
      </c>
      <c r="T22" s="13">
        <v>18217</v>
      </c>
      <c r="U22" s="13">
        <v>2455428</v>
      </c>
      <c r="V22" s="10">
        <v>985</v>
      </c>
      <c r="W22" s="13">
        <v>396152</v>
      </c>
      <c r="X22" s="10">
        <v>161</v>
      </c>
      <c r="Y22" s="12">
        <v>10132.200000000001</v>
      </c>
      <c r="Z22" s="10">
        <v>17</v>
      </c>
      <c r="AA22" s="12">
        <v>8437.7999999999993</v>
      </c>
      <c r="AB22" s="10">
        <v>9</v>
      </c>
      <c r="AC22" s="13">
        <v>114351</v>
      </c>
      <c r="AD22" s="10">
        <v>143</v>
      </c>
      <c r="AE22" s="12">
        <v>9125367.6999999993</v>
      </c>
      <c r="AF22" s="13">
        <v>18764</v>
      </c>
      <c r="AG22" s="10">
        <v>0</v>
      </c>
      <c r="AH22" s="10">
        <v>0</v>
      </c>
      <c r="AI22" s="13">
        <v>2234610</v>
      </c>
      <c r="AJ22" s="13">
        <v>2935</v>
      </c>
      <c r="AK22" s="12">
        <v>30997068.300000001</v>
      </c>
      <c r="AL22" s="13">
        <v>6355</v>
      </c>
      <c r="AM22" s="12">
        <v>6762041.7000000002</v>
      </c>
      <c r="AN22" s="13">
        <v>7707</v>
      </c>
      <c r="AO22" s="12">
        <v>1826508.1</v>
      </c>
      <c r="AP22" s="13">
        <v>1400</v>
      </c>
      <c r="AQ22" s="13">
        <v>3319</v>
      </c>
      <c r="AR22" s="10">
        <v>2</v>
      </c>
      <c r="AS22" s="13">
        <v>14343</v>
      </c>
      <c r="AT22" s="10">
        <v>28</v>
      </c>
      <c r="AU22" s="12">
        <v>106540.8</v>
      </c>
      <c r="AV22" s="10">
        <v>17</v>
      </c>
      <c r="AW22" s="13">
        <v>417720</v>
      </c>
      <c r="AX22" s="10">
        <v>38</v>
      </c>
      <c r="AY22" s="10">
        <v>0</v>
      </c>
      <c r="AZ22" s="10">
        <v>0</v>
      </c>
      <c r="BA22" s="13">
        <v>65733</v>
      </c>
      <c r="BB22" s="10">
        <v>72</v>
      </c>
      <c r="BC22" s="13">
        <v>1999</v>
      </c>
      <c r="BD22" s="10">
        <v>2</v>
      </c>
      <c r="BE22" s="13">
        <v>1765760</v>
      </c>
      <c r="BF22" s="13">
        <v>1401</v>
      </c>
      <c r="BG22" s="12">
        <v>1387908.2</v>
      </c>
      <c r="BH22" s="13">
        <v>1394</v>
      </c>
    </row>
    <row r="23" spans="1:60" x14ac:dyDescent="0.15">
      <c r="A23" s="10">
        <v>18</v>
      </c>
      <c r="B23" s="26" t="s">
        <v>118</v>
      </c>
      <c r="C23" s="27">
        <v>616033120.89999998</v>
      </c>
      <c r="D23" s="28">
        <v>218376</v>
      </c>
      <c r="E23" s="12">
        <v>38588598.700000003</v>
      </c>
      <c r="F23" s="13">
        <v>40107</v>
      </c>
      <c r="G23" s="12">
        <v>89761469.099999994</v>
      </c>
      <c r="H23" s="13">
        <v>68747</v>
      </c>
      <c r="I23" s="13">
        <v>2280242</v>
      </c>
      <c r="J23" s="13">
        <v>1423</v>
      </c>
      <c r="K23" s="13">
        <v>1608388</v>
      </c>
      <c r="L23" s="10">
        <v>619</v>
      </c>
      <c r="M23" s="12">
        <v>415062668.5</v>
      </c>
      <c r="N23" s="13">
        <v>28375</v>
      </c>
      <c r="O23" s="10">
        <v>0</v>
      </c>
      <c r="P23" s="10">
        <v>0</v>
      </c>
      <c r="Q23" s="10">
        <v>0</v>
      </c>
      <c r="R23" s="10">
        <v>0</v>
      </c>
      <c r="S23" s="12">
        <v>9006497.5999999996</v>
      </c>
      <c r="T23" s="13">
        <v>25686</v>
      </c>
      <c r="U23" s="12">
        <v>2642166.5</v>
      </c>
      <c r="V23" s="13">
        <v>1045</v>
      </c>
      <c r="W23" s="13">
        <v>520987</v>
      </c>
      <c r="X23" s="10">
        <v>180</v>
      </c>
      <c r="Y23" s="12">
        <v>49108.9</v>
      </c>
      <c r="Z23" s="10">
        <v>28</v>
      </c>
      <c r="AA23" s="13">
        <v>4317</v>
      </c>
      <c r="AB23" s="10">
        <v>11</v>
      </c>
      <c r="AC23" s="12">
        <v>158331.1</v>
      </c>
      <c r="AD23" s="10">
        <v>156</v>
      </c>
      <c r="AE23" s="12">
        <v>13778967.9</v>
      </c>
      <c r="AF23" s="13">
        <v>29072</v>
      </c>
      <c r="AG23" s="10">
        <v>0</v>
      </c>
      <c r="AH23" s="10">
        <v>0</v>
      </c>
      <c r="AI23" s="12">
        <v>1477386.7</v>
      </c>
      <c r="AJ23" s="13">
        <v>2395</v>
      </c>
      <c r="AK23" s="12">
        <v>20856909.600000001</v>
      </c>
      <c r="AL23" s="13">
        <v>6258</v>
      </c>
      <c r="AM23" s="12">
        <v>12488235.699999999</v>
      </c>
      <c r="AN23" s="13">
        <v>8081</v>
      </c>
      <c r="AO23" s="12">
        <v>2594260.9</v>
      </c>
      <c r="AP23" s="13">
        <v>1370</v>
      </c>
      <c r="AQ23" s="13">
        <v>18270</v>
      </c>
      <c r="AR23" s="10">
        <v>9</v>
      </c>
      <c r="AS23" s="12">
        <v>45924.6</v>
      </c>
      <c r="AT23" s="10">
        <v>167</v>
      </c>
      <c r="AU23" s="12">
        <v>4410.8</v>
      </c>
      <c r="AV23" s="10">
        <v>3</v>
      </c>
      <c r="AW23" s="12">
        <v>15511.2</v>
      </c>
      <c r="AX23" s="10">
        <v>6</v>
      </c>
      <c r="AY23" s="10">
        <v>248</v>
      </c>
      <c r="AZ23" s="10">
        <v>1</v>
      </c>
      <c r="BA23" s="13">
        <v>144195</v>
      </c>
      <c r="BB23" s="10">
        <v>127</v>
      </c>
      <c r="BC23" s="10">
        <v>767</v>
      </c>
      <c r="BD23" s="10">
        <v>2</v>
      </c>
      <c r="BE23" s="13">
        <v>3381836</v>
      </c>
      <c r="BF23" s="13">
        <v>2890</v>
      </c>
      <c r="BG23" s="12">
        <v>1543423.1</v>
      </c>
      <c r="BH23" s="13">
        <v>1618</v>
      </c>
    </row>
    <row r="24" spans="1:60" x14ac:dyDescent="0.15">
      <c r="A24" s="10">
        <v>19</v>
      </c>
      <c r="B24" s="26" t="s">
        <v>119</v>
      </c>
      <c r="C24" s="27">
        <v>450944014.19999999</v>
      </c>
      <c r="D24" s="28">
        <v>175560</v>
      </c>
      <c r="E24" s="13">
        <v>25211910</v>
      </c>
      <c r="F24" s="13">
        <v>27672</v>
      </c>
      <c r="G24" s="13">
        <v>50634726</v>
      </c>
      <c r="H24" s="13">
        <v>50795</v>
      </c>
      <c r="I24" s="13">
        <v>2960243</v>
      </c>
      <c r="J24" s="13">
        <v>2057</v>
      </c>
      <c r="K24" s="13">
        <v>885415</v>
      </c>
      <c r="L24" s="10">
        <v>534</v>
      </c>
      <c r="M24" s="13">
        <v>301287447</v>
      </c>
      <c r="N24" s="13">
        <v>19199</v>
      </c>
      <c r="O24" s="10">
        <v>22</v>
      </c>
      <c r="P24" s="10">
        <v>1</v>
      </c>
      <c r="Q24" s="10">
        <v>0</v>
      </c>
      <c r="R24" s="10">
        <v>0</v>
      </c>
      <c r="S24" s="12">
        <v>9394609.0999999996</v>
      </c>
      <c r="T24" s="13">
        <v>24864</v>
      </c>
      <c r="U24" s="12">
        <v>4939423.0999999996</v>
      </c>
      <c r="V24" s="13">
        <v>1935</v>
      </c>
      <c r="W24" s="12">
        <v>800396.6</v>
      </c>
      <c r="X24" s="10">
        <v>210</v>
      </c>
      <c r="Y24" s="12">
        <v>32859.199999999997</v>
      </c>
      <c r="Z24" s="10">
        <v>30</v>
      </c>
      <c r="AA24" s="12">
        <v>64868.7</v>
      </c>
      <c r="AB24" s="10">
        <v>110</v>
      </c>
      <c r="AC24" s="13">
        <v>384937</v>
      </c>
      <c r="AD24" s="10">
        <v>345</v>
      </c>
      <c r="AE24" s="12">
        <v>11285535.800000001</v>
      </c>
      <c r="AF24" s="13">
        <v>26893</v>
      </c>
      <c r="AG24" s="13">
        <v>1219598</v>
      </c>
      <c r="AH24" s="13">
        <v>1250</v>
      </c>
      <c r="AI24" s="13">
        <v>687729</v>
      </c>
      <c r="AJ24" s="13">
        <v>1304</v>
      </c>
      <c r="AK24" s="13">
        <v>21098881</v>
      </c>
      <c r="AL24" s="13">
        <v>4844</v>
      </c>
      <c r="AM24" s="12">
        <v>8346184.2999999998</v>
      </c>
      <c r="AN24" s="13">
        <v>7869</v>
      </c>
      <c r="AO24" s="13">
        <v>2586061</v>
      </c>
      <c r="AP24" s="13">
        <v>1730</v>
      </c>
      <c r="AQ24" s="13">
        <v>6917</v>
      </c>
      <c r="AR24" s="10">
        <v>9</v>
      </c>
      <c r="AS24" s="12">
        <v>38734.9</v>
      </c>
      <c r="AT24" s="10">
        <v>24</v>
      </c>
      <c r="AU24" s="13">
        <v>155504</v>
      </c>
      <c r="AV24" s="10">
        <v>32</v>
      </c>
      <c r="AW24" s="13">
        <v>2275494</v>
      </c>
      <c r="AX24" s="10">
        <v>119</v>
      </c>
      <c r="AY24" s="13">
        <v>15010</v>
      </c>
      <c r="AZ24" s="10">
        <v>9</v>
      </c>
      <c r="BA24" s="13">
        <v>228526</v>
      </c>
      <c r="BB24" s="10">
        <v>176</v>
      </c>
      <c r="BC24" s="10">
        <v>149</v>
      </c>
      <c r="BD24" s="10">
        <v>1</v>
      </c>
      <c r="BE24" s="13">
        <v>4127201</v>
      </c>
      <c r="BF24" s="13">
        <v>1585</v>
      </c>
      <c r="BG24" s="12">
        <v>2275632.5</v>
      </c>
      <c r="BH24" s="13">
        <v>1963</v>
      </c>
    </row>
    <row r="25" spans="1:60" x14ac:dyDescent="0.15">
      <c r="A25" s="10">
        <v>20</v>
      </c>
      <c r="B25" s="26" t="s">
        <v>120</v>
      </c>
      <c r="C25" s="27">
        <v>660841255.29999995</v>
      </c>
      <c r="D25" s="28">
        <v>239194</v>
      </c>
      <c r="E25" s="12">
        <v>81505507.799999997</v>
      </c>
      <c r="F25" s="13">
        <v>51667</v>
      </c>
      <c r="G25" s="12">
        <v>111440966.8</v>
      </c>
      <c r="H25" s="13">
        <v>62325</v>
      </c>
      <c r="I25" s="13">
        <v>2568953</v>
      </c>
      <c r="J25" s="10">
        <v>760</v>
      </c>
      <c r="K25" s="13">
        <v>3240251</v>
      </c>
      <c r="L25" s="10">
        <v>758</v>
      </c>
      <c r="M25" s="13">
        <v>366110620</v>
      </c>
      <c r="N25" s="13">
        <v>25929</v>
      </c>
      <c r="O25" s="10">
        <v>0</v>
      </c>
      <c r="P25" s="10">
        <v>0</v>
      </c>
      <c r="Q25" s="10">
        <v>0</v>
      </c>
      <c r="R25" s="10">
        <v>0</v>
      </c>
      <c r="S25" s="12">
        <v>12215026.6</v>
      </c>
      <c r="T25" s="13">
        <v>26140</v>
      </c>
      <c r="U25" s="13">
        <v>530880</v>
      </c>
      <c r="V25" s="10">
        <v>175</v>
      </c>
      <c r="W25" s="13">
        <v>683369</v>
      </c>
      <c r="X25" s="10">
        <v>214</v>
      </c>
      <c r="Y25" s="13">
        <v>7201</v>
      </c>
      <c r="Z25" s="10">
        <v>14</v>
      </c>
      <c r="AA25" s="13">
        <v>16528</v>
      </c>
      <c r="AB25" s="10">
        <v>22</v>
      </c>
      <c r="AC25" s="12">
        <v>190862.3</v>
      </c>
      <c r="AD25" s="10">
        <v>284</v>
      </c>
      <c r="AE25" s="12">
        <v>19348394.800000001</v>
      </c>
      <c r="AF25" s="13">
        <v>43138</v>
      </c>
      <c r="AG25" s="13">
        <v>932564</v>
      </c>
      <c r="AH25" s="10">
        <v>729</v>
      </c>
      <c r="AI25" s="12">
        <v>1577897.6</v>
      </c>
      <c r="AJ25" s="13">
        <v>2031</v>
      </c>
      <c r="AK25" s="12">
        <v>29566862.699999999</v>
      </c>
      <c r="AL25" s="13">
        <v>3509</v>
      </c>
      <c r="AM25" s="12">
        <v>21497055.300000001</v>
      </c>
      <c r="AN25" s="13">
        <v>16877</v>
      </c>
      <c r="AO25" s="13">
        <v>2008518</v>
      </c>
      <c r="AP25" s="13">
        <v>1091</v>
      </c>
      <c r="AQ25" s="13">
        <v>48240</v>
      </c>
      <c r="AR25" s="10">
        <v>16</v>
      </c>
      <c r="AS25" s="13">
        <v>26465</v>
      </c>
      <c r="AT25" s="10">
        <v>27</v>
      </c>
      <c r="AU25" s="12">
        <v>23082.7</v>
      </c>
      <c r="AV25" s="10">
        <v>14</v>
      </c>
      <c r="AW25" s="12">
        <v>830482.9</v>
      </c>
      <c r="AX25" s="10">
        <v>94</v>
      </c>
      <c r="AY25" s="13">
        <v>32160</v>
      </c>
      <c r="AZ25" s="10">
        <v>5</v>
      </c>
      <c r="BA25" s="13">
        <v>151911</v>
      </c>
      <c r="BB25" s="10">
        <v>119</v>
      </c>
      <c r="BC25" s="13">
        <v>5923</v>
      </c>
      <c r="BD25" s="10">
        <v>11</v>
      </c>
      <c r="BE25" s="13">
        <v>2328433</v>
      </c>
      <c r="BF25" s="13">
        <v>1884</v>
      </c>
      <c r="BG25" s="12">
        <v>3953099.8</v>
      </c>
      <c r="BH25" s="13">
        <v>1361</v>
      </c>
    </row>
    <row r="26" spans="1:60" x14ac:dyDescent="0.15">
      <c r="A26" s="10">
        <v>21</v>
      </c>
      <c r="B26" s="26" t="s">
        <v>121</v>
      </c>
      <c r="C26" s="30">
        <v>1200996385</v>
      </c>
      <c r="D26" s="28">
        <v>163860</v>
      </c>
      <c r="E26" s="12">
        <v>88283052.900000006</v>
      </c>
      <c r="F26" s="13">
        <v>48015</v>
      </c>
      <c r="G26" s="12">
        <v>46626272.899999999</v>
      </c>
      <c r="H26" s="13">
        <v>28748</v>
      </c>
      <c r="I26" s="13">
        <v>7565078</v>
      </c>
      <c r="J26" s="13">
        <v>2535</v>
      </c>
      <c r="K26" s="13">
        <v>2442829</v>
      </c>
      <c r="L26" s="10">
        <v>645</v>
      </c>
      <c r="M26" s="13">
        <v>992941583</v>
      </c>
      <c r="N26" s="13">
        <v>25033</v>
      </c>
      <c r="O26" s="10">
        <v>0</v>
      </c>
      <c r="P26" s="10">
        <v>0</v>
      </c>
      <c r="Q26" s="10">
        <v>0</v>
      </c>
      <c r="R26" s="10">
        <v>0</v>
      </c>
      <c r="S26" s="12">
        <v>7802964.7999999998</v>
      </c>
      <c r="T26" s="13">
        <v>16502</v>
      </c>
      <c r="U26" s="12">
        <v>472285.1</v>
      </c>
      <c r="V26" s="10">
        <v>106</v>
      </c>
      <c r="W26" s="13">
        <v>597654</v>
      </c>
      <c r="X26" s="10">
        <v>226</v>
      </c>
      <c r="Y26" s="13">
        <v>6430</v>
      </c>
      <c r="Z26" s="10">
        <v>16</v>
      </c>
      <c r="AA26" s="13">
        <v>23725</v>
      </c>
      <c r="AB26" s="10">
        <v>32</v>
      </c>
      <c r="AC26" s="12">
        <v>254566.8</v>
      </c>
      <c r="AD26" s="10">
        <v>373</v>
      </c>
      <c r="AE26" s="13">
        <v>16038202</v>
      </c>
      <c r="AF26" s="13">
        <v>28049</v>
      </c>
      <c r="AG26" s="13">
        <v>2270464</v>
      </c>
      <c r="AH26" s="13">
        <v>2440</v>
      </c>
      <c r="AI26" s="12">
        <v>260125.6</v>
      </c>
      <c r="AJ26" s="10">
        <v>856</v>
      </c>
      <c r="AK26" s="12">
        <v>15520852.4</v>
      </c>
      <c r="AL26" s="13">
        <v>2440</v>
      </c>
      <c r="AM26" s="12">
        <v>16520033.699999999</v>
      </c>
      <c r="AN26" s="13">
        <v>5671</v>
      </c>
      <c r="AO26" s="13">
        <v>484803</v>
      </c>
      <c r="AP26" s="10">
        <v>317</v>
      </c>
      <c r="AQ26" s="13">
        <v>20790</v>
      </c>
      <c r="AR26" s="10">
        <v>19</v>
      </c>
      <c r="AS26" s="13">
        <v>22413</v>
      </c>
      <c r="AT26" s="10">
        <v>32</v>
      </c>
      <c r="AU26" s="12">
        <v>9596.6</v>
      </c>
      <c r="AV26" s="10">
        <v>12</v>
      </c>
      <c r="AW26" s="13">
        <v>52384</v>
      </c>
      <c r="AX26" s="10">
        <v>23</v>
      </c>
      <c r="AY26" s="13">
        <v>8542</v>
      </c>
      <c r="AZ26" s="10">
        <v>4</v>
      </c>
      <c r="BA26" s="13">
        <v>145578</v>
      </c>
      <c r="BB26" s="10">
        <v>151</v>
      </c>
      <c r="BC26" s="10">
        <v>0</v>
      </c>
      <c r="BD26" s="10">
        <v>0</v>
      </c>
      <c r="BE26" s="13">
        <v>1388713</v>
      </c>
      <c r="BF26" s="10">
        <v>722</v>
      </c>
      <c r="BG26" s="12">
        <v>1237446.2</v>
      </c>
      <c r="BH26" s="10">
        <v>893</v>
      </c>
    </row>
    <row r="27" spans="1:60" x14ac:dyDescent="0.15">
      <c r="A27" s="10">
        <v>22</v>
      </c>
      <c r="B27" s="26" t="s">
        <v>122</v>
      </c>
      <c r="C27" s="27">
        <v>989050397.5</v>
      </c>
      <c r="D27" s="28">
        <v>170064</v>
      </c>
      <c r="E27" s="12">
        <v>35817467.299999997</v>
      </c>
      <c r="F27" s="13">
        <v>41444</v>
      </c>
      <c r="G27" s="12">
        <v>44752734.600000001</v>
      </c>
      <c r="H27" s="13">
        <v>43369</v>
      </c>
      <c r="I27" s="13">
        <v>108849</v>
      </c>
      <c r="J27" s="10">
        <v>63</v>
      </c>
      <c r="K27" s="13">
        <v>892117</v>
      </c>
      <c r="L27" s="10">
        <v>324</v>
      </c>
      <c r="M27" s="13">
        <v>848782511</v>
      </c>
      <c r="N27" s="13">
        <v>24072</v>
      </c>
      <c r="O27" s="10">
        <v>303.60000000000002</v>
      </c>
      <c r="P27" s="10">
        <v>34</v>
      </c>
      <c r="Q27" s="10">
        <v>0</v>
      </c>
      <c r="R27" s="10">
        <v>0</v>
      </c>
      <c r="S27" s="12">
        <v>7089439.2000000002</v>
      </c>
      <c r="T27" s="13">
        <v>22937</v>
      </c>
      <c r="U27" s="12">
        <v>1895467.1</v>
      </c>
      <c r="V27" s="10">
        <v>247</v>
      </c>
      <c r="W27" s="13">
        <v>730730</v>
      </c>
      <c r="X27" s="10">
        <v>244</v>
      </c>
      <c r="Y27" s="13">
        <v>7848</v>
      </c>
      <c r="Z27" s="10">
        <v>7</v>
      </c>
      <c r="AA27" s="13">
        <v>31467</v>
      </c>
      <c r="AB27" s="10">
        <v>40</v>
      </c>
      <c r="AC27" s="13">
        <v>135637</v>
      </c>
      <c r="AD27" s="10">
        <v>234</v>
      </c>
      <c r="AE27" s="12">
        <v>11624930.9</v>
      </c>
      <c r="AF27" s="13">
        <v>21116</v>
      </c>
      <c r="AG27" s="13">
        <v>3164</v>
      </c>
      <c r="AH27" s="10">
        <v>1</v>
      </c>
      <c r="AI27" s="13">
        <v>679364</v>
      </c>
      <c r="AJ27" s="10">
        <v>928</v>
      </c>
      <c r="AK27" s="12">
        <v>22309994.699999999</v>
      </c>
      <c r="AL27" s="13">
        <v>5189</v>
      </c>
      <c r="AM27" s="13">
        <v>10803231</v>
      </c>
      <c r="AN27" s="13">
        <v>6756</v>
      </c>
      <c r="AO27" s="13">
        <v>618647</v>
      </c>
      <c r="AP27" s="10">
        <v>512</v>
      </c>
      <c r="AQ27" s="13">
        <v>138018</v>
      </c>
      <c r="AR27" s="10">
        <v>73</v>
      </c>
      <c r="AS27" s="13">
        <v>8098</v>
      </c>
      <c r="AT27" s="10">
        <v>13</v>
      </c>
      <c r="AU27" s="12">
        <v>68125.100000000006</v>
      </c>
      <c r="AV27" s="10">
        <v>11</v>
      </c>
      <c r="AW27" s="13">
        <v>76395</v>
      </c>
      <c r="AX27" s="10">
        <v>22</v>
      </c>
      <c r="AY27" s="10">
        <v>0</v>
      </c>
      <c r="AZ27" s="10">
        <v>0</v>
      </c>
      <c r="BA27" s="13">
        <v>87057</v>
      </c>
      <c r="BB27" s="10">
        <v>127</v>
      </c>
      <c r="BC27" s="13">
        <v>59504</v>
      </c>
      <c r="BD27" s="10">
        <v>1</v>
      </c>
      <c r="BE27" s="13">
        <v>765709</v>
      </c>
      <c r="BF27" s="10">
        <v>729</v>
      </c>
      <c r="BG27" s="13">
        <v>1563589</v>
      </c>
      <c r="BH27" s="13">
        <v>1571</v>
      </c>
    </row>
    <row r="28" spans="1:60" x14ac:dyDescent="0.15">
      <c r="A28" s="10">
        <v>23</v>
      </c>
      <c r="B28" s="31" t="s">
        <v>123</v>
      </c>
      <c r="C28" s="32">
        <v>72899175</v>
      </c>
      <c r="D28" s="33">
        <v>17961</v>
      </c>
      <c r="E28" s="13">
        <v>12372199</v>
      </c>
      <c r="F28" s="13">
        <v>4899</v>
      </c>
      <c r="G28" s="13">
        <v>473355</v>
      </c>
      <c r="H28" s="10">
        <v>752</v>
      </c>
      <c r="I28" s="13">
        <v>18038</v>
      </c>
      <c r="J28" s="10">
        <v>2</v>
      </c>
      <c r="K28" s="13">
        <v>6738</v>
      </c>
      <c r="L28" s="10">
        <v>7</v>
      </c>
      <c r="M28" s="13">
        <v>55450969</v>
      </c>
      <c r="N28" s="13">
        <v>3544</v>
      </c>
      <c r="O28" s="10">
        <v>0</v>
      </c>
      <c r="P28" s="10">
        <v>0</v>
      </c>
      <c r="Q28" s="10">
        <v>0</v>
      </c>
      <c r="R28" s="10">
        <v>0</v>
      </c>
      <c r="S28" s="13">
        <v>862368</v>
      </c>
      <c r="T28" s="13">
        <v>4763</v>
      </c>
      <c r="U28" s="13">
        <v>24100</v>
      </c>
      <c r="V28" s="10">
        <v>19</v>
      </c>
      <c r="W28" s="13">
        <v>154100</v>
      </c>
      <c r="X28" s="10">
        <v>84</v>
      </c>
      <c r="Y28" s="10">
        <v>971</v>
      </c>
      <c r="Z28" s="10">
        <v>4</v>
      </c>
      <c r="AA28" s="10">
        <v>0</v>
      </c>
      <c r="AB28" s="10">
        <v>0</v>
      </c>
      <c r="AC28" s="13">
        <v>11529</v>
      </c>
      <c r="AD28" s="10">
        <v>29</v>
      </c>
      <c r="AE28" s="13">
        <v>1199469</v>
      </c>
      <c r="AF28" s="13">
        <v>2519</v>
      </c>
      <c r="AG28" s="10">
        <v>0</v>
      </c>
      <c r="AH28" s="10">
        <v>0</v>
      </c>
      <c r="AI28" s="13">
        <v>58110</v>
      </c>
      <c r="AJ28" s="10">
        <v>69</v>
      </c>
      <c r="AK28" s="13">
        <v>673349</v>
      </c>
      <c r="AL28" s="10">
        <v>332</v>
      </c>
      <c r="AM28" s="13">
        <v>880902</v>
      </c>
      <c r="AN28" s="10">
        <v>270</v>
      </c>
      <c r="AO28" s="10">
        <v>0</v>
      </c>
      <c r="AP28" s="10">
        <v>0</v>
      </c>
      <c r="AQ28" s="10">
        <v>992</v>
      </c>
      <c r="AR28" s="10">
        <v>1</v>
      </c>
      <c r="AS28" s="13">
        <v>13937</v>
      </c>
      <c r="AT28" s="10">
        <v>11</v>
      </c>
      <c r="AU28" s="10">
        <v>0</v>
      </c>
      <c r="AV28" s="10">
        <v>0</v>
      </c>
      <c r="AW28" s="13">
        <v>1874</v>
      </c>
      <c r="AX28" s="10">
        <v>1</v>
      </c>
      <c r="AY28" s="10">
        <v>0</v>
      </c>
      <c r="AZ28" s="10">
        <v>0</v>
      </c>
      <c r="BA28" s="13">
        <v>28223</v>
      </c>
      <c r="BB28" s="10">
        <v>76</v>
      </c>
      <c r="BC28" s="13">
        <v>5699</v>
      </c>
      <c r="BD28" s="10">
        <v>18</v>
      </c>
      <c r="BE28" s="13">
        <v>114647</v>
      </c>
      <c r="BF28" s="10">
        <v>156</v>
      </c>
      <c r="BG28" s="13">
        <v>547606</v>
      </c>
      <c r="BH28" s="10">
        <v>405</v>
      </c>
    </row>
  </sheetData>
  <mergeCells count="30">
    <mergeCell ref="U2:V2"/>
    <mergeCell ref="W2:X2"/>
    <mergeCell ref="Y2:Z2"/>
    <mergeCell ref="BG2:BH2"/>
    <mergeCell ref="C2:D2"/>
    <mergeCell ref="E2:F2"/>
    <mergeCell ref="G2:H2"/>
    <mergeCell ref="I2:J2"/>
    <mergeCell ref="AE2:AF2"/>
    <mergeCell ref="S2:T2"/>
    <mergeCell ref="K2:L2"/>
    <mergeCell ref="M2:N2"/>
    <mergeCell ref="O2:P2"/>
    <mergeCell ref="Q2:R2"/>
    <mergeCell ref="B2:B3"/>
    <mergeCell ref="AY2:AZ2"/>
    <mergeCell ref="BA2:BB2"/>
    <mergeCell ref="BC2:BD2"/>
    <mergeCell ref="BE2:BF2"/>
    <mergeCell ref="AQ2:AR2"/>
    <mergeCell ref="AS2:AT2"/>
    <mergeCell ref="AU2:AV2"/>
    <mergeCell ref="AW2:AX2"/>
    <mergeCell ref="AI2:AJ2"/>
    <mergeCell ref="AK2:AL2"/>
    <mergeCell ref="AM2:AN2"/>
    <mergeCell ref="AO2:AP2"/>
    <mergeCell ref="AA2:AB2"/>
    <mergeCell ref="AC2:AD2"/>
    <mergeCell ref="AG2:AH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U33"/>
  <sheetViews>
    <sheetView showGridLines="0" tabSelected="1" zoomScale="85" zoomScaleNormal="85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A3" sqref="A3:A4"/>
    </sheetView>
  </sheetViews>
  <sheetFormatPr defaultRowHeight="13.5" x14ac:dyDescent="0.15"/>
  <cols>
    <col min="2" max="6" width="5.88671875" customWidth="1"/>
    <col min="7" max="7" width="6.6640625" customWidth="1"/>
    <col min="8" max="13" width="9" bestFit="1" customWidth="1"/>
    <col min="14" max="16" width="12" bestFit="1" customWidth="1"/>
  </cols>
  <sheetData>
    <row r="1" spans="1:21" ht="25.5" x14ac:dyDescent="0.15">
      <c r="A1" s="385" t="s">
        <v>1189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21" ht="14.25" x14ac:dyDescent="0.1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86" t="s">
        <v>1190</v>
      </c>
      <c r="O2" s="386"/>
      <c r="P2" s="386"/>
    </row>
    <row r="3" spans="1:21" ht="18.95" customHeight="1" x14ac:dyDescent="0.15">
      <c r="A3" s="387" t="s">
        <v>84</v>
      </c>
      <c r="B3" s="389" t="s">
        <v>85</v>
      </c>
      <c r="C3" s="389"/>
      <c r="D3" s="389"/>
      <c r="E3" s="389"/>
      <c r="F3" s="389"/>
      <c r="G3" s="390" t="s">
        <v>408</v>
      </c>
      <c r="H3" s="389" t="s">
        <v>87</v>
      </c>
      <c r="I3" s="389"/>
      <c r="J3" s="389"/>
      <c r="K3" s="389"/>
      <c r="L3" s="389" t="s">
        <v>88</v>
      </c>
      <c r="M3" s="390" t="s">
        <v>421</v>
      </c>
      <c r="N3" s="390" t="s">
        <v>8</v>
      </c>
      <c r="O3" s="389" t="s">
        <v>9</v>
      </c>
      <c r="P3" s="383" t="s">
        <v>7</v>
      </c>
    </row>
    <row r="4" spans="1:21" ht="18.95" customHeight="1" thickBot="1" x14ac:dyDescent="0.2">
      <c r="A4" s="388"/>
      <c r="B4" s="293" t="s">
        <v>0</v>
      </c>
      <c r="C4" s="293" t="s">
        <v>1</v>
      </c>
      <c r="D4" s="293" t="s">
        <v>2</v>
      </c>
      <c r="E4" s="293" t="s">
        <v>3</v>
      </c>
      <c r="F4" s="293" t="s">
        <v>4</v>
      </c>
      <c r="G4" s="391"/>
      <c r="H4" s="293" t="s">
        <v>0</v>
      </c>
      <c r="I4" s="293" t="s">
        <v>5</v>
      </c>
      <c r="J4" s="293" t="s">
        <v>6</v>
      </c>
      <c r="K4" s="293" t="s">
        <v>4</v>
      </c>
      <c r="L4" s="391"/>
      <c r="M4" s="391"/>
      <c r="N4" s="391"/>
      <c r="O4" s="391"/>
      <c r="P4" s="384"/>
    </row>
    <row r="5" spans="1:21" ht="18" customHeight="1" thickTop="1" x14ac:dyDescent="0.15">
      <c r="A5" s="48" t="s">
        <v>0</v>
      </c>
      <c r="B5" s="284">
        <f>SUM(B6:B28)</f>
        <v>330</v>
      </c>
      <c r="C5" s="284">
        <f t="shared" ref="C5:O5" si="0">SUM(C6:C28)</f>
        <v>38</v>
      </c>
      <c r="D5" s="284">
        <f t="shared" si="0"/>
        <v>200</v>
      </c>
      <c r="E5" s="284">
        <f t="shared" si="0"/>
        <v>92</v>
      </c>
      <c r="F5" s="301">
        <f t="shared" si="0"/>
        <v>295</v>
      </c>
      <c r="G5" s="284">
        <f t="shared" si="0"/>
        <v>14</v>
      </c>
      <c r="H5" s="284">
        <f t="shared" si="0"/>
        <v>8099</v>
      </c>
      <c r="I5" s="284">
        <f t="shared" si="0"/>
        <v>2831</v>
      </c>
      <c r="J5" s="284">
        <f t="shared" si="0"/>
        <v>5268</v>
      </c>
      <c r="K5" s="302">
        <f>SUM(K6:K28)</f>
        <v>2783</v>
      </c>
      <c r="L5" s="284">
        <f>SUM(L6:L28)</f>
        <v>42168</v>
      </c>
      <c r="M5" s="284">
        <f t="shared" si="0"/>
        <v>11528</v>
      </c>
      <c r="N5" s="284">
        <f t="shared" si="0"/>
        <v>1284663</v>
      </c>
      <c r="O5" s="285">
        <f t="shared" si="0"/>
        <v>2613963</v>
      </c>
      <c r="P5" s="286">
        <f>ROUND(SUM(P6:P28),2)</f>
        <v>19034.78</v>
      </c>
    </row>
    <row r="6" spans="1:21" ht="18" customHeight="1" x14ac:dyDescent="0.15">
      <c r="A6" s="294" t="s">
        <v>102</v>
      </c>
      <c r="B6" s="288">
        <f t="shared" ref="B6:B28" si="1">SUM(C6:E6)</f>
        <v>29</v>
      </c>
      <c r="C6" s="288">
        <f>시군별!C6</f>
        <v>4</v>
      </c>
      <c r="D6" s="288">
        <f>시군별!D6</f>
        <v>10</v>
      </c>
      <c r="E6" s="288">
        <f>시군별!E6</f>
        <v>15</v>
      </c>
      <c r="F6" s="287">
        <f>시군별!F6</f>
        <v>41</v>
      </c>
      <c r="G6" s="288">
        <f>시군별!G6</f>
        <v>1</v>
      </c>
      <c r="H6" s="288">
        <f>시군별!H6</f>
        <v>932</v>
      </c>
      <c r="I6" s="288">
        <f>시군별!I6</f>
        <v>544</v>
      </c>
      <c r="J6" s="288">
        <f>시군별!J6</f>
        <v>388</v>
      </c>
      <c r="K6" s="289">
        <f>시군별!K6</f>
        <v>196</v>
      </c>
      <c r="L6" s="288">
        <f>시군별!L6</f>
        <v>6040</v>
      </c>
      <c r="M6" s="288">
        <f>시군별!M6</f>
        <v>643</v>
      </c>
      <c r="N6" s="288">
        <f>시군별!N6</f>
        <v>232603</v>
      </c>
      <c r="O6" s="312">
        <f>시군별!O6</f>
        <v>499854</v>
      </c>
      <c r="P6" s="313">
        <f>시군별!P6</f>
        <v>1130.54</v>
      </c>
      <c r="R6" s="195"/>
      <c r="S6" s="195"/>
      <c r="T6" s="49"/>
      <c r="U6" s="196"/>
    </row>
    <row r="7" spans="1:21" ht="18" customHeight="1" x14ac:dyDescent="0.15">
      <c r="A7" s="294" t="s">
        <v>103</v>
      </c>
      <c r="B7" s="288">
        <f t="shared" si="1"/>
        <v>23</v>
      </c>
      <c r="C7" s="288">
        <f>시군별!C38</f>
        <v>4</v>
      </c>
      <c r="D7" s="288">
        <f>시군별!D38</f>
        <v>8</v>
      </c>
      <c r="E7" s="288">
        <f>시군별!E38</f>
        <v>11</v>
      </c>
      <c r="F7" s="287">
        <f>시군별!F38</f>
        <v>44</v>
      </c>
      <c r="G7" s="288">
        <f>시군별!G38</f>
        <v>0</v>
      </c>
      <c r="H7" s="288">
        <f>시군별!H38</f>
        <v>663</v>
      </c>
      <c r="I7" s="288">
        <f>시군별!I38</f>
        <v>345</v>
      </c>
      <c r="J7" s="288">
        <f>시군별!J38</f>
        <v>318</v>
      </c>
      <c r="K7" s="289">
        <f>시군별!K38</f>
        <v>142</v>
      </c>
      <c r="L7" s="288">
        <f>시군별!L38</f>
        <v>3385</v>
      </c>
      <c r="M7" s="288">
        <f>시군별!M38</f>
        <v>822</v>
      </c>
      <c r="N7" s="288">
        <f>시군별!N38</f>
        <v>124034</v>
      </c>
      <c r="O7" s="288">
        <f>시군별!O38</f>
        <v>250857</v>
      </c>
      <c r="P7" s="296">
        <f>시군별!P38</f>
        <v>1324.8599999999997</v>
      </c>
      <c r="R7" s="195"/>
      <c r="S7" s="195"/>
      <c r="T7" s="49"/>
      <c r="U7" s="196"/>
    </row>
    <row r="8" spans="1:21" ht="18" customHeight="1" x14ac:dyDescent="0.15">
      <c r="A8" s="294" t="s">
        <v>104</v>
      </c>
      <c r="B8" s="288">
        <f t="shared" si="1"/>
        <v>22</v>
      </c>
      <c r="C8" s="288">
        <f>시군별!C62</f>
        <v>1</v>
      </c>
      <c r="D8" s="288">
        <f>시군별!D62</f>
        <v>14</v>
      </c>
      <c r="E8" s="288">
        <f>시군별!E62</f>
        <v>7</v>
      </c>
      <c r="F8" s="287">
        <f>시군별!F62</f>
        <v>20</v>
      </c>
      <c r="G8" s="288">
        <f>시군별!G62</f>
        <v>0</v>
      </c>
      <c r="H8" s="288">
        <f>시군별!H62</f>
        <v>577</v>
      </c>
      <c r="I8" s="288">
        <f>시군별!I62</f>
        <v>299</v>
      </c>
      <c r="J8" s="288">
        <f>시군별!J62</f>
        <v>278</v>
      </c>
      <c r="K8" s="289">
        <f>시군별!K62</f>
        <v>150</v>
      </c>
      <c r="L8" s="288">
        <f>시군별!L62</f>
        <v>2622</v>
      </c>
      <c r="M8" s="288">
        <f>시군별!M62</f>
        <v>498</v>
      </c>
      <c r="N8" s="288">
        <f>시군별!N62</f>
        <v>69009</v>
      </c>
      <c r="O8" s="312">
        <f>시군별!O62</f>
        <v>139906</v>
      </c>
      <c r="P8" s="296">
        <f>시군별!P62</f>
        <v>1009.8999999999999</v>
      </c>
      <c r="R8" s="195"/>
      <c r="S8" s="195"/>
      <c r="T8" s="49"/>
      <c r="U8" s="196"/>
    </row>
    <row r="9" spans="1:21" ht="18" customHeight="1" x14ac:dyDescent="0.15">
      <c r="A9" s="294" t="s">
        <v>414</v>
      </c>
      <c r="B9" s="288">
        <f t="shared" si="1"/>
        <v>24</v>
      </c>
      <c r="C9" s="288">
        <f>시군별!C85</f>
        <v>1</v>
      </c>
      <c r="D9" s="288">
        <f>시군별!D85</f>
        <v>13</v>
      </c>
      <c r="E9" s="288">
        <f>시군별!E85</f>
        <v>10</v>
      </c>
      <c r="F9" s="287">
        <f>시군별!F85</f>
        <v>42</v>
      </c>
      <c r="G9" s="288">
        <f>시군별!G85</f>
        <v>0</v>
      </c>
      <c r="H9" s="288">
        <f>시군별!H85</f>
        <v>599</v>
      </c>
      <c r="I9" s="288">
        <f>시군별!I85</f>
        <v>320</v>
      </c>
      <c r="J9" s="288">
        <f>시군별!J85</f>
        <v>279</v>
      </c>
      <c r="K9" s="289">
        <f>시군별!K85</f>
        <v>175</v>
      </c>
      <c r="L9" s="288">
        <f>시군별!L85</f>
        <v>3358</v>
      </c>
      <c r="M9" s="288">
        <f>시군별!M85</f>
        <v>968</v>
      </c>
      <c r="N9" s="288">
        <f>시군별!N85</f>
        <v>77975</v>
      </c>
      <c r="O9" s="312">
        <f>시군별!O85</f>
        <v>155904</v>
      </c>
      <c r="P9" s="296">
        <f>시군별!P85</f>
        <v>1522.1299999999999</v>
      </c>
      <c r="R9" s="195"/>
      <c r="S9" s="195"/>
      <c r="T9" s="49"/>
      <c r="U9" s="196"/>
    </row>
    <row r="10" spans="1:21" ht="18" customHeight="1" x14ac:dyDescent="0.15">
      <c r="A10" s="294" t="s">
        <v>99</v>
      </c>
      <c r="B10" s="288">
        <f t="shared" si="1"/>
        <v>25</v>
      </c>
      <c r="C10" s="288">
        <f>시군별!C110</f>
        <v>3</v>
      </c>
      <c r="D10" s="288">
        <f>시군별!D110</f>
        <v>5</v>
      </c>
      <c r="E10" s="288">
        <f>시군별!E110</f>
        <v>17</v>
      </c>
      <c r="F10" s="287">
        <f>시군별!F110</f>
        <v>30</v>
      </c>
      <c r="G10" s="288">
        <f>시군별!G110</f>
        <v>1</v>
      </c>
      <c r="H10" s="288">
        <f>시군별!H110</f>
        <v>693</v>
      </c>
      <c r="I10" s="288">
        <f>시군별!I110</f>
        <v>491</v>
      </c>
      <c r="J10" s="288">
        <f>시군별!J110</f>
        <v>202</v>
      </c>
      <c r="K10" s="289">
        <f>시군별!K110</f>
        <v>98</v>
      </c>
      <c r="L10" s="288">
        <f>시군별!L110</f>
        <v>5022</v>
      </c>
      <c r="M10" s="288">
        <f>시군별!M110</f>
        <v>427</v>
      </c>
      <c r="N10" s="288">
        <f>시군별!N110</f>
        <v>183785</v>
      </c>
      <c r="O10" s="312">
        <f>시군별!O110</f>
        <v>409555</v>
      </c>
      <c r="P10" s="296">
        <f>시군별!P110</f>
        <v>615.35</v>
      </c>
      <c r="R10" s="195"/>
      <c r="S10" s="195"/>
      <c r="T10" s="49"/>
      <c r="U10" s="196"/>
    </row>
    <row r="11" spans="1:21" ht="18" customHeight="1" x14ac:dyDescent="0.15">
      <c r="A11" s="294" t="s">
        <v>106</v>
      </c>
      <c r="B11" s="288">
        <f t="shared" si="1"/>
        <v>19</v>
      </c>
      <c r="C11" s="288">
        <f>시군별!C136</f>
        <v>1</v>
      </c>
      <c r="D11" s="288">
        <f>시군별!D136</f>
        <v>9</v>
      </c>
      <c r="E11" s="288">
        <f>시군별!E136</f>
        <v>9</v>
      </c>
      <c r="F11" s="287">
        <f>시군별!F136</f>
        <v>13</v>
      </c>
      <c r="G11" s="288">
        <f>시군별!G136</f>
        <v>0</v>
      </c>
      <c r="H11" s="288">
        <f>시군별!H136</f>
        <v>431</v>
      </c>
      <c r="I11" s="288">
        <f>시군별!I136</f>
        <v>231</v>
      </c>
      <c r="J11" s="288">
        <f>시군별!J136</f>
        <v>200</v>
      </c>
      <c r="K11" s="287">
        <f>시군별!K136</f>
        <v>94</v>
      </c>
      <c r="L11" s="288">
        <f>시군별!L136</f>
        <v>1938</v>
      </c>
      <c r="M11" s="288">
        <f>시군별!M136</f>
        <v>525</v>
      </c>
      <c r="N11" s="288">
        <f>시군별!N136</f>
        <v>50576</v>
      </c>
      <c r="O11" s="288">
        <f>시군별!O136</f>
        <v>101370</v>
      </c>
      <c r="P11" s="297">
        <f>시군별!P136</f>
        <v>670.12</v>
      </c>
      <c r="R11" s="195"/>
      <c r="S11" s="195"/>
      <c r="T11" s="49"/>
      <c r="U11" s="196"/>
    </row>
    <row r="12" spans="1:21" ht="18" customHeight="1" x14ac:dyDescent="0.15">
      <c r="A12" s="294" t="s">
        <v>107</v>
      </c>
      <c r="B12" s="288">
        <f t="shared" si="1"/>
        <v>16</v>
      </c>
      <c r="C12" s="288">
        <f>시군별!C156</f>
        <v>1</v>
      </c>
      <c r="D12" s="288">
        <f>시군별!D156</f>
        <v>10</v>
      </c>
      <c r="E12" s="288">
        <f>시군별!E156</f>
        <v>5</v>
      </c>
      <c r="F12" s="287">
        <f>시군별!F156</f>
        <v>30</v>
      </c>
      <c r="G12" s="288">
        <f>시군별!G156</f>
        <v>0</v>
      </c>
      <c r="H12" s="288">
        <f>시군별!H156</f>
        <v>416</v>
      </c>
      <c r="I12" s="288">
        <f>시군별!I156</f>
        <v>141</v>
      </c>
      <c r="J12" s="288">
        <f>시군별!J156</f>
        <v>275</v>
      </c>
      <c r="K12" s="289">
        <f>시군별!K156</f>
        <v>179</v>
      </c>
      <c r="L12" s="288">
        <f>시군별!L156</f>
        <v>1700</v>
      </c>
      <c r="M12" s="288">
        <f>시군별!M156</f>
        <v>639</v>
      </c>
      <c r="N12" s="288">
        <f>시군별!N156</f>
        <v>54171</v>
      </c>
      <c r="O12" s="312">
        <f>시군별!O156</f>
        <v>101285</v>
      </c>
      <c r="P12" s="296">
        <f>시군별!P156</f>
        <v>919.25000000000011</v>
      </c>
      <c r="R12" s="195"/>
      <c r="S12" s="195"/>
      <c r="T12" s="49"/>
      <c r="U12" s="196"/>
    </row>
    <row r="13" spans="1:21" ht="18" customHeight="1" x14ac:dyDescent="0.15">
      <c r="A13" s="294" t="s">
        <v>108</v>
      </c>
      <c r="B13" s="288">
        <f t="shared" si="1"/>
        <v>24</v>
      </c>
      <c r="C13" s="288">
        <f>시군별!C173</f>
        <v>1</v>
      </c>
      <c r="D13" s="288">
        <f>시군별!D173</f>
        <v>17</v>
      </c>
      <c r="E13" s="288">
        <f>시군별!E173</f>
        <v>6</v>
      </c>
      <c r="F13" s="287">
        <f>시군별!F173</f>
        <v>36</v>
      </c>
      <c r="G13" s="288">
        <f>시군별!G173</f>
        <v>4</v>
      </c>
      <c r="H13" s="288">
        <f>시군별!H173</f>
        <v>515</v>
      </c>
      <c r="I13" s="288">
        <f>시군별!I173</f>
        <v>149</v>
      </c>
      <c r="J13" s="288">
        <f>시군별!J173</f>
        <v>366</v>
      </c>
      <c r="K13" s="289">
        <f>시군별!K173</f>
        <v>200</v>
      </c>
      <c r="L13" s="288">
        <f>시군별!L173</f>
        <v>2199</v>
      </c>
      <c r="M13" s="288">
        <f>시군별!M173</f>
        <v>1004</v>
      </c>
      <c r="N13" s="288">
        <f>시군별!N173</f>
        <v>49457</v>
      </c>
      <c r="O13" s="312">
        <f>시군별!O173</f>
        <v>95490</v>
      </c>
      <c r="P13" s="296">
        <f>시군별!P173</f>
        <v>1254.6644172599999</v>
      </c>
      <c r="R13" s="195"/>
      <c r="S13" s="195"/>
      <c r="T13" s="49"/>
      <c r="U13" s="196"/>
    </row>
    <row r="14" spans="1:21" s="44" customFormat="1" ht="18" customHeight="1" x14ac:dyDescent="0.15">
      <c r="A14" s="294" t="s">
        <v>109</v>
      </c>
      <c r="B14" s="288">
        <f t="shared" si="1"/>
        <v>14</v>
      </c>
      <c r="C14" s="288">
        <f>시군별!C198</f>
        <v>2</v>
      </c>
      <c r="D14" s="288">
        <f>시군별!D198</f>
        <v>7</v>
      </c>
      <c r="E14" s="288">
        <f>시군별!E198</f>
        <v>5</v>
      </c>
      <c r="F14" s="287">
        <f>시군별!F198</f>
        <v>11</v>
      </c>
      <c r="G14" s="288">
        <f>시군별!G198</f>
        <v>2</v>
      </c>
      <c r="H14" s="288">
        <f>시군별!H198</f>
        <v>335</v>
      </c>
      <c r="I14" s="288">
        <f>시군별!I198</f>
        <v>117</v>
      </c>
      <c r="J14" s="288">
        <f>시군별!J198</f>
        <v>218</v>
      </c>
      <c r="K14" s="289">
        <f>시군별!K198</f>
        <v>119</v>
      </c>
      <c r="L14" s="288">
        <f>시군별!L198</f>
        <v>1640</v>
      </c>
      <c r="M14" s="288">
        <f>시군별!M198</f>
        <v>523</v>
      </c>
      <c r="N14" s="288">
        <f>시군별!N198</f>
        <v>37695</v>
      </c>
      <c r="O14" s="312">
        <f>시군별!O198</f>
        <v>72065</v>
      </c>
      <c r="P14" s="298">
        <f>시군별!P198</f>
        <v>912.02</v>
      </c>
      <c r="R14" s="195"/>
      <c r="S14" s="195"/>
      <c r="T14" s="49"/>
      <c r="U14" s="196"/>
    </row>
    <row r="15" spans="1:21" ht="18" customHeight="1" x14ac:dyDescent="0.15">
      <c r="A15" s="294" t="s">
        <v>110</v>
      </c>
      <c r="B15" s="288">
        <f t="shared" si="1"/>
        <v>15</v>
      </c>
      <c r="C15" s="288">
        <f>시군별!C213</f>
        <v>3</v>
      </c>
      <c r="D15" s="288">
        <f>시군별!D213</f>
        <v>5</v>
      </c>
      <c r="E15" s="288">
        <f>시군별!E213</f>
        <v>7</v>
      </c>
      <c r="F15" s="287">
        <f>시군별!F213</f>
        <v>28</v>
      </c>
      <c r="G15" s="288">
        <f>시군별!G213</f>
        <v>0</v>
      </c>
      <c r="H15" s="288">
        <f>시군별!H213</f>
        <v>431</v>
      </c>
      <c r="I15" s="288">
        <f>시군별!I213</f>
        <v>194</v>
      </c>
      <c r="J15" s="288">
        <f>시군별!J213</f>
        <v>237</v>
      </c>
      <c r="K15" s="289">
        <f>시군별!K213</f>
        <v>137</v>
      </c>
      <c r="L15" s="288">
        <f>시군별!L213</f>
        <v>3182</v>
      </c>
      <c r="M15" s="288">
        <f>시군별!M213</f>
        <v>351</v>
      </c>
      <c r="N15" s="312">
        <f>시군별!N213</f>
        <v>125875</v>
      </c>
      <c r="O15" s="312">
        <f>시군별!O213</f>
        <v>267423</v>
      </c>
      <c r="P15" s="298">
        <f>시군별!P213</f>
        <v>411.84000000000003</v>
      </c>
      <c r="R15" s="195"/>
      <c r="S15" s="195"/>
      <c r="T15" s="49"/>
      <c r="U15" s="196"/>
    </row>
    <row r="16" spans="1:21" ht="18" customHeight="1" x14ac:dyDescent="0.15">
      <c r="A16" s="294" t="s">
        <v>111</v>
      </c>
      <c r="B16" s="288">
        <f>SUM(C16:E16)</f>
        <v>8</v>
      </c>
      <c r="C16" s="288">
        <f>시군별!C229</f>
        <v>1</v>
      </c>
      <c r="D16" s="288">
        <f>시군별!D229</f>
        <v>7</v>
      </c>
      <c r="E16" s="288">
        <f>시군별!E229</f>
        <v>0</v>
      </c>
      <c r="F16" s="287">
        <f>시군별!F229</f>
        <v>0</v>
      </c>
      <c r="G16" s="288">
        <f>시군별!G229</f>
        <v>0</v>
      </c>
      <c r="H16" s="288">
        <f>시군별!H229</f>
        <v>180</v>
      </c>
      <c r="I16" s="288">
        <f>시군별!I229</f>
        <v>0</v>
      </c>
      <c r="J16" s="288">
        <f>시군별!J229</f>
        <v>180</v>
      </c>
      <c r="K16" s="287">
        <f>시군별!K229</f>
        <v>92</v>
      </c>
      <c r="L16" s="288">
        <f>시군별!L229</f>
        <v>502</v>
      </c>
      <c r="M16" s="288">
        <f>시군별!M229</f>
        <v>320</v>
      </c>
      <c r="N16" s="288">
        <f>시군별!N229</f>
        <v>13617</v>
      </c>
      <c r="O16" s="288">
        <f>시군별!O229</f>
        <v>23405</v>
      </c>
      <c r="P16" s="299">
        <f>시군별!P229</f>
        <v>614.34</v>
      </c>
      <c r="R16" s="195"/>
      <c r="S16" s="195"/>
      <c r="T16" s="49"/>
      <c r="U16" s="196"/>
    </row>
    <row r="17" spans="1:21" ht="18" customHeight="1" x14ac:dyDescent="0.15">
      <c r="A17" s="294" t="s">
        <v>112</v>
      </c>
      <c r="B17" s="288">
        <f t="shared" si="1"/>
        <v>18</v>
      </c>
      <c r="C17" s="288">
        <f>시군별!C238</f>
        <v>1</v>
      </c>
      <c r="D17" s="288">
        <f>시군별!D238</f>
        <v>17</v>
      </c>
      <c r="E17" s="288">
        <f>시군별!E238</f>
        <v>0</v>
      </c>
      <c r="F17" s="287">
        <f>시군별!F238</f>
        <v>0</v>
      </c>
      <c r="G17" s="288">
        <f>시군별!G238</f>
        <v>0</v>
      </c>
      <c r="H17" s="288">
        <f>시군별!H238</f>
        <v>400</v>
      </c>
      <c r="I17" s="288">
        <f>시군별!I238</f>
        <v>0</v>
      </c>
      <c r="J17" s="288">
        <f>시군별!J238</f>
        <v>400</v>
      </c>
      <c r="K17" s="289">
        <f>시군별!K238</f>
        <v>182</v>
      </c>
      <c r="L17" s="288">
        <f>시군별!L238</f>
        <v>1558</v>
      </c>
      <c r="M17" s="288">
        <f>시군별!M238</f>
        <v>699</v>
      </c>
      <c r="N17" s="288">
        <f>시군별!N238</f>
        <v>29010</v>
      </c>
      <c r="O17" s="312">
        <f>시군별!O238</f>
        <v>50554</v>
      </c>
      <c r="P17" s="296">
        <f>시군별!P238</f>
        <v>1174.6694788</v>
      </c>
      <c r="R17" s="195"/>
      <c r="S17" s="195"/>
      <c r="T17" s="49"/>
      <c r="U17" s="196"/>
    </row>
    <row r="18" spans="1:21" ht="18" customHeight="1" x14ac:dyDescent="0.15">
      <c r="A18" s="294" t="s">
        <v>113</v>
      </c>
      <c r="B18" s="288">
        <f t="shared" si="1"/>
        <v>8</v>
      </c>
      <c r="C18" s="288">
        <f>시군별!C257</f>
        <v>1</v>
      </c>
      <c r="D18" s="288">
        <f>시군별!D257</f>
        <v>7</v>
      </c>
      <c r="E18" s="288">
        <f>시군별!E257</f>
        <v>0</v>
      </c>
      <c r="F18" s="287">
        <f>시군별!F257</f>
        <v>0</v>
      </c>
      <c r="G18" s="288">
        <f>시군별!G257</f>
        <v>0</v>
      </c>
      <c r="H18" s="288">
        <f>시군별!H257</f>
        <v>136</v>
      </c>
      <c r="I18" s="288">
        <f>시군별!I257</f>
        <v>0</v>
      </c>
      <c r="J18" s="288">
        <f>시군별!J257</f>
        <v>136</v>
      </c>
      <c r="K18" s="289">
        <f>시군별!K257</f>
        <v>86</v>
      </c>
      <c r="L18" s="288">
        <f>시군별!L257</f>
        <v>542</v>
      </c>
      <c r="M18" s="288">
        <f>시군별!M257</f>
        <v>397</v>
      </c>
      <c r="N18" s="288">
        <f>시군별!N257</f>
        <v>14093</v>
      </c>
      <c r="O18" s="288">
        <f>시군별!O257</f>
        <v>24486</v>
      </c>
      <c r="P18" s="296">
        <f>시군별!P257</f>
        <v>846.18</v>
      </c>
      <c r="R18" s="195"/>
      <c r="S18" s="195"/>
      <c r="T18" s="49"/>
      <c r="U18" s="196"/>
    </row>
    <row r="19" spans="1:21" ht="18" customHeight="1" x14ac:dyDescent="0.15">
      <c r="A19" s="294" t="s">
        <v>114</v>
      </c>
      <c r="B19" s="288">
        <f t="shared" si="1"/>
        <v>6</v>
      </c>
      <c r="C19" s="288">
        <f>시군별!C266</f>
        <v>1</v>
      </c>
      <c r="D19" s="288">
        <f>시군별!D266</f>
        <v>5</v>
      </c>
      <c r="E19" s="288">
        <f>시군별!E266</f>
        <v>0</v>
      </c>
      <c r="F19" s="287">
        <f>시군별!F266</f>
        <v>0</v>
      </c>
      <c r="G19" s="288">
        <f>시군별!G266</f>
        <v>0</v>
      </c>
      <c r="H19" s="288">
        <f>시군별!H266</f>
        <v>115</v>
      </c>
      <c r="I19" s="288">
        <f>시군별!I266</f>
        <v>0</v>
      </c>
      <c r="J19" s="288">
        <f>시군별!J266</f>
        <v>115</v>
      </c>
      <c r="K19" s="289">
        <f>시군별!K266</f>
        <v>74</v>
      </c>
      <c r="L19" s="288">
        <f>시군별!L266</f>
        <v>485</v>
      </c>
      <c r="M19" s="288">
        <f>시군별!M266</f>
        <v>275</v>
      </c>
      <c r="N19" s="288">
        <f>시군별!N266</f>
        <v>9112</v>
      </c>
      <c r="O19" s="312">
        <f>시군별!O266</f>
        <v>16218</v>
      </c>
      <c r="P19" s="296">
        <f>시군별!P266</f>
        <v>815.77</v>
      </c>
      <c r="R19" s="195"/>
      <c r="S19" s="195"/>
      <c r="T19" s="49"/>
      <c r="U19" s="196"/>
    </row>
    <row r="20" spans="1:21" ht="18" customHeight="1" x14ac:dyDescent="0.15">
      <c r="A20" s="294" t="s">
        <v>115</v>
      </c>
      <c r="B20" s="288">
        <f t="shared" si="1"/>
        <v>9</v>
      </c>
      <c r="C20" s="288">
        <f>시군별!C273</f>
        <v>1</v>
      </c>
      <c r="D20" s="288">
        <f>시군별!D273</f>
        <v>8</v>
      </c>
      <c r="E20" s="288">
        <f>시군별!E273</f>
        <v>0</v>
      </c>
      <c r="F20" s="287">
        <f>시군별!F273</f>
        <v>0</v>
      </c>
      <c r="G20" s="288">
        <f>시군별!G273</f>
        <v>2</v>
      </c>
      <c r="H20" s="288">
        <f>시군별!H273</f>
        <v>204</v>
      </c>
      <c r="I20" s="288">
        <f>시군별!I273</f>
        <v>0</v>
      </c>
      <c r="J20" s="288">
        <f>시군별!J273</f>
        <v>204</v>
      </c>
      <c r="K20" s="289">
        <f>시군별!K273</f>
        <v>118</v>
      </c>
      <c r="L20" s="288">
        <f>시군별!L273</f>
        <v>881</v>
      </c>
      <c r="M20" s="288">
        <f>시군별!M273</f>
        <v>325</v>
      </c>
      <c r="N20" s="288">
        <f>시군별!N273</f>
        <v>19835</v>
      </c>
      <c r="O20" s="312">
        <f>시군별!O273</f>
        <v>35034</v>
      </c>
      <c r="P20" s="296">
        <f>시군별!P273</f>
        <v>741.25999999999988</v>
      </c>
      <c r="R20" s="195"/>
      <c r="S20" s="195"/>
      <c r="T20" s="49"/>
      <c r="U20" s="196"/>
    </row>
    <row r="21" spans="1:21" ht="18" customHeight="1" x14ac:dyDescent="0.15">
      <c r="A21" s="294" t="s">
        <v>116</v>
      </c>
      <c r="B21" s="288">
        <f t="shared" si="1"/>
        <v>9</v>
      </c>
      <c r="C21" s="288">
        <f>시군별!C283</f>
        <v>2</v>
      </c>
      <c r="D21" s="288">
        <f>시군별!D283</f>
        <v>7</v>
      </c>
      <c r="E21" s="288">
        <f>시군별!E283</f>
        <v>0</v>
      </c>
      <c r="F21" s="287">
        <f>시군별!F283</f>
        <v>0</v>
      </c>
      <c r="G21" s="288">
        <f>시군별!G283</f>
        <v>2</v>
      </c>
      <c r="H21" s="288">
        <f>시군별!H283</f>
        <v>212</v>
      </c>
      <c r="I21" s="288">
        <f>시군별!I283</f>
        <v>0</v>
      </c>
      <c r="J21" s="288">
        <f>시군별!J283</f>
        <v>212</v>
      </c>
      <c r="K21" s="289">
        <f>시군별!K283</f>
        <v>127</v>
      </c>
      <c r="L21" s="288">
        <f>시군별!L283</f>
        <v>1032</v>
      </c>
      <c r="M21" s="288">
        <f>시군별!M283</f>
        <v>412</v>
      </c>
      <c r="N21" s="288">
        <f>시군별!N283</f>
        <v>23335</v>
      </c>
      <c r="O21" s="312">
        <f>시군별!O283</f>
        <v>41654</v>
      </c>
      <c r="P21" s="296">
        <f>시군별!P283</f>
        <v>693.87981800000011</v>
      </c>
      <c r="R21" s="195"/>
      <c r="S21" s="195"/>
      <c r="T21" s="49"/>
      <c r="U21" s="196"/>
    </row>
    <row r="22" spans="1:21" ht="18" customHeight="1" x14ac:dyDescent="0.15">
      <c r="A22" s="294" t="s">
        <v>117</v>
      </c>
      <c r="B22" s="288">
        <f t="shared" si="1"/>
        <v>8</v>
      </c>
      <c r="C22" s="288">
        <f>시군별!C293</f>
        <v>1</v>
      </c>
      <c r="D22" s="288">
        <f>시군별!D293</f>
        <v>7</v>
      </c>
      <c r="E22" s="288">
        <f>시군별!E293</f>
        <v>0</v>
      </c>
      <c r="F22" s="287">
        <f>시군별!F293</f>
        <v>0</v>
      </c>
      <c r="G22" s="288">
        <f>시군별!G293</f>
        <v>0</v>
      </c>
      <c r="H22" s="288">
        <f>시군별!H293</f>
        <v>153</v>
      </c>
      <c r="I22" s="288">
        <f>시군별!I293</f>
        <v>0</v>
      </c>
      <c r="J22" s="288">
        <f>시군별!J293</f>
        <v>153</v>
      </c>
      <c r="K22" s="289">
        <f>시군별!K293</f>
        <v>96</v>
      </c>
      <c r="L22" s="288">
        <f>시군별!L293</f>
        <v>663</v>
      </c>
      <c r="M22" s="288">
        <f>시군별!M293</f>
        <v>256</v>
      </c>
      <c r="N22" s="288">
        <f>시군별!N293</f>
        <v>16593</v>
      </c>
      <c r="O22" s="288">
        <f>시군별!O293</f>
        <v>30377</v>
      </c>
      <c r="P22" s="297">
        <f>시군별!P293</f>
        <v>384.08419620000001</v>
      </c>
      <c r="R22" s="195"/>
      <c r="S22" s="195"/>
      <c r="T22" s="49"/>
      <c r="U22" s="196"/>
    </row>
    <row r="23" spans="1:21" ht="18" customHeight="1" x14ac:dyDescent="0.15">
      <c r="A23" s="294" t="s">
        <v>118</v>
      </c>
      <c r="B23" s="288">
        <f t="shared" si="1"/>
        <v>10</v>
      </c>
      <c r="C23" s="288">
        <f>시군별!C302</f>
        <v>1</v>
      </c>
      <c r="D23" s="288">
        <f>시군별!D302</f>
        <v>9</v>
      </c>
      <c r="E23" s="288">
        <f>시군별!E302</f>
        <v>0</v>
      </c>
      <c r="F23" s="287">
        <f>시군별!F302</f>
        <v>0</v>
      </c>
      <c r="G23" s="288">
        <f>시군별!G302</f>
        <v>0</v>
      </c>
      <c r="H23" s="288">
        <f>시군별!H302</f>
        <v>233</v>
      </c>
      <c r="I23" s="288">
        <f>시군별!I302</f>
        <v>0</v>
      </c>
      <c r="J23" s="288">
        <f>시군별!J302</f>
        <v>233</v>
      </c>
      <c r="K23" s="289">
        <f>시군별!K302</f>
        <v>111</v>
      </c>
      <c r="L23" s="288">
        <f>시군별!L302</f>
        <v>797</v>
      </c>
      <c r="M23" s="288">
        <f>시군별!M302</f>
        <v>449</v>
      </c>
      <c r="N23" s="288">
        <f>시군별!N302</f>
        <v>23823</v>
      </c>
      <c r="O23" s="312">
        <f>시군별!O302</f>
        <v>42861</v>
      </c>
      <c r="P23" s="296">
        <f>시군별!P302</f>
        <v>616.1</v>
      </c>
      <c r="R23" s="195"/>
      <c r="S23" s="195"/>
      <c r="T23" s="49"/>
      <c r="U23" s="196"/>
    </row>
    <row r="24" spans="1:21" ht="18" customHeight="1" x14ac:dyDescent="0.15">
      <c r="A24" s="294" t="s">
        <v>119</v>
      </c>
      <c r="B24" s="288">
        <f t="shared" si="1"/>
        <v>8</v>
      </c>
      <c r="C24" s="288">
        <f>시군별!C313</f>
        <v>3</v>
      </c>
      <c r="D24" s="288">
        <f>시군별!D313</f>
        <v>5</v>
      </c>
      <c r="E24" s="288">
        <f>시군별!E313</f>
        <v>0</v>
      </c>
      <c r="F24" s="287">
        <f>시군별!F313</f>
        <v>0</v>
      </c>
      <c r="G24" s="288">
        <f>시군별!G313</f>
        <v>0</v>
      </c>
      <c r="H24" s="288">
        <f>시군별!H313</f>
        <v>216</v>
      </c>
      <c r="I24" s="288">
        <f>시군별!I313</f>
        <v>0</v>
      </c>
      <c r="J24" s="288">
        <f>시군별!J313</f>
        <v>216</v>
      </c>
      <c r="K24" s="289">
        <f>시군별!K313</f>
        <v>73</v>
      </c>
      <c r="L24" s="288">
        <f>시군별!L313</f>
        <v>1495</v>
      </c>
      <c r="M24" s="288">
        <f>시군별!M313</f>
        <v>344</v>
      </c>
      <c r="N24" s="288">
        <f>시군별!N313</f>
        <v>54373</v>
      </c>
      <c r="O24" s="312">
        <f>시군별!O313</f>
        <v>113184</v>
      </c>
      <c r="P24" s="296">
        <f>시군별!P313</f>
        <v>450.93400000000003</v>
      </c>
      <c r="R24" s="195"/>
      <c r="S24" s="195"/>
      <c r="T24" s="49"/>
      <c r="U24" s="196"/>
    </row>
    <row r="25" spans="1:21" ht="18" customHeight="1" x14ac:dyDescent="0.15">
      <c r="A25" s="294" t="s">
        <v>120</v>
      </c>
      <c r="B25" s="288">
        <f t="shared" si="1"/>
        <v>12</v>
      </c>
      <c r="C25" s="288">
        <f>시군별!C322</f>
        <v>1</v>
      </c>
      <c r="D25" s="288">
        <f>시군별!D322</f>
        <v>11</v>
      </c>
      <c r="E25" s="288">
        <f>시군별!E322</f>
        <v>0</v>
      </c>
      <c r="F25" s="287">
        <f>시군별!F322</f>
        <v>0</v>
      </c>
      <c r="G25" s="288">
        <f>시군별!G322</f>
        <v>0</v>
      </c>
      <c r="H25" s="288">
        <f>시군별!H322</f>
        <v>281</v>
      </c>
      <c r="I25" s="288">
        <f>시군별!I322</f>
        <v>0</v>
      </c>
      <c r="J25" s="288">
        <f>시군별!J322</f>
        <v>281</v>
      </c>
      <c r="K25" s="289">
        <f>시군별!K322</f>
        <v>173</v>
      </c>
      <c r="L25" s="288">
        <f>시군별!L322</f>
        <v>1345</v>
      </c>
      <c r="M25" s="288">
        <f>시군별!M322</f>
        <v>698</v>
      </c>
      <c r="N25" s="288">
        <f>시군별!N322</f>
        <v>27860</v>
      </c>
      <c r="O25" s="312">
        <f>시군별!O322</f>
        <v>55572</v>
      </c>
      <c r="P25" s="296">
        <f>시군별!P322</f>
        <v>661.52</v>
      </c>
      <c r="R25" s="195"/>
      <c r="S25" s="195"/>
      <c r="T25" s="49"/>
      <c r="U25" s="196"/>
    </row>
    <row r="26" spans="1:21" ht="18" customHeight="1" x14ac:dyDescent="0.15">
      <c r="A26" s="294" t="s">
        <v>121</v>
      </c>
      <c r="B26" s="288">
        <f t="shared" si="1"/>
        <v>10</v>
      </c>
      <c r="C26" s="288">
        <f>시군별!C335</f>
        <v>1</v>
      </c>
      <c r="D26" s="288">
        <f>시군별!D335</f>
        <v>9</v>
      </c>
      <c r="E26" s="288">
        <f>시군별!E335</f>
        <v>0</v>
      </c>
      <c r="F26" s="287">
        <f>시군별!F335</f>
        <v>0</v>
      </c>
      <c r="G26" s="288">
        <f>시군별!G335</f>
        <v>0</v>
      </c>
      <c r="H26" s="288">
        <f>시군별!H335</f>
        <v>157</v>
      </c>
      <c r="I26" s="288">
        <f>시군별!I335</f>
        <v>0</v>
      </c>
      <c r="J26" s="288">
        <f>시군별!J335</f>
        <v>157</v>
      </c>
      <c r="K26" s="289">
        <f>시군별!K335</f>
        <v>72</v>
      </c>
      <c r="L26" s="288">
        <f>시군별!L335</f>
        <v>757</v>
      </c>
      <c r="M26" s="288">
        <f>시군별!M335</f>
        <v>501</v>
      </c>
      <c r="N26" s="288">
        <f>시군별!N335</f>
        <v>16911</v>
      </c>
      <c r="O26" s="312">
        <f>시군별!O335</f>
        <v>30478</v>
      </c>
      <c r="P26" s="296">
        <f>시군별!P335</f>
        <v>1202.1499999999999</v>
      </c>
      <c r="R26" s="195"/>
      <c r="S26" s="195"/>
      <c r="T26" s="49"/>
      <c r="U26" s="196"/>
    </row>
    <row r="27" spans="1:21" ht="18" customHeight="1" x14ac:dyDescent="0.15">
      <c r="A27" s="294" t="s">
        <v>122</v>
      </c>
      <c r="B27" s="288">
        <f t="shared" si="1"/>
        <v>10</v>
      </c>
      <c r="C27" s="288">
        <f>시군별!C346</f>
        <v>2</v>
      </c>
      <c r="D27" s="288">
        <f>시군별!D346</f>
        <v>8</v>
      </c>
      <c r="E27" s="288">
        <f>시군별!E346</f>
        <v>0</v>
      </c>
      <c r="F27" s="287">
        <f>시군별!F346</f>
        <v>0</v>
      </c>
      <c r="G27" s="288">
        <f>시군별!G346</f>
        <v>1</v>
      </c>
      <c r="H27" s="288">
        <f>시군별!H346</f>
        <v>195</v>
      </c>
      <c r="I27" s="288">
        <f>시군별!I346</f>
        <v>0</v>
      </c>
      <c r="J27" s="288">
        <f>시군별!J346</f>
        <v>195</v>
      </c>
      <c r="K27" s="289">
        <f>시군별!K346</f>
        <v>79</v>
      </c>
      <c r="L27" s="288">
        <f>시군별!L346</f>
        <v>800</v>
      </c>
      <c r="M27" s="288">
        <f>시군별!M346</f>
        <v>395</v>
      </c>
      <c r="N27" s="288">
        <f>시군별!N346</f>
        <v>25462</v>
      </c>
      <c r="O27" s="312">
        <f>시군별!O346</f>
        <v>47349</v>
      </c>
      <c r="P27" s="296">
        <f>시군별!P346</f>
        <v>990.19</v>
      </c>
      <c r="R27" s="195"/>
      <c r="S27" s="195"/>
      <c r="T27" s="49"/>
      <c r="U27" s="196"/>
    </row>
    <row r="28" spans="1:21" ht="18" customHeight="1" x14ac:dyDescent="0.15">
      <c r="A28" s="295" t="s">
        <v>419</v>
      </c>
      <c r="B28" s="291">
        <f t="shared" si="1"/>
        <v>3</v>
      </c>
      <c r="C28" s="291">
        <f>시군별!C357</f>
        <v>1</v>
      </c>
      <c r="D28" s="291">
        <f>시군별!D357</f>
        <v>2</v>
      </c>
      <c r="E28" s="291">
        <f>시군별!E357</f>
        <v>0</v>
      </c>
      <c r="F28" s="290">
        <f>시군별!F357</f>
        <v>0</v>
      </c>
      <c r="G28" s="291">
        <f>시군별!G357</f>
        <v>1</v>
      </c>
      <c r="H28" s="291">
        <f>시군별!H357</f>
        <v>25</v>
      </c>
      <c r="I28" s="291">
        <f>시군별!I357</f>
        <v>0</v>
      </c>
      <c r="J28" s="291">
        <f>시군별!J357</f>
        <v>25</v>
      </c>
      <c r="K28" s="292">
        <f>시군별!K357</f>
        <v>10</v>
      </c>
      <c r="L28" s="291">
        <f>시군별!L357</f>
        <v>225</v>
      </c>
      <c r="M28" s="291">
        <f>시군별!M357</f>
        <v>57</v>
      </c>
      <c r="N28" s="291">
        <f>시군별!N357</f>
        <v>5459</v>
      </c>
      <c r="O28" s="314">
        <f>시군별!O357</f>
        <v>9082</v>
      </c>
      <c r="P28" s="300">
        <f>시군별!P357</f>
        <v>73.03</v>
      </c>
      <c r="R28" s="195"/>
      <c r="S28" s="195"/>
      <c r="T28" s="49"/>
      <c r="U28" s="196"/>
    </row>
    <row r="29" spans="1:21" x14ac:dyDescent="0.15">
      <c r="A29" s="131" t="s">
        <v>1171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21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3" spans="8:8" x14ac:dyDescent="0.15">
      <c r="H33" s="49"/>
    </row>
  </sheetData>
  <mergeCells count="11">
    <mergeCell ref="P3:P4"/>
    <mergeCell ref="A1:P1"/>
    <mergeCell ref="N2:P2"/>
    <mergeCell ref="A3:A4"/>
    <mergeCell ref="B3:F3"/>
    <mergeCell ref="G3:G4"/>
    <mergeCell ref="H3:K3"/>
    <mergeCell ref="L3:L4"/>
    <mergeCell ref="M3:M4"/>
    <mergeCell ref="N3:N4"/>
    <mergeCell ref="O3:O4"/>
  </mergeCells>
  <phoneticPr fontId="2" type="noConversion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1"/>
  <sheetViews>
    <sheetView showGridLines="0" zoomScaleNormal="100" workbookViewId="0">
      <pane ySplit="4" topLeftCell="A5" activePane="bottomLeft" state="frozen"/>
      <selection activeCell="A3" sqref="A3:A4"/>
      <selection pane="bottomLeft" activeCell="A3" sqref="A3:A4"/>
    </sheetView>
  </sheetViews>
  <sheetFormatPr defaultRowHeight="13.5" x14ac:dyDescent="0.15"/>
  <cols>
    <col min="1" max="1" width="7.88671875" style="35" customWidth="1"/>
    <col min="2" max="2" width="6.88671875" style="53" customWidth="1"/>
    <col min="3" max="5" width="5.77734375" style="35" customWidth="1"/>
    <col min="6" max="6" width="6.33203125" style="35" customWidth="1"/>
    <col min="7" max="7" width="4.88671875" style="35" customWidth="1"/>
    <col min="8" max="8" width="6.88671875" style="53" customWidth="1"/>
    <col min="9" max="11" width="6.88671875" style="35" customWidth="1"/>
    <col min="12" max="12" width="7.44140625" style="40" customWidth="1"/>
    <col min="13" max="13" width="7.44140625" style="35" customWidth="1"/>
    <col min="14" max="15" width="10.88671875" style="53" customWidth="1"/>
    <col min="16" max="16" width="10.88671875" style="189" customWidth="1"/>
    <col min="17" max="17" width="8.88671875" style="35"/>
    <col min="18" max="18" width="11.44140625" style="35" bestFit="1" customWidth="1"/>
    <col min="19" max="16384" width="8.88671875" style="35"/>
  </cols>
  <sheetData>
    <row r="1" spans="1:22" ht="25.5" x14ac:dyDescent="0.15">
      <c r="A1" s="396" t="str">
        <f>전체!A1</f>
        <v>2022년 2/4분기 행정구역 현황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22" ht="15" thickBot="1" x14ac:dyDescent="0.2">
      <c r="A2" s="50"/>
      <c r="B2" s="166"/>
      <c r="C2" s="51"/>
      <c r="D2" s="51"/>
      <c r="E2" s="51"/>
      <c r="F2" s="51"/>
      <c r="G2" s="51"/>
      <c r="H2" s="166"/>
      <c r="I2" s="51"/>
      <c r="J2" s="51"/>
      <c r="K2" s="51"/>
      <c r="L2" s="52"/>
      <c r="M2" s="51"/>
      <c r="N2" s="397" t="str">
        <f>전체!N2</f>
        <v>2022.6.30. 현재</v>
      </c>
      <c r="O2" s="397"/>
      <c r="P2" s="397"/>
    </row>
    <row r="3" spans="1:22" ht="18.95" customHeight="1" x14ac:dyDescent="0.15">
      <c r="A3" s="398" t="s">
        <v>84</v>
      </c>
      <c r="B3" s="400" t="s">
        <v>85</v>
      </c>
      <c r="C3" s="400"/>
      <c r="D3" s="400"/>
      <c r="E3" s="400"/>
      <c r="F3" s="400"/>
      <c r="G3" s="401" t="s">
        <v>86</v>
      </c>
      <c r="H3" s="400" t="s">
        <v>87</v>
      </c>
      <c r="I3" s="400"/>
      <c r="J3" s="400"/>
      <c r="K3" s="400"/>
      <c r="L3" s="403" t="s">
        <v>88</v>
      </c>
      <c r="M3" s="403" t="s">
        <v>420</v>
      </c>
      <c r="N3" s="403" t="s">
        <v>8</v>
      </c>
      <c r="O3" s="392" t="s">
        <v>9</v>
      </c>
      <c r="P3" s="394" t="s">
        <v>7</v>
      </c>
    </row>
    <row r="4" spans="1:22" ht="18.95" customHeight="1" thickBot="1" x14ac:dyDescent="0.2">
      <c r="A4" s="399"/>
      <c r="B4" s="256" t="s">
        <v>0</v>
      </c>
      <c r="C4" s="256" t="s">
        <v>1</v>
      </c>
      <c r="D4" s="256" t="s">
        <v>2</v>
      </c>
      <c r="E4" s="256" t="s">
        <v>3</v>
      </c>
      <c r="F4" s="256" t="s">
        <v>4</v>
      </c>
      <c r="G4" s="402"/>
      <c r="H4" s="256" t="s">
        <v>0</v>
      </c>
      <c r="I4" s="255" t="s">
        <v>5</v>
      </c>
      <c r="J4" s="255" t="s">
        <v>6</v>
      </c>
      <c r="K4" s="255" t="s">
        <v>4</v>
      </c>
      <c r="L4" s="393"/>
      <c r="M4" s="393"/>
      <c r="N4" s="393"/>
      <c r="O4" s="393"/>
      <c r="P4" s="395"/>
    </row>
    <row r="5" spans="1:22" ht="18" customHeight="1" thickTop="1" x14ac:dyDescent="0.15">
      <c r="A5" s="212" t="s">
        <v>811</v>
      </c>
      <c r="B5" s="213">
        <f t="shared" ref="B5:B61" si="0">SUM(C5:E5)</f>
        <v>330</v>
      </c>
      <c r="C5" s="213">
        <f>SUM(C6,C38,C62,C85,C110,C136,C156,C173,C198,C213,C229,C238,C257,C266,C273,C283,C293,C302,C313,C322,C335,C346,C357)</f>
        <v>38</v>
      </c>
      <c r="D5" s="213">
        <f>SUM(D6,D38,D62,D85,D110,D136,D156,D173,D198,D213,D229,D238,D257,D266,D273,D283,D293,D302,D313,D322,D335,D346,D357)</f>
        <v>200</v>
      </c>
      <c r="E5" s="213">
        <f>SUM(E6,E38,E62,E85,E110,E136,E156,E173,E198,E213,E229,E238,E257,E266,E273,E283,E293,E302,E313,E322,E335,E346,E357)</f>
        <v>92</v>
      </c>
      <c r="F5" s="214">
        <f>SUM(F6,F38,F62,F85,F110,F136,F156,F173,F198,F213,F229,F238,F257,F266,F273,F283,F293,F302,F313,F322,F335,F346,F357)</f>
        <v>295</v>
      </c>
      <c r="G5" s="213">
        <f>SUM(G6,G38,G62,G85,G110,G136,G156,G173,G198,G213,G229,G238,G257,G266,G273,G283,G293,G302,G313,G322,G335,G346,G357)</f>
        <v>14</v>
      </c>
      <c r="H5" s="213">
        <f t="shared" ref="H5:H61" si="1">SUM(I5:J5)</f>
        <v>8099</v>
      </c>
      <c r="I5" s="213">
        <f t="shared" ref="I5:P5" si="2">SUM(I6,I38,I62,I85,I110,I136,I156,I173,I198,I213,I229,I238,I257,I266,I273,I283,I293,I302,I313,I322,I335,I346,I357)</f>
        <v>2831</v>
      </c>
      <c r="J5" s="213">
        <f t="shared" si="2"/>
        <v>5268</v>
      </c>
      <c r="K5" s="167">
        <f t="shared" si="2"/>
        <v>2783</v>
      </c>
      <c r="L5" s="229">
        <f t="shared" si="2"/>
        <v>42168</v>
      </c>
      <c r="M5" s="213">
        <f t="shared" si="2"/>
        <v>11528</v>
      </c>
      <c r="N5" s="213">
        <f t="shared" si="2"/>
        <v>1284663</v>
      </c>
      <c r="O5" s="213">
        <f t="shared" si="2"/>
        <v>2613963</v>
      </c>
      <c r="P5" s="178">
        <f t="shared" si="2"/>
        <v>19034.781910260001</v>
      </c>
      <c r="Q5" s="177"/>
    </row>
    <row r="6" spans="1:22" s="53" customFormat="1" ht="18" customHeight="1" x14ac:dyDescent="0.15">
      <c r="A6" s="202" t="s">
        <v>1160</v>
      </c>
      <c r="B6" s="215">
        <f t="shared" si="0"/>
        <v>29</v>
      </c>
      <c r="C6" s="215">
        <f t="shared" ref="C6:P6" si="3">SUM(C7,C22)</f>
        <v>4</v>
      </c>
      <c r="D6" s="215">
        <f t="shared" si="3"/>
        <v>10</v>
      </c>
      <c r="E6" s="215">
        <f t="shared" si="3"/>
        <v>15</v>
      </c>
      <c r="F6" s="233">
        <f t="shared" si="3"/>
        <v>41</v>
      </c>
      <c r="G6" s="215">
        <f t="shared" si="3"/>
        <v>1</v>
      </c>
      <c r="H6" s="215">
        <f t="shared" si="1"/>
        <v>932</v>
      </c>
      <c r="I6" s="215">
        <f t="shared" si="3"/>
        <v>544</v>
      </c>
      <c r="J6" s="215">
        <f t="shared" si="3"/>
        <v>388</v>
      </c>
      <c r="K6" s="233">
        <f>SUM(K7,K22)</f>
        <v>196</v>
      </c>
      <c r="L6" s="217">
        <f t="shared" si="3"/>
        <v>6040</v>
      </c>
      <c r="M6" s="215">
        <f t="shared" si="3"/>
        <v>643</v>
      </c>
      <c r="N6" s="215">
        <f t="shared" si="3"/>
        <v>232603</v>
      </c>
      <c r="O6" s="215">
        <f t="shared" si="3"/>
        <v>499854</v>
      </c>
      <c r="P6" s="179">
        <f t="shared" si="3"/>
        <v>1130.54</v>
      </c>
      <c r="Q6" s="190"/>
    </row>
    <row r="7" spans="1:22" s="53" customFormat="1" ht="18" customHeight="1" x14ac:dyDescent="0.15">
      <c r="A7" s="273" t="s">
        <v>1161</v>
      </c>
      <c r="B7" s="200">
        <f t="shared" si="0"/>
        <v>14</v>
      </c>
      <c r="C7" s="200">
        <f t="shared" ref="C7:O7" si="4">SUM(C8:C21)</f>
        <v>3</v>
      </c>
      <c r="D7" s="200">
        <f t="shared" si="4"/>
        <v>4</v>
      </c>
      <c r="E7" s="200">
        <f t="shared" si="4"/>
        <v>7</v>
      </c>
      <c r="F7" s="274">
        <f t="shared" si="4"/>
        <v>17</v>
      </c>
      <c r="G7" s="200">
        <f t="shared" si="4"/>
        <v>0</v>
      </c>
      <c r="H7" s="200">
        <f t="shared" si="1"/>
        <v>400</v>
      </c>
      <c r="I7" s="200">
        <f t="shared" si="4"/>
        <v>210</v>
      </c>
      <c r="J7" s="200">
        <f t="shared" si="4"/>
        <v>190</v>
      </c>
      <c r="K7" s="274">
        <f t="shared" si="4"/>
        <v>84</v>
      </c>
      <c r="L7" s="275">
        <f t="shared" si="4"/>
        <v>2932</v>
      </c>
      <c r="M7" s="200">
        <f t="shared" si="4"/>
        <v>284</v>
      </c>
      <c r="N7" s="200">
        <f t="shared" si="4"/>
        <v>109729</v>
      </c>
      <c r="O7" s="200">
        <f t="shared" si="4"/>
        <v>229100</v>
      </c>
      <c r="P7" s="180">
        <f>SUM(P8:P21)</f>
        <v>393.99</v>
      </c>
      <c r="Q7" s="190"/>
    </row>
    <row r="8" spans="1:22" ht="18" customHeight="1" x14ac:dyDescent="0.15">
      <c r="A8" s="203" t="s">
        <v>1172</v>
      </c>
      <c r="B8" s="215">
        <f t="shared" si="0"/>
        <v>1</v>
      </c>
      <c r="C8" s="197">
        <v>1</v>
      </c>
      <c r="D8" s="47"/>
      <c r="E8" s="47"/>
      <c r="F8" s="165"/>
      <c r="G8" s="47"/>
      <c r="H8" s="215">
        <f t="shared" si="1"/>
        <v>26</v>
      </c>
      <c r="I8" s="281"/>
      <c r="J8" s="281">
        <v>26</v>
      </c>
      <c r="K8" s="282">
        <v>10</v>
      </c>
      <c r="L8" s="283">
        <v>192</v>
      </c>
      <c r="M8" s="281">
        <v>40</v>
      </c>
      <c r="N8" s="315">
        <v>4549</v>
      </c>
      <c r="O8" s="315">
        <v>7231</v>
      </c>
      <c r="P8" s="316">
        <v>45.16</v>
      </c>
      <c r="Q8" s="177"/>
      <c r="V8" s="303"/>
    </row>
    <row r="9" spans="1:22" ht="18" customHeight="1" x14ac:dyDescent="0.15">
      <c r="A9" s="203" t="s">
        <v>129</v>
      </c>
      <c r="B9" s="215">
        <f t="shared" si="0"/>
        <v>1</v>
      </c>
      <c r="C9" s="197">
        <v>1</v>
      </c>
      <c r="D9" s="47"/>
      <c r="E9" s="47"/>
      <c r="F9" s="165"/>
      <c r="G9" s="47"/>
      <c r="H9" s="215">
        <f t="shared" si="1"/>
        <v>32</v>
      </c>
      <c r="I9" s="281"/>
      <c r="J9" s="281">
        <v>32</v>
      </c>
      <c r="K9" s="282">
        <v>13</v>
      </c>
      <c r="L9" s="283">
        <v>358</v>
      </c>
      <c r="M9" s="281">
        <v>35</v>
      </c>
      <c r="N9" s="315">
        <v>12382</v>
      </c>
      <c r="O9" s="315">
        <v>30007</v>
      </c>
      <c r="P9" s="316">
        <v>36.049999999999997</v>
      </c>
      <c r="Q9" s="177"/>
      <c r="V9" s="303"/>
    </row>
    <row r="10" spans="1:22" ht="18" customHeight="1" x14ac:dyDescent="0.15">
      <c r="A10" s="203" t="s">
        <v>130</v>
      </c>
      <c r="B10" s="215">
        <f t="shared" si="0"/>
        <v>1</v>
      </c>
      <c r="C10" s="197">
        <v>1</v>
      </c>
      <c r="D10" s="47"/>
      <c r="E10" s="47"/>
      <c r="F10" s="165"/>
      <c r="G10" s="47"/>
      <c r="H10" s="215">
        <f t="shared" si="1"/>
        <v>47</v>
      </c>
      <c r="I10" s="281"/>
      <c r="J10" s="281">
        <v>47</v>
      </c>
      <c r="K10" s="282">
        <v>11</v>
      </c>
      <c r="L10" s="283">
        <v>524</v>
      </c>
      <c r="M10" s="281">
        <v>30</v>
      </c>
      <c r="N10" s="315">
        <v>26445</v>
      </c>
      <c r="O10" s="315">
        <v>56071</v>
      </c>
      <c r="P10" s="316">
        <v>70.61</v>
      </c>
      <c r="Q10" s="177"/>
      <c r="V10" s="303"/>
    </row>
    <row r="11" spans="1:22" ht="18" customHeight="1" x14ac:dyDescent="0.15">
      <c r="A11" s="203" t="s">
        <v>131</v>
      </c>
      <c r="B11" s="215">
        <f t="shared" si="0"/>
        <v>1</v>
      </c>
      <c r="C11" s="197"/>
      <c r="D11" s="47">
        <v>1</v>
      </c>
      <c r="E11" s="47"/>
      <c r="F11" s="165"/>
      <c r="G11" s="47"/>
      <c r="H11" s="215">
        <f t="shared" si="1"/>
        <v>17</v>
      </c>
      <c r="I11" s="281"/>
      <c r="J11" s="281">
        <v>17</v>
      </c>
      <c r="K11" s="282">
        <v>9</v>
      </c>
      <c r="L11" s="283">
        <v>90</v>
      </c>
      <c r="M11" s="281">
        <v>38</v>
      </c>
      <c r="N11" s="315">
        <v>1895</v>
      </c>
      <c r="O11" s="315">
        <v>3341</v>
      </c>
      <c r="P11" s="316">
        <v>32.6</v>
      </c>
      <c r="Q11" s="177"/>
      <c r="V11" s="303"/>
    </row>
    <row r="12" spans="1:22" ht="18" customHeight="1" x14ac:dyDescent="0.15">
      <c r="A12" s="203" t="s">
        <v>132</v>
      </c>
      <c r="B12" s="215">
        <f t="shared" si="0"/>
        <v>1</v>
      </c>
      <c r="C12" s="197"/>
      <c r="D12" s="47">
        <v>1</v>
      </c>
      <c r="E12" s="47"/>
      <c r="F12" s="165"/>
      <c r="G12" s="47"/>
      <c r="H12" s="215">
        <f t="shared" si="1"/>
        <v>25</v>
      </c>
      <c r="I12" s="281"/>
      <c r="J12" s="281">
        <v>25</v>
      </c>
      <c r="K12" s="282">
        <v>14</v>
      </c>
      <c r="L12" s="283">
        <v>137</v>
      </c>
      <c r="M12" s="281">
        <v>35</v>
      </c>
      <c r="N12" s="315">
        <v>4737</v>
      </c>
      <c r="O12" s="315">
        <v>9646</v>
      </c>
      <c r="P12" s="316">
        <v>43.62</v>
      </c>
      <c r="Q12" s="177"/>
      <c r="V12" s="303"/>
    </row>
    <row r="13" spans="1:22" ht="18" customHeight="1" x14ac:dyDescent="0.15">
      <c r="A13" s="203" t="s">
        <v>133</v>
      </c>
      <c r="B13" s="215">
        <f t="shared" si="0"/>
        <v>1</v>
      </c>
      <c r="C13" s="197"/>
      <c r="D13" s="47">
        <v>1</v>
      </c>
      <c r="E13" s="47"/>
      <c r="F13" s="165"/>
      <c r="G13" s="47"/>
      <c r="H13" s="215">
        <f t="shared" si="1"/>
        <v>33</v>
      </c>
      <c r="I13" s="281"/>
      <c r="J13" s="281">
        <v>33</v>
      </c>
      <c r="K13" s="282">
        <v>23</v>
      </c>
      <c r="L13" s="283">
        <v>156</v>
      </c>
      <c r="M13" s="281">
        <v>88</v>
      </c>
      <c r="N13" s="315">
        <v>2417</v>
      </c>
      <c r="O13" s="315">
        <v>3996</v>
      </c>
      <c r="P13" s="316">
        <v>100.41</v>
      </c>
      <c r="Q13" s="177"/>
      <c r="V13" s="303"/>
    </row>
    <row r="14" spans="1:22" ht="18" customHeight="1" x14ac:dyDescent="0.15">
      <c r="A14" s="203" t="s">
        <v>833</v>
      </c>
      <c r="B14" s="215">
        <f t="shared" si="0"/>
        <v>1</v>
      </c>
      <c r="C14" s="197"/>
      <c r="D14" s="47">
        <v>1</v>
      </c>
      <c r="E14" s="47"/>
      <c r="F14" s="165"/>
      <c r="G14" s="47"/>
      <c r="H14" s="215">
        <f t="shared" si="1"/>
        <v>10</v>
      </c>
      <c r="I14" s="281"/>
      <c r="J14" s="281">
        <v>10</v>
      </c>
      <c r="K14" s="282">
        <v>4</v>
      </c>
      <c r="L14" s="283">
        <v>57</v>
      </c>
      <c r="M14" s="281">
        <v>18</v>
      </c>
      <c r="N14" s="315">
        <v>1167</v>
      </c>
      <c r="O14" s="315">
        <v>1847</v>
      </c>
      <c r="P14" s="316">
        <v>20.440000000000001</v>
      </c>
      <c r="Q14" s="177"/>
      <c r="V14" s="303"/>
    </row>
    <row r="15" spans="1:22" ht="18" customHeight="1" x14ac:dyDescent="0.15">
      <c r="A15" s="203" t="s">
        <v>870</v>
      </c>
      <c r="B15" s="215">
        <f t="shared" si="0"/>
        <v>1</v>
      </c>
      <c r="C15" s="197"/>
      <c r="D15" s="47"/>
      <c r="E15" s="47">
        <v>1</v>
      </c>
      <c r="F15" s="165">
        <v>2</v>
      </c>
      <c r="G15" s="47"/>
      <c r="H15" s="215">
        <f t="shared" si="1"/>
        <v>44</v>
      </c>
      <c r="I15" s="281">
        <v>44</v>
      </c>
      <c r="J15" s="281"/>
      <c r="K15" s="282"/>
      <c r="L15" s="283">
        <v>272</v>
      </c>
      <c r="M15" s="281"/>
      <c r="N15" s="315">
        <v>13663</v>
      </c>
      <c r="O15" s="315">
        <v>24549</v>
      </c>
      <c r="P15" s="317">
        <v>3.43</v>
      </c>
      <c r="Q15" s="177"/>
      <c r="V15" s="303"/>
    </row>
    <row r="16" spans="1:22" ht="18" customHeight="1" x14ac:dyDescent="0.15">
      <c r="A16" s="203" t="s">
        <v>1162</v>
      </c>
      <c r="B16" s="215">
        <f t="shared" si="0"/>
        <v>1</v>
      </c>
      <c r="C16" s="197"/>
      <c r="D16" s="47"/>
      <c r="E16" s="47">
        <v>1</v>
      </c>
      <c r="F16" s="165">
        <v>1</v>
      </c>
      <c r="G16" s="47"/>
      <c r="H16" s="215">
        <f t="shared" si="1"/>
        <v>45</v>
      </c>
      <c r="I16" s="281">
        <v>45</v>
      </c>
      <c r="J16" s="281"/>
      <c r="K16" s="282"/>
      <c r="L16" s="283">
        <v>257</v>
      </c>
      <c r="M16" s="281"/>
      <c r="N16" s="315">
        <v>9908</v>
      </c>
      <c r="O16" s="315">
        <v>17010</v>
      </c>
      <c r="P16" s="317">
        <v>1.94</v>
      </c>
      <c r="Q16" s="177"/>
      <c r="V16" s="303"/>
    </row>
    <row r="17" spans="1:22" ht="18" customHeight="1" x14ac:dyDescent="0.15">
      <c r="A17" s="203" t="s">
        <v>134</v>
      </c>
      <c r="B17" s="215">
        <f t="shared" si="0"/>
        <v>1</v>
      </c>
      <c r="C17" s="197"/>
      <c r="D17" s="47"/>
      <c r="E17" s="47">
        <v>1</v>
      </c>
      <c r="F17" s="165">
        <v>1</v>
      </c>
      <c r="G17" s="47"/>
      <c r="H17" s="215">
        <f t="shared" si="1"/>
        <v>31</v>
      </c>
      <c r="I17" s="281">
        <v>31</v>
      </c>
      <c r="J17" s="281"/>
      <c r="K17" s="282"/>
      <c r="L17" s="283">
        <v>238</v>
      </c>
      <c r="M17" s="281"/>
      <c r="N17" s="315">
        <v>6550</v>
      </c>
      <c r="O17" s="315">
        <v>12037</v>
      </c>
      <c r="P17" s="318">
        <v>1.93</v>
      </c>
      <c r="Q17" s="177"/>
      <c r="V17" s="303"/>
    </row>
    <row r="18" spans="1:22" ht="18" customHeight="1" x14ac:dyDescent="0.15">
      <c r="A18" s="203" t="s">
        <v>135</v>
      </c>
      <c r="B18" s="215">
        <f t="shared" si="0"/>
        <v>1</v>
      </c>
      <c r="C18" s="197"/>
      <c r="D18" s="47"/>
      <c r="E18" s="47">
        <v>1</v>
      </c>
      <c r="F18" s="165">
        <v>2</v>
      </c>
      <c r="G18" s="47"/>
      <c r="H18" s="215">
        <f t="shared" si="1"/>
        <v>19</v>
      </c>
      <c r="I18" s="281">
        <v>19</v>
      </c>
      <c r="J18" s="281"/>
      <c r="K18" s="282"/>
      <c r="L18" s="283">
        <v>89</v>
      </c>
      <c r="M18" s="281"/>
      <c r="N18" s="315">
        <v>2650</v>
      </c>
      <c r="O18" s="315">
        <v>4724</v>
      </c>
      <c r="P18" s="317">
        <v>6.73</v>
      </c>
      <c r="Q18" s="177"/>
      <c r="V18" s="303"/>
    </row>
    <row r="19" spans="1:22" ht="18" customHeight="1" x14ac:dyDescent="0.15">
      <c r="A19" s="203" t="s">
        <v>136</v>
      </c>
      <c r="B19" s="215">
        <f t="shared" si="0"/>
        <v>1</v>
      </c>
      <c r="C19" s="197"/>
      <c r="D19" s="47"/>
      <c r="E19" s="47">
        <v>1</v>
      </c>
      <c r="F19" s="165">
        <v>7</v>
      </c>
      <c r="G19" s="47"/>
      <c r="H19" s="215">
        <f t="shared" si="1"/>
        <v>11</v>
      </c>
      <c r="I19" s="281">
        <v>11</v>
      </c>
      <c r="J19" s="281"/>
      <c r="K19" s="282"/>
      <c r="L19" s="283">
        <v>52</v>
      </c>
      <c r="M19" s="281"/>
      <c r="N19" s="315">
        <v>1783</v>
      </c>
      <c r="O19" s="315">
        <v>3049</v>
      </c>
      <c r="P19" s="317">
        <v>20.260000000000002</v>
      </c>
      <c r="Q19" s="177"/>
      <c r="V19" s="303"/>
    </row>
    <row r="20" spans="1:22" ht="18" customHeight="1" x14ac:dyDescent="0.15">
      <c r="A20" s="203" t="s">
        <v>137</v>
      </c>
      <c r="B20" s="215">
        <f t="shared" si="0"/>
        <v>1</v>
      </c>
      <c r="C20" s="197"/>
      <c r="D20" s="47"/>
      <c r="E20" s="47">
        <v>1</v>
      </c>
      <c r="F20" s="165">
        <v>2</v>
      </c>
      <c r="G20" s="47"/>
      <c r="H20" s="215">
        <f t="shared" si="1"/>
        <v>35</v>
      </c>
      <c r="I20" s="281">
        <v>35</v>
      </c>
      <c r="J20" s="281"/>
      <c r="K20" s="282"/>
      <c r="L20" s="283">
        <v>315</v>
      </c>
      <c r="M20" s="281"/>
      <c r="N20" s="315">
        <v>11301</v>
      </c>
      <c r="O20" s="315">
        <v>30296</v>
      </c>
      <c r="P20" s="317">
        <v>5.88</v>
      </c>
      <c r="Q20" s="177"/>
      <c r="V20" s="303"/>
    </row>
    <row r="21" spans="1:22" ht="18" customHeight="1" x14ac:dyDescent="0.15">
      <c r="A21" s="203" t="s">
        <v>138</v>
      </c>
      <c r="B21" s="215">
        <f t="shared" si="0"/>
        <v>1</v>
      </c>
      <c r="C21" s="197"/>
      <c r="D21" s="47"/>
      <c r="E21" s="47">
        <v>1</v>
      </c>
      <c r="F21" s="165">
        <v>2</v>
      </c>
      <c r="G21" s="47"/>
      <c r="H21" s="215">
        <f t="shared" si="1"/>
        <v>25</v>
      </c>
      <c r="I21" s="281">
        <v>25</v>
      </c>
      <c r="J21" s="281"/>
      <c r="K21" s="282"/>
      <c r="L21" s="283">
        <v>195</v>
      </c>
      <c r="M21" s="281"/>
      <c r="N21" s="315">
        <v>10282</v>
      </c>
      <c r="O21" s="315">
        <v>25296</v>
      </c>
      <c r="P21" s="317">
        <v>4.93</v>
      </c>
      <c r="Q21" s="177"/>
      <c r="V21" s="303"/>
    </row>
    <row r="22" spans="1:22" s="53" customFormat="1" ht="18" customHeight="1" x14ac:dyDescent="0.15">
      <c r="A22" s="273" t="s">
        <v>413</v>
      </c>
      <c r="B22" s="200">
        <f t="shared" si="0"/>
        <v>15</v>
      </c>
      <c r="C22" s="200">
        <f t="shared" ref="C22:O22" si="5">SUM(C23:C37)</f>
        <v>1</v>
      </c>
      <c r="D22" s="200">
        <f t="shared" si="5"/>
        <v>6</v>
      </c>
      <c r="E22" s="200">
        <f t="shared" si="5"/>
        <v>8</v>
      </c>
      <c r="F22" s="274">
        <f t="shared" si="5"/>
        <v>24</v>
      </c>
      <c r="G22" s="200">
        <f t="shared" si="5"/>
        <v>1</v>
      </c>
      <c r="H22" s="200">
        <f t="shared" si="1"/>
        <v>532</v>
      </c>
      <c r="I22" s="200">
        <f t="shared" si="5"/>
        <v>334</v>
      </c>
      <c r="J22" s="200">
        <f t="shared" si="5"/>
        <v>198</v>
      </c>
      <c r="K22" s="274">
        <f t="shared" si="5"/>
        <v>112</v>
      </c>
      <c r="L22" s="275">
        <f t="shared" si="5"/>
        <v>3108</v>
      </c>
      <c r="M22" s="200">
        <f t="shared" si="5"/>
        <v>359</v>
      </c>
      <c r="N22" s="200">
        <f t="shared" si="5"/>
        <v>122874</v>
      </c>
      <c r="O22" s="200">
        <f t="shared" si="5"/>
        <v>270754</v>
      </c>
      <c r="P22" s="180">
        <f>SUM(P23:P37)</f>
        <v>736.55000000000007</v>
      </c>
      <c r="Q22" s="190"/>
      <c r="V22" s="303"/>
    </row>
    <row r="23" spans="1:22" ht="18" customHeight="1" x14ac:dyDescent="0.15">
      <c r="A23" s="203" t="s">
        <v>1173</v>
      </c>
      <c r="B23" s="215">
        <f t="shared" si="0"/>
        <v>1</v>
      </c>
      <c r="C23" s="281">
        <v>1</v>
      </c>
      <c r="D23" s="281"/>
      <c r="E23" s="281"/>
      <c r="F23" s="282"/>
      <c r="G23" s="281"/>
      <c r="H23" s="215">
        <f t="shared" si="1"/>
        <v>68</v>
      </c>
      <c r="I23" s="281"/>
      <c r="J23" s="281">
        <v>68</v>
      </c>
      <c r="K23" s="282">
        <v>30</v>
      </c>
      <c r="L23" s="283">
        <v>448</v>
      </c>
      <c r="M23" s="281">
        <v>92</v>
      </c>
      <c r="N23" s="315">
        <v>18078</v>
      </c>
      <c r="O23" s="315">
        <v>40659</v>
      </c>
      <c r="P23" s="319">
        <v>107.16</v>
      </c>
      <c r="Q23" s="177"/>
    </row>
    <row r="24" spans="1:22" ht="18" customHeight="1" x14ac:dyDescent="0.15">
      <c r="A24" s="203" t="s">
        <v>140</v>
      </c>
      <c r="B24" s="215">
        <f t="shared" si="0"/>
        <v>1</v>
      </c>
      <c r="C24" s="281"/>
      <c r="D24" s="281">
        <v>1</v>
      </c>
      <c r="E24" s="281"/>
      <c r="F24" s="282"/>
      <c r="G24" s="281"/>
      <c r="H24" s="215">
        <f t="shared" si="1"/>
        <v>22</v>
      </c>
      <c r="I24" s="281"/>
      <c r="J24" s="281">
        <v>22</v>
      </c>
      <c r="K24" s="282">
        <v>13</v>
      </c>
      <c r="L24" s="283">
        <v>61</v>
      </c>
      <c r="M24" s="281">
        <v>46</v>
      </c>
      <c r="N24" s="315">
        <v>1696</v>
      </c>
      <c r="O24" s="315">
        <v>2893</v>
      </c>
      <c r="P24" s="319">
        <v>80.23</v>
      </c>
      <c r="Q24" s="177"/>
    </row>
    <row r="25" spans="1:22" ht="18" customHeight="1" x14ac:dyDescent="0.15">
      <c r="A25" s="203" t="s">
        <v>141</v>
      </c>
      <c r="B25" s="215">
        <f t="shared" si="0"/>
        <v>1</v>
      </c>
      <c r="C25" s="281"/>
      <c r="D25" s="281">
        <v>1</v>
      </c>
      <c r="E25" s="281"/>
      <c r="F25" s="282"/>
      <c r="G25" s="281"/>
      <c r="H25" s="215">
        <f t="shared" si="1"/>
        <v>28</v>
      </c>
      <c r="I25" s="281"/>
      <c r="J25" s="281">
        <v>28</v>
      </c>
      <c r="K25" s="282">
        <v>18</v>
      </c>
      <c r="L25" s="283">
        <v>93</v>
      </c>
      <c r="M25" s="281">
        <v>43</v>
      </c>
      <c r="N25" s="315">
        <v>2758</v>
      </c>
      <c r="O25" s="315">
        <v>4724</v>
      </c>
      <c r="P25" s="319">
        <v>78.209999999999994</v>
      </c>
      <c r="Q25" s="177"/>
    </row>
    <row r="26" spans="1:22" ht="18" customHeight="1" x14ac:dyDescent="0.15">
      <c r="A26" s="203" t="s">
        <v>142</v>
      </c>
      <c r="B26" s="215">
        <f t="shared" si="0"/>
        <v>1</v>
      </c>
      <c r="C26" s="281"/>
      <c r="D26" s="281">
        <v>1</v>
      </c>
      <c r="E26" s="281"/>
      <c r="F26" s="282"/>
      <c r="G26" s="281"/>
      <c r="H26" s="215">
        <f t="shared" si="1"/>
        <v>21</v>
      </c>
      <c r="I26" s="281"/>
      <c r="J26" s="281">
        <v>21</v>
      </c>
      <c r="K26" s="282">
        <v>9</v>
      </c>
      <c r="L26" s="283">
        <v>48</v>
      </c>
      <c r="M26" s="281">
        <v>22</v>
      </c>
      <c r="N26" s="315">
        <v>1550</v>
      </c>
      <c r="O26" s="315">
        <v>2484</v>
      </c>
      <c r="P26" s="319">
        <v>59.43</v>
      </c>
      <c r="Q26" s="177"/>
    </row>
    <row r="27" spans="1:22" ht="18" customHeight="1" x14ac:dyDescent="0.15">
      <c r="A27" s="203" t="s">
        <v>143</v>
      </c>
      <c r="B27" s="215">
        <f t="shared" si="0"/>
        <v>1</v>
      </c>
      <c r="C27" s="281"/>
      <c r="D27" s="281">
        <v>1</v>
      </c>
      <c r="E27" s="281"/>
      <c r="F27" s="282"/>
      <c r="G27" s="281"/>
      <c r="H27" s="215">
        <f t="shared" si="1"/>
        <v>24</v>
      </c>
      <c r="I27" s="281"/>
      <c r="J27" s="281">
        <v>24</v>
      </c>
      <c r="K27" s="282">
        <v>16</v>
      </c>
      <c r="L27" s="283">
        <v>102</v>
      </c>
      <c r="M27" s="281">
        <v>55</v>
      </c>
      <c r="N27" s="315">
        <v>2774</v>
      </c>
      <c r="O27" s="315">
        <v>4996</v>
      </c>
      <c r="P27" s="319">
        <v>91.91</v>
      </c>
      <c r="Q27" s="177"/>
    </row>
    <row r="28" spans="1:22" ht="18" customHeight="1" x14ac:dyDescent="0.15">
      <c r="A28" s="203" t="s">
        <v>144</v>
      </c>
      <c r="B28" s="215">
        <f t="shared" si="0"/>
        <v>1</v>
      </c>
      <c r="C28" s="281"/>
      <c r="D28" s="281">
        <v>1</v>
      </c>
      <c r="E28" s="281"/>
      <c r="F28" s="282"/>
      <c r="G28" s="281">
        <v>1</v>
      </c>
      <c r="H28" s="215">
        <f t="shared" si="1"/>
        <v>23</v>
      </c>
      <c r="I28" s="281"/>
      <c r="J28" s="281">
        <v>23</v>
      </c>
      <c r="K28" s="282">
        <v>19</v>
      </c>
      <c r="L28" s="283">
        <v>79</v>
      </c>
      <c r="M28" s="281">
        <v>80</v>
      </c>
      <c r="N28" s="315">
        <v>1774</v>
      </c>
      <c r="O28" s="315">
        <v>2766</v>
      </c>
      <c r="P28" s="319">
        <v>235.8</v>
      </c>
      <c r="Q28" s="177"/>
    </row>
    <row r="29" spans="1:22" ht="18" customHeight="1" x14ac:dyDescent="0.15">
      <c r="A29" s="203" t="s">
        <v>145</v>
      </c>
      <c r="B29" s="215">
        <f t="shared" si="0"/>
        <v>1</v>
      </c>
      <c r="C29" s="281"/>
      <c r="D29" s="281">
        <v>1</v>
      </c>
      <c r="E29" s="281"/>
      <c r="F29" s="282"/>
      <c r="G29" s="281"/>
      <c r="H29" s="215">
        <f t="shared" si="1"/>
        <v>12</v>
      </c>
      <c r="I29" s="281"/>
      <c r="J29" s="281">
        <v>12</v>
      </c>
      <c r="K29" s="282">
        <v>7</v>
      </c>
      <c r="L29" s="283">
        <v>40</v>
      </c>
      <c r="M29" s="281">
        <v>21</v>
      </c>
      <c r="N29" s="315">
        <v>765</v>
      </c>
      <c r="O29" s="315">
        <v>1310</v>
      </c>
      <c r="P29" s="319">
        <v>52.39</v>
      </c>
      <c r="Q29" s="177"/>
    </row>
    <row r="30" spans="1:22" ht="18" customHeight="1" x14ac:dyDescent="0.15">
      <c r="A30" s="203" t="s">
        <v>146</v>
      </c>
      <c r="B30" s="215">
        <f t="shared" si="0"/>
        <v>1</v>
      </c>
      <c r="C30" s="281"/>
      <c r="D30" s="281"/>
      <c r="E30" s="281">
        <v>1</v>
      </c>
      <c r="F30" s="282">
        <v>13</v>
      </c>
      <c r="G30" s="281"/>
      <c r="H30" s="215">
        <f t="shared" si="1"/>
        <v>51</v>
      </c>
      <c r="I30" s="281">
        <v>51</v>
      </c>
      <c r="J30" s="281"/>
      <c r="K30" s="282"/>
      <c r="L30" s="283">
        <v>281</v>
      </c>
      <c r="M30" s="281"/>
      <c r="N30" s="315">
        <v>8670</v>
      </c>
      <c r="O30" s="315">
        <v>15154</v>
      </c>
      <c r="P30" s="319">
        <v>2.2999999999999998</v>
      </c>
      <c r="Q30" s="177"/>
    </row>
    <row r="31" spans="1:22" ht="18" customHeight="1" x14ac:dyDescent="0.15">
      <c r="A31" s="203" t="s">
        <v>147</v>
      </c>
      <c r="B31" s="215">
        <f t="shared" si="0"/>
        <v>1</v>
      </c>
      <c r="C31" s="281"/>
      <c r="D31" s="281"/>
      <c r="E31" s="281">
        <v>1</v>
      </c>
      <c r="F31" s="282">
        <v>2</v>
      </c>
      <c r="G31" s="281"/>
      <c r="H31" s="215">
        <f t="shared" si="1"/>
        <v>30</v>
      </c>
      <c r="I31" s="281">
        <v>30</v>
      </c>
      <c r="J31" s="281"/>
      <c r="K31" s="282"/>
      <c r="L31" s="283">
        <v>218</v>
      </c>
      <c r="M31" s="281"/>
      <c r="N31" s="315">
        <v>6944</v>
      </c>
      <c r="O31" s="315">
        <v>16544</v>
      </c>
      <c r="P31" s="320">
        <v>1.99</v>
      </c>
      <c r="Q31" s="177"/>
    </row>
    <row r="32" spans="1:22" ht="18" customHeight="1" x14ac:dyDescent="0.15">
      <c r="A32" s="203" t="s">
        <v>871</v>
      </c>
      <c r="B32" s="215">
        <f t="shared" si="0"/>
        <v>1</v>
      </c>
      <c r="C32" s="281"/>
      <c r="D32" s="281"/>
      <c r="E32" s="281">
        <v>1</v>
      </c>
      <c r="F32" s="282">
        <v>1</v>
      </c>
      <c r="G32" s="281"/>
      <c r="H32" s="215">
        <f t="shared" si="1"/>
        <v>47</v>
      </c>
      <c r="I32" s="281">
        <v>47</v>
      </c>
      <c r="J32" s="281"/>
      <c r="K32" s="282"/>
      <c r="L32" s="283">
        <v>332</v>
      </c>
      <c r="M32" s="281"/>
      <c r="N32" s="315">
        <v>11579</v>
      </c>
      <c r="O32" s="315">
        <v>19919</v>
      </c>
      <c r="P32" s="320">
        <v>1.86</v>
      </c>
      <c r="Q32" s="177"/>
    </row>
    <row r="33" spans="1:17" ht="18" customHeight="1" x14ac:dyDescent="0.15">
      <c r="A33" s="203" t="s">
        <v>148</v>
      </c>
      <c r="B33" s="215">
        <f t="shared" si="0"/>
        <v>1</v>
      </c>
      <c r="C33" s="281"/>
      <c r="D33" s="281"/>
      <c r="E33" s="281">
        <v>1</v>
      </c>
      <c r="F33" s="282">
        <v>1</v>
      </c>
      <c r="G33" s="281"/>
      <c r="H33" s="215">
        <f t="shared" si="1"/>
        <v>34</v>
      </c>
      <c r="I33" s="281">
        <v>34</v>
      </c>
      <c r="J33" s="281"/>
      <c r="K33" s="282"/>
      <c r="L33" s="283">
        <v>325</v>
      </c>
      <c r="M33" s="281"/>
      <c r="N33" s="315">
        <v>9570</v>
      </c>
      <c r="O33" s="315">
        <v>21842</v>
      </c>
      <c r="P33" s="320">
        <v>3.95</v>
      </c>
      <c r="Q33" s="177"/>
    </row>
    <row r="34" spans="1:17" ht="18" customHeight="1" x14ac:dyDescent="0.15">
      <c r="A34" s="203" t="s">
        <v>149</v>
      </c>
      <c r="B34" s="215">
        <f t="shared" si="0"/>
        <v>1</v>
      </c>
      <c r="C34" s="281"/>
      <c r="D34" s="281"/>
      <c r="E34" s="281">
        <v>1</v>
      </c>
      <c r="F34" s="282">
        <v>2</v>
      </c>
      <c r="G34" s="281"/>
      <c r="H34" s="215">
        <f t="shared" si="1"/>
        <v>50</v>
      </c>
      <c r="I34" s="281">
        <v>50</v>
      </c>
      <c r="J34" s="281"/>
      <c r="K34" s="282"/>
      <c r="L34" s="283">
        <v>348</v>
      </c>
      <c r="M34" s="281"/>
      <c r="N34" s="315">
        <v>14112</v>
      </c>
      <c r="O34" s="315">
        <v>33126</v>
      </c>
      <c r="P34" s="320">
        <v>6.25</v>
      </c>
      <c r="Q34" s="177"/>
    </row>
    <row r="35" spans="1:17" ht="18" customHeight="1" x14ac:dyDescent="0.15">
      <c r="A35" s="203" t="s">
        <v>1174</v>
      </c>
      <c r="B35" s="215">
        <f t="shared" si="0"/>
        <v>1</v>
      </c>
      <c r="C35" s="281"/>
      <c r="D35" s="281"/>
      <c r="E35" s="281">
        <v>1</v>
      </c>
      <c r="F35" s="282">
        <v>1</v>
      </c>
      <c r="G35" s="281"/>
      <c r="H35" s="215">
        <f t="shared" si="1"/>
        <v>31</v>
      </c>
      <c r="I35" s="281">
        <v>31</v>
      </c>
      <c r="J35" s="281"/>
      <c r="K35" s="282"/>
      <c r="L35" s="283">
        <v>254</v>
      </c>
      <c r="M35" s="281"/>
      <c r="N35" s="315">
        <v>9156</v>
      </c>
      <c r="O35" s="315">
        <v>22630</v>
      </c>
      <c r="P35" s="320">
        <v>1.44</v>
      </c>
      <c r="Q35" s="177"/>
    </row>
    <row r="36" spans="1:17" ht="18" customHeight="1" x14ac:dyDescent="0.15">
      <c r="A36" s="203" t="s">
        <v>151</v>
      </c>
      <c r="B36" s="215">
        <f t="shared" si="0"/>
        <v>1</v>
      </c>
      <c r="C36" s="281"/>
      <c r="D36" s="281"/>
      <c r="E36" s="281">
        <v>1</v>
      </c>
      <c r="F36" s="282">
        <v>2</v>
      </c>
      <c r="G36" s="281"/>
      <c r="H36" s="215">
        <f t="shared" si="1"/>
        <v>73</v>
      </c>
      <c r="I36" s="281">
        <v>73</v>
      </c>
      <c r="J36" s="281"/>
      <c r="K36" s="282"/>
      <c r="L36" s="283">
        <v>363</v>
      </c>
      <c r="M36" s="281"/>
      <c r="N36" s="315">
        <v>29538</v>
      </c>
      <c r="O36" s="315">
        <v>72338</v>
      </c>
      <c r="P36" s="320">
        <v>11.25</v>
      </c>
      <c r="Q36" s="177"/>
    </row>
    <row r="37" spans="1:17" ht="18" customHeight="1" x14ac:dyDescent="0.15">
      <c r="A37" s="203" t="s">
        <v>152</v>
      </c>
      <c r="B37" s="215">
        <f t="shared" si="0"/>
        <v>1</v>
      </c>
      <c r="C37" s="281"/>
      <c r="D37" s="281"/>
      <c r="E37" s="281">
        <v>1</v>
      </c>
      <c r="F37" s="282">
        <v>2</v>
      </c>
      <c r="G37" s="281"/>
      <c r="H37" s="215">
        <f t="shared" si="1"/>
        <v>18</v>
      </c>
      <c r="I37" s="281">
        <v>18</v>
      </c>
      <c r="J37" s="281"/>
      <c r="K37" s="282"/>
      <c r="L37" s="283">
        <v>116</v>
      </c>
      <c r="M37" s="281"/>
      <c r="N37" s="315">
        <v>3910</v>
      </c>
      <c r="O37" s="315">
        <v>9369</v>
      </c>
      <c r="P37" s="320">
        <v>2.38</v>
      </c>
      <c r="Q37" s="177"/>
    </row>
    <row r="38" spans="1:17" s="53" customFormat="1" ht="18" customHeight="1" x14ac:dyDescent="0.15">
      <c r="A38" s="202" t="s">
        <v>1088</v>
      </c>
      <c r="B38" s="215">
        <f t="shared" si="0"/>
        <v>23</v>
      </c>
      <c r="C38" s="215">
        <f t="shared" ref="C38:P38" si="6">SUM(C39:C61)</f>
        <v>4</v>
      </c>
      <c r="D38" s="215">
        <f t="shared" si="6"/>
        <v>8</v>
      </c>
      <c r="E38" s="215">
        <f t="shared" si="6"/>
        <v>11</v>
      </c>
      <c r="F38" s="233">
        <f t="shared" si="6"/>
        <v>44</v>
      </c>
      <c r="G38" s="215">
        <f t="shared" si="6"/>
        <v>0</v>
      </c>
      <c r="H38" s="215">
        <f t="shared" si="1"/>
        <v>663</v>
      </c>
      <c r="I38" s="215">
        <f t="shared" si="6"/>
        <v>345</v>
      </c>
      <c r="J38" s="215">
        <f t="shared" si="6"/>
        <v>318</v>
      </c>
      <c r="K38" s="233">
        <f>SUM(K39:K61)</f>
        <v>142</v>
      </c>
      <c r="L38" s="217">
        <f t="shared" si="6"/>
        <v>3385</v>
      </c>
      <c r="M38" s="215">
        <f t="shared" si="6"/>
        <v>822</v>
      </c>
      <c r="N38" s="215">
        <f t="shared" si="6"/>
        <v>124034</v>
      </c>
      <c r="O38" s="215">
        <f t="shared" si="6"/>
        <v>250857</v>
      </c>
      <c r="P38" s="179">
        <f t="shared" si="6"/>
        <v>1324.8599999999997</v>
      </c>
      <c r="Q38" s="190"/>
    </row>
    <row r="39" spans="1:17" ht="18" customHeight="1" x14ac:dyDescent="0.15">
      <c r="A39" s="205" t="s">
        <v>154</v>
      </c>
      <c r="B39" s="215">
        <f t="shared" si="0"/>
        <v>1</v>
      </c>
      <c r="C39" s="198">
        <v>1</v>
      </c>
      <c r="D39" s="198"/>
      <c r="E39" s="198"/>
      <c r="F39" s="199"/>
      <c r="G39" s="198"/>
      <c r="H39" s="215">
        <f t="shared" si="1"/>
        <v>20</v>
      </c>
      <c r="I39" s="198"/>
      <c r="J39" s="198">
        <v>20</v>
      </c>
      <c r="K39" s="199">
        <v>9</v>
      </c>
      <c r="L39" s="216">
        <v>111</v>
      </c>
      <c r="M39" s="198">
        <v>52</v>
      </c>
      <c r="N39" s="321">
        <v>3206</v>
      </c>
      <c r="O39" s="321">
        <v>5366</v>
      </c>
      <c r="P39" s="304">
        <v>44.9</v>
      </c>
      <c r="Q39" s="177"/>
    </row>
    <row r="40" spans="1:17" ht="18" customHeight="1" x14ac:dyDescent="0.15">
      <c r="A40" s="205" t="s">
        <v>155</v>
      </c>
      <c r="B40" s="215">
        <f t="shared" si="0"/>
        <v>1</v>
      </c>
      <c r="C40" s="198">
        <v>1</v>
      </c>
      <c r="D40" s="198"/>
      <c r="E40" s="198"/>
      <c r="F40" s="199"/>
      <c r="G40" s="198"/>
      <c r="H40" s="215">
        <f t="shared" si="1"/>
        <v>46</v>
      </c>
      <c r="I40" s="198"/>
      <c r="J40" s="198">
        <v>46</v>
      </c>
      <c r="K40" s="199">
        <v>15</v>
      </c>
      <c r="L40" s="216">
        <v>361</v>
      </c>
      <c r="M40" s="198">
        <v>63</v>
      </c>
      <c r="N40" s="321">
        <v>12119</v>
      </c>
      <c r="O40" s="321">
        <v>23757</v>
      </c>
      <c r="P40" s="304">
        <v>138.9</v>
      </c>
      <c r="Q40" s="177"/>
    </row>
    <row r="41" spans="1:17" ht="18" customHeight="1" x14ac:dyDescent="0.15">
      <c r="A41" s="205" t="s">
        <v>156</v>
      </c>
      <c r="B41" s="215">
        <f t="shared" si="0"/>
        <v>1</v>
      </c>
      <c r="C41" s="198">
        <v>1</v>
      </c>
      <c r="D41" s="198"/>
      <c r="E41" s="198"/>
      <c r="F41" s="199"/>
      <c r="G41" s="198"/>
      <c r="H41" s="215">
        <f t="shared" si="1"/>
        <v>25</v>
      </c>
      <c r="I41" s="198"/>
      <c r="J41" s="198">
        <v>25</v>
      </c>
      <c r="K41" s="199">
        <v>11</v>
      </c>
      <c r="L41" s="216">
        <v>145</v>
      </c>
      <c r="M41" s="198">
        <v>64</v>
      </c>
      <c r="N41" s="321">
        <v>5099</v>
      </c>
      <c r="O41" s="321">
        <v>9177</v>
      </c>
      <c r="P41" s="304">
        <v>92.4</v>
      </c>
      <c r="Q41" s="177"/>
    </row>
    <row r="42" spans="1:17" ht="18" customHeight="1" x14ac:dyDescent="0.15">
      <c r="A42" s="205" t="s">
        <v>157</v>
      </c>
      <c r="B42" s="215">
        <f t="shared" si="0"/>
        <v>1</v>
      </c>
      <c r="C42" s="198">
        <v>1</v>
      </c>
      <c r="D42" s="198"/>
      <c r="E42" s="198"/>
      <c r="F42" s="199"/>
      <c r="G42" s="198"/>
      <c r="H42" s="215">
        <f t="shared" si="1"/>
        <v>35</v>
      </c>
      <c r="I42" s="198"/>
      <c r="J42" s="198">
        <v>35</v>
      </c>
      <c r="K42" s="199">
        <v>17</v>
      </c>
      <c r="L42" s="216">
        <v>251</v>
      </c>
      <c r="M42" s="198">
        <v>98</v>
      </c>
      <c r="N42" s="321">
        <v>11965</v>
      </c>
      <c r="O42" s="321">
        <v>22267</v>
      </c>
      <c r="P42" s="304">
        <v>109.93</v>
      </c>
      <c r="Q42" s="177"/>
    </row>
    <row r="43" spans="1:17" ht="18" customHeight="1" x14ac:dyDescent="0.15">
      <c r="A43" s="205" t="s">
        <v>902</v>
      </c>
      <c r="B43" s="215">
        <f t="shared" si="0"/>
        <v>1</v>
      </c>
      <c r="C43" s="198"/>
      <c r="D43" s="198">
        <v>1</v>
      </c>
      <c r="E43" s="198"/>
      <c r="F43" s="199"/>
      <c r="G43" s="198"/>
      <c r="H43" s="215">
        <f t="shared" si="1"/>
        <v>20</v>
      </c>
      <c r="I43" s="198"/>
      <c r="J43" s="198">
        <v>20</v>
      </c>
      <c r="K43" s="199">
        <v>15</v>
      </c>
      <c r="L43" s="216">
        <v>79</v>
      </c>
      <c r="M43" s="198">
        <v>73</v>
      </c>
      <c r="N43" s="321">
        <v>2322</v>
      </c>
      <c r="O43" s="321">
        <v>4135</v>
      </c>
      <c r="P43" s="304">
        <v>120.26</v>
      </c>
      <c r="Q43" s="177"/>
    </row>
    <row r="44" spans="1:17" ht="18" customHeight="1" x14ac:dyDescent="0.15">
      <c r="A44" s="205" t="s">
        <v>158</v>
      </c>
      <c r="B44" s="215">
        <f t="shared" si="0"/>
        <v>1</v>
      </c>
      <c r="C44" s="198"/>
      <c r="D44" s="198">
        <v>1</v>
      </c>
      <c r="E44" s="198"/>
      <c r="F44" s="199"/>
      <c r="G44" s="198"/>
      <c r="H44" s="215">
        <f t="shared" si="1"/>
        <v>22</v>
      </c>
      <c r="I44" s="198"/>
      <c r="J44" s="198">
        <v>22</v>
      </c>
      <c r="K44" s="199">
        <v>15</v>
      </c>
      <c r="L44" s="216">
        <v>77</v>
      </c>
      <c r="M44" s="198">
        <v>56</v>
      </c>
      <c r="N44" s="321">
        <v>3523</v>
      </c>
      <c r="O44" s="321">
        <v>6278</v>
      </c>
      <c r="P44" s="304">
        <v>85.09</v>
      </c>
      <c r="Q44" s="177"/>
    </row>
    <row r="45" spans="1:17" ht="18" customHeight="1" x14ac:dyDescent="0.15">
      <c r="A45" s="205" t="s">
        <v>159</v>
      </c>
      <c r="B45" s="215">
        <f t="shared" si="0"/>
        <v>1</v>
      </c>
      <c r="C45" s="198"/>
      <c r="D45" s="198">
        <v>1</v>
      </c>
      <c r="E45" s="198"/>
      <c r="F45" s="199"/>
      <c r="G45" s="198"/>
      <c r="H45" s="215">
        <f t="shared" si="1"/>
        <v>34</v>
      </c>
      <c r="I45" s="198"/>
      <c r="J45" s="198">
        <v>34</v>
      </c>
      <c r="K45" s="199">
        <v>13</v>
      </c>
      <c r="L45" s="216">
        <v>114</v>
      </c>
      <c r="M45" s="198">
        <v>57</v>
      </c>
      <c r="N45" s="321">
        <v>2691</v>
      </c>
      <c r="O45" s="321">
        <v>4651</v>
      </c>
      <c r="P45" s="304">
        <v>122.07</v>
      </c>
      <c r="Q45" s="177"/>
    </row>
    <row r="46" spans="1:17" ht="18" customHeight="1" x14ac:dyDescent="0.15">
      <c r="A46" s="205" t="s">
        <v>160</v>
      </c>
      <c r="B46" s="215">
        <f t="shared" si="0"/>
        <v>1</v>
      </c>
      <c r="C46" s="198"/>
      <c r="D46" s="198">
        <v>1</v>
      </c>
      <c r="E46" s="198"/>
      <c r="F46" s="199"/>
      <c r="G46" s="198"/>
      <c r="H46" s="215">
        <f t="shared" si="1"/>
        <v>20</v>
      </c>
      <c r="I46" s="198"/>
      <c r="J46" s="198">
        <v>20</v>
      </c>
      <c r="K46" s="199">
        <v>9</v>
      </c>
      <c r="L46" s="216">
        <v>69</v>
      </c>
      <c r="M46" s="198">
        <v>60</v>
      </c>
      <c r="N46" s="321">
        <v>2063</v>
      </c>
      <c r="O46" s="321">
        <v>3269</v>
      </c>
      <c r="P46" s="304">
        <v>143.02000000000001</v>
      </c>
      <c r="Q46" s="177"/>
    </row>
    <row r="47" spans="1:17" ht="18" customHeight="1" x14ac:dyDescent="0.15">
      <c r="A47" s="205" t="s">
        <v>161</v>
      </c>
      <c r="B47" s="215">
        <f t="shared" si="0"/>
        <v>1</v>
      </c>
      <c r="C47" s="198"/>
      <c r="D47" s="198">
        <v>1</v>
      </c>
      <c r="E47" s="198"/>
      <c r="F47" s="199"/>
      <c r="G47" s="198"/>
      <c r="H47" s="215">
        <f t="shared" si="1"/>
        <v>13</v>
      </c>
      <c r="I47" s="198"/>
      <c r="J47" s="198">
        <v>13</v>
      </c>
      <c r="K47" s="199">
        <v>8</v>
      </c>
      <c r="L47" s="216">
        <v>61</v>
      </c>
      <c r="M47" s="198">
        <v>43</v>
      </c>
      <c r="N47" s="321">
        <v>1824</v>
      </c>
      <c r="O47" s="321">
        <v>3112</v>
      </c>
      <c r="P47" s="304">
        <v>52.15</v>
      </c>
      <c r="Q47" s="177"/>
    </row>
    <row r="48" spans="1:17" ht="18" customHeight="1" x14ac:dyDescent="0.15">
      <c r="A48" s="205" t="s">
        <v>162</v>
      </c>
      <c r="B48" s="215">
        <f t="shared" si="0"/>
        <v>1</v>
      </c>
      <c r="C48" s="198"/>
      <c r="D48" s="198">
        <v>1</v>
      </c>
      <c r="E48" s="198"/>
      <c r="F48" s="199"/>
      <c r="G48" s="198"/>
      <c r="H48" s="215">
        <f t="shared" si="1"/>
        <v>37</v>
      </c>
      <c r="I48" s="198"/>
      <c r="J48" s="198">
        <v>37</v>
      </c>
      <c r="K48" s="199">
        <v>10</v>
      </c>
      <c r="L48" s="216">
        <v>201</v>
      </c>
      <c r="M48" s="198">
        <v>28</v>
      </c>
      <c r="N48" s="321">
        <v>8503</v>
      </c>
      <c r="O48" s="321">
        <v>21589</v>
      </c>
      <c r="P48" s="304">
        <v>55.73</v>
      </c>
      <c r="Q48" s="177"/>
    </row>
    <row r="49" spans="1:17" ht="18" customHeight="1" x14ac:dyDescent="0.15">
      <c r="A49" s="205" t="s">
        <v>163</v>
      </c>
      <c r="B49" s="215">
        <f t="shared" si="0"/>
        <v>1</v>
      </c>
      <c r="C49" s="198"/>
      <c r="D49" s="198">
        <v>1</v>
      </c>
      <c r="E49" s="198"/>
      <c r="F49" s="199"/>
      <c r="G49" s="198"/>
      <c r="H49" s="215">
        <f t="shared" si="1"/>
        <v>28</v>
      </c>
      <c r="I49" s="198"/>
      <c r="J49" s="198">
        <v>28</v>
      </c>
      <c r="K49" s="199">
        <v>11</v>
      </c>
      <c r="L49" s="216">
        <v>90</v>
      </c>
      <c r="M49" s="198">
        <v>49</v>
      </c>
      <c r="N49" s="321">
        <v>3450</v>
      </c>
      <c r="O49" s="321">
        <v>6021</v>
      </c>
      <c r="P49" s="304">
        <v>81.239999999999995</v>
      </c>
      <c r="Q49" s="177"/>
    </row>
    <row r="50" spans="1:17" ht="18" customHeight="1" x14ac:dyDescent="0.15">
      <c r="A50" s="205" t="s">
        <v>164</v>
      </c>
      <c r="B50" s="215">
        <f t="shared" si="0"/>
        <v>1</v>
      </c>
      <c r="C50" s="198"/>
      <c r="D50" s="198">
        <v>1</v>
      </c>
      <c r="E50" s="198"/>
      <c r="F50" s="199"/>
      <c r="G50" s="198"/>
      <c r="H50" s="215">
        <f t="shared" si="1"/>
        <v>18</v>
      </c>
      <c r="I50" s="198"/>
      <c r="J50" s="198">
        <v>18</v>
      </c>
      <c r="K50" s="199">
        <v>9</v>
      </c>
      <c r="L50" s="216">
        <v>85</v>
      </c>
      <c r="M50" s="198">
        <v>35</v>
      </c>
      <c r="N50" s="321">
        <v>3052</v>
      </c>
      <c r="O50" s="321">
        <v>5752</v>
      </c>
      <c r="P50" s="304">
        <v>58.12</v>
      </c>
      <c r="Q50" s="177"/>
    </row>
    <row r="51" spans="1:17" ht="18" customHeight="1" x14ac:dyDescent="0.15">
      <c r="A51" s="205" t="s">
        <v>165</v>
      </c>
      <c r="B51" s="215">
        <f t="shared" si="0"/>
        <v>1</v>
      </c>
      <c r="C51" s="259"/>
      <c r="D51" s="259"/>
      <c r="E51" s="259">
        <v>1</v>
      </c>
      <c r="F51" s="260">
        <v>5</v>
      </c>
      <c r="G51" s="259"/>
      <c r="H51" s="215">
        <f t="shared" si="1"/>
        <v>20</v>
      </c>
      <c r="I51" s="259">
        <v>20</v>
      </c>
      <c r="J51" s="259"/>
      <c r="K51" s="260"/>
      <c r="L51" s="216">
        <v>86</v>
      </c>
      <c r="M51" s="259"/>
      <c r="N51" s="321">
        <v>2861</v>
      </c>
      <c r="O51" s="321">
        <v>5010</v>
      </c>
      <c r="P51" s="304">
        <v>0.93</v>
      </c>
      <c r="Q51" s="177"/>
    </row>
    <row r="52" spans="1:17" ht="18" customHeight="1" x14ac:dyDescent="0.15">
      <c r="A52" s="205" t="s">
        <v>167</v>
      </c>
      <c r="B52" s="215">
        <f t="shared" si="0"/>
        <v>1</v>
      </c>
      <c r="C52" s="259"/>
      <c r="D52" s="259"/>
      <c r="E52" s="259">
        <v>1</v>
      </c>
      <c r="F52" s="260">
        <v>2</v>
      </c>
      <c r="G52" s="259"/>
      <c r="H52" s="215">
        <f t="shared" si="1"/>
        <v>26</v>
      </c>
      <c r="I52" s="259">
        <v>26</v>
      </c>
      <c r="J52" s="259"/>
      <c r="K52" s="260"/>
      <c r="L52" s="216">
        <v>121</v>
      </c>
      <c r="M52" s="259">
        <v>1</v>
      </c>
      <c r="N52" s="321">
        <v>3479</v>
      </c>
      <c r="O52" s="321">
        <v>6175</v>
      </c>
      <c r="P52" s="304">
        <v>1.33</v>
      </c>
      <c r="Q52" s="177"/>
    </row>
    <row r="53" spans="1:17" ht="18" customHeight="1" x14ac:dyDescent="0.15">
      <c r="A53" s="205" t="s">
        <v>169</v>
      </c>
      <c r="B53" s="215">
        <f t="shared" si="0"/>
        <v>1</v>
      </c>
      <c r="C53" s="259"/>
      <c r="D53" s="259"/>
      <c r="E53" s="259">
        <v>1</v>
      </c>
      <c r="F53" s="260">
        <v>2</v>
      </c>
      <c r="G53" s="259"/>
      <c r="H53" s="215">
        <f t="shared" si="1"/>
        <v>45</v>
      </c>
      <c r="I53" s="259">
        <v>45</v>
      </c>
      <c r="J53" s="259"/>
      <c r="K53" s="260"/>
      <c r="L53" s="216">
        <v>212</v>
      </c>
      <c r="M53" s="259">
        <v>2</v>
      </c>
      <c r="N53" s="321">
        <v>7989</v>
      </c>
      <c r="O53" s="321">
        <v>13856</v>
      </c>
      <c r="P53" s="304">
        <v>6.41</v>
      </c>
      <c r="Q53" s="177"/>
    </row>
    <row r="54" spans="1:17" ht="18" customHeight="1" x14ac:dyDescent="0.15">
      <c r="A54" s="205" t="s">
        <v>171</v>
      </c>
      <c r="B54" s="215">
        <f t="shared" si="0"/>
        <v>1</v>
      </c>
      <c r="C54" s="259"/>
      <c r="D54" s="259"/>
      <c r="E54" s="259">
        <v>1</v>
      </c>
      <c r="F54" s="260">
        <v>5</v>
      </c>
      <c r="G54" s="259"/>
      <c r="H54" s="215">
        <f t="shared" si="1"/>
        <v>27</v>
      </c>
      <c r="I54" s="259">
        <v>27</v>
      </c>
      <c r="J54" s="259"/>
      <c r="K54" s="260"/>
      <c r="L54" s="216">
        <v>120</v>
      </c>
      <c r="M54" s="259">
        <v>16</v>
      </c>
      <c r="N54" s="321">
        <v>2502</v>
      </c>
      <c r="O54" s="321">
        <v>4376</v>
      </c>
      <c r="P54" s="304">
        <v>20.46</v>
      </c>
      <c r="Q54" s="177"/>
    </row>
    <row r="55" spans="1:17" ht="18" customHeight="1" x14ac:dyDescent="0.15">
      <c r="A55" s="205" t="s">
        <v>173</v>
      </c>
      <c r="B55" s="215">
        <f t="shared" si="0"/>
        <v>1</v>
      </c>
      <c r="C55" s="198"/>
      <c r="D55" s="198"/>
      <c r="E55" s="259">
        <v>1</v>
      </c>
      <c r="F55" s="199">
        <v>8</v>
      </c>
      <c r="G55" s="198"/>
      <c r="H55" s="215">
        <f t="shared" si="1"/>
        <v>25</v>
      </c>
      <c r="I55" s="259">
        <v>25</v>
      </c>
      <c r="J55" s="259"/>
      <c r="K55" s="260"/>
      <c r="L55" s="216">
        <v>105</v>
      </c>
      <c r="M55" s="259">
        <v>37</v>
      </c>
      <c r="N55" s="321">
        <v>2940</v>
      </c>
      <c r="O55" s="321">
        <v>5783</v>
      </c>
      <c r="P55" s="304">
        <v>31.37</v>
      </c>
      <c r="Q55" s="177"/>
    </row>
    <row r="56" spans="1:17" ht="18" customHeight="1" x14ac:dyDescent="0.15">
      <c r="A56" s="205" t="s">
        <v>175</v>
      </c>
      <c r="B56" s="215">
        <f t="shared" si="0"/>
        <v>1</v>
      </c>
      <c r="C56" s="198"/>
      <c r="D56" s="198"/>
      <c r="E56" s="259">
        <v>1</v>
      </c>
      <c r="F56" s="199">
        <v>4</v>
      </c>
      <c r="G56" s="198"/>
      <c r="H56" s="215">
        <f t="shared" si="1"/>
        <v>32</v>
      </c>
      <c r="I56" s="198">
        <v>32</v>
      </c>
      <c r="J56" s="198"/>
      <c r="K56" s="199"/>
      <c r="L56" s="216">
        <v>167</v>
      </c>
      <c r="M56" s="198">
        <v>25</v>
      </c>
      <c r="N56" s="321">
        <v>6618</v>
      </c>
      <c r="O56" s="321">
        <v>14652</v>
      </c>
      <c r="P56" s="304">
        <v>28.01</v>
      </c>
      <c r="Q56" s="177"/>
    </row>
    <row r="57" spans="1:17" ht="18" customHeight="1" x14ac:dyDescent="0.15">
      <c r="A57" s="205" t="s">
        <v>177</v>
      </c>
      <c r="B57" s="215">
        <f t="shared" si="0"/>
        <v>1</v>
      </c>
      <c r="C57" s="198"/>
      <c r="D57" s="198"/>
      <c r="E57" s="259">
        <v>1</v>
      </c>
      <c r="F57" s="199">
        <v>1</v>
      </c>
      <c r="G57" s="198"/>
      <c r="H57" s="215">
        <f t="shared" si="1"/>
        <v>36</v>
      </c>
      <c r="I57" s="198">
        <v>36</v>
      </c>
      <c r="J57" s="198"/>
      <c r="K57" s="199"/>
      <c r="L57" s="216">
        <v>220</v>
      </c>
      <c r="M57" s="198">
        <v>5</v>
      </c>
      <c r="N57" s="321">
        <v>9747</v>
      </c>
      <c r="O57" s="321">
        <v>24039</v>
      </c>
      <c r="P57" s="304">
        <v>5.07</v>
      </c>
      <c r="Q57" s="177"/>
    </row>
    <row r="58" spans="1:17" ht="18" customHeight="1" x14ac:dyDescent="0.15">
      <c r="A58" s="205" t="s">
        <v>178</v>
      </c>
      <c r="B58" s="215">
        <f t="shared" si="0"/>
        <v>1</v>
      </c>
      <c r="C58" s="198"/>
      <c r="D58" s="198"/>
      <c r="E58" s="259">
        <v>1</v>
      </c>
      <c r="F58" s="199">
        <v>1</v>
      </c>
      <c r="G58" s="198"/>
      <c r="H58" s="215">
        <f t="shared" si="1"/>
        <v>54</v>
      </c>
      <c r="I58" s="198">
        <v>54</v>
      </c>
      <c r="J58" s="198"/>
      <c r="K58" s="199"/>
      <c r="L58" s="216">
        <v>307</v>
      </c>
      <c r="M58" s="198">
        <v>4</v>
      </c>
      <c r="N58" s="321">
        <v>11289</v>
      </c>
      <c r="O58" s="321">
        <v>28045</v>
      </c>
      <c r="P58" s="304">
        <v>3.9</v>
      </c>
      <c r="Q58" s="177"/>
    </row>
    <row r="59" spans="1:17" ht="18" customHeight="1" x14ac:dyDescent="0.15">
      <c r="A59" s="205" t="s">
        <v>179</v>
      </c>
      <c r="B59" s="215">
        <f t="shared" si="0"/>
        <v>1</v>
      </c>
      <c r="C59" s="198"/>
      <c r="D59" s="198"/>
      <c r="E59" s="259">
        <v>1</v>
      </c>
      <c r="F59" s="199">
        <v>1</v>
      </c>
      <c r="G59" s="198"/>
      <c r="H59" s="215">
        <f t="shared" si="1"/>
        <v>43</v>
      </c>
      <c r="I59" s="198">
        <v>43</v>
      </c>
      <c r="J59" s="198"/>
      <c r="K59" s="199"/>
      <c r="L59" s="216">
        <v>262</v>
      </c>
      <c r="M59" s="198">
        <v>2</v>
      </c>
      <c r="N59" s="321">
        <v>10525</v>
      </c>
      <c r="O59" s="321">
        <v>21955</v>
      </c>
      <c r="P59" s="304">
        <v>5.26</v>
      </c>
      <c r="Q59" s="177"/>
    </row>
    <row r="60" spans="1:17" ht="18" customHeight="1" x14ac:dyDescent="0.15">
      <c r="A60" s="205" t="s">
        <v>180</v>
      </c>
      <c r="B60" s="215">
        <f t="shared" si="0"/>
        <v>1</v>
      </c>
      <c r="C60" s="198"/>
      <c r="D60" s="198"/>
      <c r="E60" s="259">
        <v>1</v>
      </c>
      <c r="F60" s="199">
        <v>8</v>
      </c>
      <c r="G60" s="198"/>
      <c r="H60" s="215">
        <f t="shared" si="1"/>
        <v>25</v>
      </c>
      <c r="I60" s="198">
        <v>25</v>
      </c>
      <c r="J60" s="198"/>
      <c r="K60" s="199"/>
      <c r="L60" s="216">
        <v>103</v>
      </c>
      <c r="M60" s="198">
        <v>30</v>
      </c>
      <c r="N60" s="321">
        <v>5261</v>
      </c>
      <c r="O60" s="321">
        <v>9888</v>
      </c>
      <c r="P60" s="304">
        <v>37.35</v>
      </c>
      <c r="Q60" s="177"/>
    </row>
    <row r="61" spans="1:17" ht="18" customHeight="1" x14ac:dyDescent="0.15">
      <c r="A61" s="205" t="s">
        <v>182</v>
      </c>
      <c r="B61" s="215">
        <f t="shared" si="0"/>
        <v>1</v>
      </c>
      <c r="C61" s="198"/>
      <c r="D61" s="198"/>
      <c r="E61" s="259">
        <v>1</v>
      </c>
      <c r="F61" s="199">
        <v>7</v>
      </c>
      <c r="G61" s="198"/>
      <c r="H61" s="215">
        <f t="shared" si="1"/>
        <v>12</v>
      </c>
      <c r="I61" s="198">
        <v>12</v>
      </c>
      <c r="J61" s="198"/>
      <c r="K61" s="199"/>
      <c r="L61" s="216">
        <v>38</v>
      </c>
      <c r="M61" s="198">
        <v>22</v>
      </c>
      <c r="N61" s="321">
        <v>1006</v>
      </c>
      <c r="O61" s="321">
        <v>1704</v>
      </c>
      <c r="P61" s="304">
        <v>80.959999999999994</v>
      </c>
      <c r="Q61" s="177"/>
    </row>
    <row r="62" spans="1:17" s="53" customFormat="1" ht="18" customHeight="1" x14ac:dyDescent="0.15">
      <c r="A62" s="202" t="s">
        <v>1137</v>
      </c>
      <c r="B62" s="231">
        <f t="shared" ref="B62:P62" si="7">SUM(B63:B84)</f>
        <v>22</v>
      </c>
      <c r="C62" s="215">
        <f t="shared" si="7"/>
        <v>1</v>
      </c>
      <c r="D62" s="215">
        <f t="shared" si="7"/>
        <v>14</v>
      </c>
      <c r="E62" s="215">
        <f t="shared" si="7"/>
        <v>7</v>
      </c>
      <c r="F62" s="233">
        <f t="shared" si="7"/>
        <v>20</v>
      </c>
      <c r="G62" s="215">
        <f t="shared" si="7"/>
        <v>0</v>
      </c>
      <c r="H62" s="215">
        <f t="shared" si="7"/>
        <v>577</v>
      </c>
      <c r="I62" s="215">
        <f t="shared" si="7"/>
        <v>299</v>
      </c>
      <c r="J62" s="215">
        <f t="shared" si="7"/>
        <v>278</v>
      </c>
      <c r="K62" s="233">
        <f t="shared" si="7"/>
        <v>150</v>
      </c>
      <c r="L62" s="217">
        <f t="shared" si="7"/>
        <v>2622</v>
      </c>
      <c r="M62" s="215">
        <f t="shared" si="7"/>
        <v>498</v>
      </c>
      <c r="N62" s="215">
        <f t="shared" si="7"/>
        <v>69009</v>
      </c>
      <c r="O62" s="215">
        <f t="shared" si="7"/>
        <v>139906</v>
      </c>
      <c r="P62" s="179">
        <f t="shared" si="7"/>
        <v>1009.8999999999999</v>
      </c>
      <c r="Q62" s="190"/>
    </row>
    <row r="63" spans="1:17" ht="18" customHeight="1" x14ac:dyDescent="0.15">
      <c r="A63" s="205" t="s">
        <v>1138</v>
      </c>
      <c r="B63" s="231">
        <v>1</v>
      </c>
      <c r="C63" s="198">
        <v>1</v>
      </c>
      <c r="D63" s="198"/>
      <c r="E63" s="198"/>
      <c r="F63" s="199"/>
      <c r="G63" s="198"/>
      <c r="H63" s="215">
        <v>33</v>
      </c>
      <c r="I63" s="305"/>
      <c r="J63" s="305">
        <v>33</v>
      </c>
      <c r="K63" s="306">
        <v>10</v>
      </c>
      <c r="L63" s="307">
        <v>141</v>
      </c>
      <c r="M63" s="305">
        <v>38</v>
      </c>
      <c r="N63" s="322">
        <v>4084</v>
      </c>
      <c r="O63" s="322">
        <v>7898</v>
      </c>
      <c r="P63" s="323">
        <v>53.22</v>
      </c>
      <c r="Q63" s="177"/>
    </row>
    <row r="64" spans="1:17" ht="18" customHeight="1" x14ac:dyDescent="0.15">
      <c r="A64" s="205" t="s">
        <v>1139</v>
      </c>
      <c r="B64" s="231">
        <v>1</v>
      </c>
      <c r="C64" s="198"/>
      <c r="D64" s="198">
        <v>1</v>
      </c>
      <c r="E64" s="198"/>
      <c r="F64" s="199"/>
      <c r="G64" s="198"/>
      <c r="H64" s="215">
        <v>13</v>
      </c>
      <c r="I64" s="305"/>
      <c r="J64" s="305">
        <v>13</v>
      </c>
      <c r="K64" s="306">
        <v>7</v>
      </c>
      <c r="L64" s="307">
        <v>72</v>
      </c>
      <c r="M64" s="305">
        <v>18</v>
      </c>
      <c r="N64" s="322">
        <v>1599</v>
      </c>
      <c r="O64" s="322">
        <v>3118</v>
      </c>
      <c r="P64" s="323">
        <v>45.36</v>
      </c>
      <c r="Q64" s="177"/>
    </row>
    <row r="65" spans="1:17" ht="18" customHeight="1" x14ac:dyDescent="0.15">
      <c r="A65" s="205" t="s">
        <v>872</v>
      </c>
      <c r="B65" s="231">
        <v>1</v>
      </c>
      <c r="C65" s="198"/>
      <c r="D65" s="198">
        <v>1</v>
      </c>
      <c r="E65" s="198"/>
      <c r="F65" s="199"/>
      <c r="G65" s="198"/>
      <c r="H65" s="215">
        <v>16</v>
      </c>
      <c r="I65" s="305"/>
      <c r="J65" s="305">
        <v>16</v>
      </c>
      <c r="K65" s="306">
        <v>9</v>
      </c>
      <c r="L65" s="307">
        <v>65</v>
      </c>
      <c r="M65" s="305">
        <v>32</v>
      </c>
      <c r="N65" s="322">
        <v>1729</v>
      </c>
      <c r="O65" s="322">
        <v>3067</v>
      </c>
      <c r="P65" s="323">
        <v>66.430000000000007</v>
      </c>
      <c r="Q65" s="177"/>
    </row>
    <row r="66" spans="1:17" ht="18" customHeight="1" x14ac:dyDescent="0.15">
      <c r="A66" s="205" t="s">
        <v>1140</v>
      </c>
      <c r="B66" s="231">
        <v>1</v>
      </c>
      <c r="C66" s="198"/>
      <c r="D66" s="198">
        <v>1</v>
      </c>
      <c r="E66" s="198"/>
      <c r="F66" s="199"/>
      <c r="G66" s="198"/>
      <c r="H66" s="215">
        <v>12</v>
      </c>
      <c r="I66" s="305"/>
      <c r="J66" s="305">
        <v>12</v>
      </c>
      <c r="K66" s="306">
        <v>8</v>
      </c>
      <c r="L66" s="307">
        <v>53</v>
      </c>
      <c r="M66" s="305">
        <v>19</v>
      </c>
      <c r="N66" s="322">
        <v>1260</v>
      </c>
      <c r="O66" s="322">
        <v>2421</v>
      </c>
      <c r="P66" s="323">
        <v>27.8</v>
      </c>
      <c r="Q66" s="177"/>
    </row>
    <row r="67" spans="1:17" ht="18" customHeight="1" x14ac:dyDescent="0.15">
      <c r="A67" s="205" t="s">
        <v>1141</v>
      </c>
      <c r="B67" s="231">
        <v>1</v>
      </c>
      <c r="C67" s="198"/>
      <c r="D67" s="198">
        <v>1</v>
      </c>
      <c r="E67" s="198"/>
      <c r="F67" s="199"/>
      <c r="G67" s="198"/>
      <c r="H67" s="215">
        <v>23</v>
      </c>
      <c r="I67" s="305"/>
      <c r="J67" s="305">
        <v>23</v>
      </c>
      <c r="K67" s="306">
        <v>15</v>
      </c>
      <c r="L67" s="307">
        <v>100</v>
      </c>
      <c r="M67" s="305">
        <v>29</v>
      </c>
      <c r="N67" s="322">
        <v>1854</v>
      </c>
      <c r="O67" s="322">
        <v>3232</v>
      </c>
      <c r="P67" s="323">
        <v>59.42</v>
      </c>
      <c r="Q67" s="177"/>
    </row>
    <row r="68" spans="1:17" ht="18" customHeight="1" x14ac:dyDescent="0.15">
      <c r="A68" s="205" t="s">
        <v>1142</v>
      </c>
      <c r="B68" s="231">
        <v>1</v>
      </c>
      <c r="C68" s="198"/>
      <c r="D68" s="198">
        <v>1</v>
      </c>
      <c r="E68" s="198"/>
      <c r="F68" s="199"/>
      <c r="G68" s="198"/>
      <c r="H68" s="215">
        <v>23</v>
      </c>
      <c r="I68" s="305"/>
      <c r="J68" s="305">
        <v>23</v>
      </c>
      <c r="K68" s="306">
        <v>12</v>
      </c>
      <c r="L68" s="307">
        <v>99</v>
      </c>
      <c r="M68" s="305">
        <v>38</v>
      </c>
      <c r="N68" s="322">
        <v>2158</v>
      </c>
      <c r="O68" s="322">
        <v>4054</v>
      </c>
      <c r="P68" s="323">
        <v>65.33</v>
      </c>
      <c r="Q68" s="177"/>
    </row>
    <row r="69" spans="1:17" ht="18" customHeight="1" x14ac:dyDescent="0.15">
      <c r="A69" s="205" t="s">
        <v>1143</v>
      </c>
      <c r="B69" s="231">
        <v>1</v>
      </c>
      <c r="C69" s="198"/>
      <c r="D69" s="198">
        <v>1</v>
      </c>
      <c r="E69" s="198"/>
      <c r="F69" s="199"/>
      <c r="G69" s="198"/>
      <c r="H69" s="215">
        <v>16</v>
      </c>
      <c r="I69" s="305"/>
      <c r="J69" s="305">
        <v>16</v>
      </c>
      <c r="K69" s="306">
        <v>8</v>
      </c>
      <c r="L69" s="307">
        <v>50</v>
      </c>
      <c r="M69" s="305">
        <v>27</v>
      </c>
      <c r="N69" s="322">
        <v>1579</v>
      </c>
      <c r="O69" s="322">
        <v>3029</v>
      </c>
      <c r="P69" s="323">
        <v>56.44</v>
      </c>
      <c r="Q69" s="177"/>
    </row>
    <row r="70" spans="1:17" ht="18" customHeight="1" x14ac:dyDescent="0.15">
      <c r="A70" s="205" t="s">
        <v>1144</v>
      </c>
      <c r="B70" s="231">
        <v>1</v>
      </c>
      <c r="C70" s="198"/>
      <c r="D70" s="198">
        <v>1</v>
      </c>
      <c r="E70" s="198"/>
      <c r="F70" s="199"/>
      <c r="G70" s="198"/>
      <c r="H70" s="215">
        <v>19</v>
      </c>
      <c r="I70" s="305"/>
      <c r="J70" s="305">
        <v>19</v>
      </c>
      <c r="K70" s="306">
        <v>7</v>
      </c>
      <c r="L70" s="307">
        <v>71</v>
      </c>
      <c r="M70" s="305">
        <v>25</v>
      </c>
      <c r="N70" s="322">
        <v>1780</v>
      </c>
      <c r="O70" s="322">
        <v>3417</v>
      </c>
      <c r="P70" s="323">
        <v>66.430000000000007</v>
      </c>
      <c r="Q70" s="177"/>
    </row>
    <row r="71" spans="1:17" ht="18" customHeight="1" x14ac:dyDescent="0.15">
      <c r="A71" s="205" t="s">
        <v>873</v>
      </c>
      <c r="B71" s="231">
        <v>1</v>
      </c>
      <c r="C71" s="198"/>
      <c r="D71" s="198">
        <v>1</v>
      </c>
      <c r="E71" s="198"/>
      <c r="F71" s="199"/>
      <c r="G71" s="198"/>
      <c r="H71" s="215">
        <v>13</v>
      </c>
      <c r="I71" s="305"/>
      <c r="J71" s="305">
        <v>13</v>
      </c>
      <c r="K71" s="306">
        <v>5</v>
      </c>
      <c r="L71" s="307">
        <v>44</v>
      </c>
      <c r="M71" s="305">
        <v>22</v>
      </c>
      <c r="N71" s="322">
        <v>988</v>
      </c>
      <c r="O71" s="322">
        <v>1934</v>
      </c>
      <c r="P71" s="323">
        <v>27.47</v>
      </c>
      <c r="Q71" s="177"/>
    </row>
    <row r="72" spans="1:17" ht="18" customHeight="1" x14ac:dyDescent="0.15">
      <c r="A72" s="205" t="s">
        <v>874</v>
      </c>
      <c r="B72" s="231">
        <v>1</v>
      </c>
      <c r="C72" s="198"/>
      <c r="D72" s="198">
        <v>1</v>
      </c>
      <c r="E72" s="198"/>
      <c r="F72" s="199"/>
      <c r="G72" s="198"/>
      <c r="H72" s="215">
        <v>19</v>
      </c>
      <c r="I72" s="305"/>
      <c r="J72" s="305">
        <v>19</v>
      </c>
      <c r="K72" s="306">
        <v>7</v>
      </c>
      <c r="L72" s="307">
        <v>58</v>
      </c>
      <c r="M72" s="305">
        <v>27</v>
      </c>
      <c r="N72" s="322">
        <v>1166</v>
      </c>
      <c r="O72" s="322">
        <v>2168</v>
      </c>
      <c r="P72" s="323">
        <v>70.95</v>
      </c>
      <c r="Q72" s="177"/>
    </row>
    <row r="73" spans="1:17" ht="18" customHeight="1" x14ac:dyDescent="0.15">
      <c r="A73" s="205" t="s">
        <v>875</v>
      </c>
      <c r="B73" s="231">
        <v>1</v>
      </c>
      <c r="C73" s="198"/>
      <c r="D73" s="198">
        <v>1</v>
      </c>
      <c r="E73" s="198"/>
      <c r="F73" s="199"/>
      <c r="G73" s="198"/>
      <c r="H73" s="215">
        <v>25</v>
      </c>
      <c r="I73" s="305"/>
      <c r="J73" s="305">
        <v>25</v>
      </c>
      <c r="K73" s="306">
        <v>17</v>
      </c>
      <c r="L73" s="307">
        <v>95</v>
      </c>
      <c r="M73" s="305">
        <v>61</v>
      </c>
      <c r="N73" s="322">
        <v>1624</v>
      </c>
      <c r="O73" s="322">
        <v>2757</v>
      </c>
      <c r="P73" s="323">
        <v>95.8</v>
      </c>
      <c r="Q73" s="177"/>
    </row>
    <row r="74" spans="1:17" ht="18" customHeight="1" x14ac:dyDescent="0.15">
      <c r="A74" s="205" t="s">
        <v>876</v>
      </c>
      <c r="B74" s="231">
        <v>1</v>
      </c>
      <c r="C74" s="198"/>
      <c r="D74" s="198">
        <v>1</v>
      </c>
      <c r="E74" s="198"/>
      <c r="F74" s="199"/>
      <c r="G74" s="198"/>
      <c r="H74" s="215">
        <v>16</v>
      </c>
      <c r="I74" s="305"/>
      <c r="J74" s="305">
        <v>16</v>
      </c>
      <c r="K74" s="306">
        <v>10</v>
      </c>
      <c r="L74" s="307">
        <v>49</v>
      </c>
      <c r="M74" s="305">
        <v>28</v>
      </c>
      <c r="N74" s="322">
        <v>905</v>
      </c>
      <c r="O74" s="322">
        <v>1512</v>
      </c>
      <c r="P74" s="323">
        <v>54.17</v>
      </c>
      <c r="Q74" s="177"/>
    </row>
    <row r="75" spans="1:17" ht="18" customHeight="1" x14ac:dyDescent="0.15">
      <c r="A75" s="205" t="s">
        <v>877</v>
      </c>
      <c r="B75" s="231">
        <v>1</v>
      </c>
      <c r="C75" s="198"/>
      <c r="D75" s="198">
        <v>1</v>
      </c>
      <c r="E75" s="198"/>
      <c r="F75" s="199"/>
      <c r="G75" s="198"/>
      <c r="H75" s="215">
        <v>18</v>
      </c>
      <c r="I75" s="305"/>
      <c r="J75" s="305">
        <v>18</v>
      </c>
      <c r="K75" s="306">
        <v>13</v>
      </c>
      <c r="L75" s="307">
        <v>42</v>
      </c>
      <c r="M75" s="305">
        <v>33</v>
      </c>
      <c r="N75" s="322">
        <v>757</v>
      </c>
      <c r="O75" s="322">
        <v>1244</v>
      </c>
      <c r="P75" s="323">
        <v>82.95</v>
      </c>
      <c r="Q75" s="177"/>
    </row>
    <row r="76" spans="1:17" ht="18" customHeight="1" x14ac:dyDescent="0.15">
      <c r="A76" s="205" t="s">
        <v>878</v>
      </c>
      <c r="B76" s="231">
        <v>1</v>
      </c>
      <c r="C76" s="198"/>
      <c r="D76" s="198">
        <v>1</v>
      </c>
      <c r="E76" s="198"/>
      <c r="F76" s="199"/>
      <c r="G76" s="198"/>
      <c r="H76" s="215">
        <v>21</v>
      </c>
      <c r="I76" s="305"/>
      <c r="J76" s="305">
        <v>21</v>
      </c>
      <c r="K76" s="306">
        <v>12</v>
      </c>
      <c r="L76" s="307">
        <v>57</v>
      </c>
      <c r="M76" s="305">
        <v>35</v>
      </c>
      <c r="N76" s="322">
        <v>1467</v>
      </c>
      <c r="O76" s="322">
        <v>2283</v>
      </c>
      <c r="P76" s="323">
        <v>98.39</v>
      </c>
      <c r="Q76" s="177"/>
    </row>
    <row r="77" spans="1:17" ht="18" customHeight="1" x14ac:dyDescent="0.15">
      <c r="A77" s="205" t="s">
        <v>879</v>
      </c>
      <c r="B77" s="231">
        <v>1</v>
      </c>
      <c r="C77" s="198"/>
      <c r="D77" s="198">
        <v>1</v>
      </c>
      <c r="E77" s="198"/>
      <c r="F77" s="199"/>
      <c r="G77" s="198"/>
      <c r="H77" s="215">
        <v>11</v>
      </c>
      <c r="I77" s="305"/>
      <c r="J77" s="305">
        <v>11</v>
      </c>
      <c r="K77" s="306">
        <v>10</v>
      </c>
      <c r="L77" s="307">
        <v>43</v>
      </c>
      <c r="M77" s="305">
        <v>27</v>
      </c>
      <c r="N77" s="322">
        <v>630</v>
      </c>
      <c r="O77" s="322">
        <v>1023</v>
      </c>
      <c r="P77" s="323">
        <v>75.25</v>
      </c>
      <c r="Q77" s="177"/>
    </row>
    <row r="78" spans="1:17" ht="18" customHeight="1" x14ac:dyDescent="0.15">
      <c r="A78" s="205" t="s">
        <v>880</v>
      </c>
      <c r="B78" s="231">
        <v>1</v>
      </c>
      <c r="C78" s="198"/>
      <c r="D78" s="198"/>
      <c r="E78" s="198">
        <v>1</v>
      </c>
      <c r="F78" s="199">
        <v>4</v>
      </c>
      <c r="G78" s="198"/>
      <c r="H78" s="215">
        <v>37</v>
      </c>
      <c r="I78" s="305">
        <v>37</v>
      </c>
      <c r="J78" s="306"/>
      <c r="K78" s="306"/>
      <c r="L78" s="307">
        <v>185</v>
      </c>
      <c r="M78" s="305"/>
      <c r="N78" s="322">
        <v>3621</v>
      </c>
      <c r="O78" s="322">
        <v>6410</v>
      </c>
      <c r="P78" s="323">
        <v>1.34</v>
      </c>
      <c r="Q78" s="177"/>
    </row>
    <row r="79" spans="1:17" ht="18" customHeight="1" x14ac:dyDescent="0.15">
      <c r="A79" s="205" t="s">
        <v>1145</v>
      </c>
      <c r="B79" s="231">
        <v>1</v>
      </c>
      <c r="C79" s="198"/>
      <c r="D79" s="198"/>
      <c r="E79" s="198">
        <v>1</v>
      </c>
      <c r="F79" s="199">
        <v>2</v>
      </c>
      <c r="G79" s="198"/>
      <c r="H79" s="215">
        <v>50</v>
      </c>
      <c r="I79" s="305">
        <v>50</v>
      </c>
      <c r="J79" s="306"/>
      <c r="K79" s="306"/>
      <c r="L79" s="307">
        <v>231</v>
      </c>
      <c r="M79" s="305"/>
      <c r="N79" s="322">
        <v>4228</v>
      </c>
      <c r="O79" s="322">
        <v>7373</v>
      </c>
      <c r="P79" s="323">
        <v>2.25</v>
      </c>
      <c r="Q79" s="177"/>
    </row>
    <row r="80" spans="1:17" ht="18" customHeight="1" x14ac:dyDescent="0.15">
      <c r="A80" s="205" t="s">
        <v>881</v>
      </c>
      <c r="B80" s="231">
        <v>1</v>
      </c>
      <c r="C80" s="198"/>
      <c r="D80" s="198"/>
      <c r="E80" s="198">
        <v>1</v>
      </c>
      <c r="F80" s="199">
        <v>2</v>
      </c>
      <c r="G80" s="198"/>
      <c r="H80" s="215">
        <v>26</v>
      </c>
      <c r="I80" s="305">
        <v>26</v>
      </c>
      <c r="J80" s="306"/>
      <c r="K80" s="306"/>
      <c r="L80" s="307">
        <v>113</v>
      </c>
      <c r="M80" s="305">
        <v>6</v>
      </c>
      <c r="N80" s="322">
        <v>1999</v>
      </c>
      <c r="O80" s="322">
        <v>3776</v>
      </c>
      <c r="P80" s="323">
        <v>9.24</v>
      </c>
      <c r="Q80" s="177"/>
    </row>
    <row r="81" spans="1:17" ht="18" customHeight="1" x14ac:dyDescent="0.15">
      <c r="A81" s="205" t="s">
        <v>882</v>
      </c>
      <c r="B81" s="231">
        <v>1</v>
      </c>
      <c r="C81" s="198"/>
      <c r="D81" s="198"/>
      <c r="E81" s="198">
        <v>1</v>
      </c>
      <c r="F81" s="199">
        <v>6</v>
      </c>
      <c r="G81" s="198"/>
      <c r="H81" s="215">
        <v>61</v>
      </c>
      <c r="I81" s="305">
        <v>61</v>
      </c>
      <c r="J81" s="306"/>
      <c r="K81" s="306"/>
      <c r="L81" s="307">
        <v>359</v>
      </c>
      <c r="M81" s="305">
        <v>19</v>
      </c>
      <c r="N81" s="322">
        <v>11498</v>
      </c>
      <c r="O81" s="322">
        <v>25104</v>
      </c>
      <c r="P81" s="323">
        <v>23.43</v>
      </c>
      <c r="Q81" s="177"/>
    </row>
    <row r="82" spans="1:17" ht="18" customHeight="1" x14ac:dyDescent="0.15">
      <c r="A82" s="205" t="s">
        <v>883</v>
      </c>
      <c r="B82" s="231">
        <v>1</v>
      </c>
      <c r="C82" s="198"/>
      <c r="D82" s="198"/>
      <c r="E82" s="198">
        <v>1</v>
      </c>
      <c r="F82" s="199">
        <v>3</v>
      </c>
      <c r="G82" s="198"/>
      <c r="H82" s="215">
        <v>59</v>
      </c>
      <c r="I82" s="305">
        <v>59</v>
      </c>
      <c r="J82" s="306"/>
      <c r="K82" s="306"/>
      <c r="L82" s="307">
        <v>317</v>
      </c>
      <c r="M82" s="305">
        <v>8</v>
      </c>
      <c r="N82" s="322">
        <v>9596</v>
      </c>
      <c r="O82" s="322">
        <v>20097</v>
      </c>
      <c r="P82" s="323">
        <v>13.93</v>
      </c>
      <c r="Q82" s="177"/>
    </row>
    <row r="83" spans="1:17" ht="18" customHeight="1" x14ac:dyDescent="0.15">
      <c r="A83" s="205" t="s">
        <v>1146</v>
      </c>
      <c r="B83" s="231">
        <v>1</v>
      </c>
      <c r="C83" s="198"/>
      <c r="D83" s="198"/>
      <c r="E83" s="198">
        <v>1</v>
      </c>
      <c r="F83" s="199">
        <v>2</v>
      </c>
      <c r="G83" s="198"/>
      <c r="H83" s="215">
        <v>32</v>
      </c>
      <c r="I83" s="305">
        <v>32</v>
      </c>
      <c r="J83" s="306"/>
      <c r="K83" s="306"/>
      <c r="L83" s="307">
        <v>167</v>
      </c>
      <c r="M83" s="305">
        <v>6</v>
      </c>
      <c r="N83" s="322">
        <v>5251</v>
      </c>
      <c r="O83" s="322">
        <v>10855</v>
      </c>
      <c r="P83" s="323">
        <v>9.99</v>
      </c>
      <c r="Q83" s="177"/>
    </row>
    <row r="84" spans="1:17" ht="18" customHeight="1" x14ac:dyDescent="0.15">
      <c r="A84" s="205" t="s">
        <v>1147</v>
      </c>
      <c r="B84" s="231">
        <v>1</v>
      </c>
      <c r="C84" s="198"/>
      <c r="D84" s="198"/>
      <c r="E84" s="198">
        <v>1</v>
      </c>
      <c r="F84" s="199">
        <v>1</v>
      </c>
      <c r="G84" s="198"/>
      <c r="H84" s="215">
        <v>34</v>
      </c>
      <c r="I84" s="305">
        <v>34</v>
      </c>
      <c r="J84" s="306"/>
      <c r="K84" s="306"/>
      <c r="L84" s="307">
        <v>211</v>
      </c>
      <c r="M84" s="305"/>
      <c r="N84" s="322">
        <v>9236</v>
      </c>
      <c r="O84" s="322">
        <v>23134</v>
      </c>
      <c r="P84" s="323">
        <v>4.3099999999999996</v>
      </c>
      <c r="Q84" s="177"/>
    </row>
    <row r="85" spans="1:17" s="53" customFormat="1" ht="18" customHeight="1" x14ac:dyDescent="0.15">
      <c r="A85" s="202" t="s">
        <v>414</v>
      </c>
      <c r="B85" s="215">
        <f t="shared" ref="B85:B109" si="8">SUM(C85:E85)</f>
        <v>24</v>
      </c>
      <c r="C85" s="215">
        <f t="shared" ref="C85:O85" si="9">SUM(C86:C109)</f>
        <v>1</v>
      </c>
      <c r="D85" s="215">
        <f t="shared" si="9"/>
        <v>13</v>
      </c>
      <c r="E85" s="215">
        <f t="shared" si="9"/>
        <v>10</v>
      </c>
      <c r="F85" s="233">
        <f t="shared" si="9"/>
        <v>42</v>
      </c>
      <c r="G85" s="215">
        <f t="shared" si="9"/>
        <v>0</v>
      </c>
      <c r="H85" s="215">
        <f t="shared" ref="H85:H109" si="10">SUM(I85:J85)</f>
        <v>599</v>
      </c>
      <c r="I85" s="215">
        <f t="shared" si="9"/>
        <v>320</v>
      </c>
      <c r="J85" s="215">
        <f t="shared" si="9"/>
        <v>279</v>
      </c>
      <c r="K85" s="233">
        <f t="shared" si="9"/>
        <v>175</v>
      </c>
      <c r="L85" s="217">
        <f>SUM(L86:L109)</f>
        <v>3358</v>
      </c>
      <c r="M85" s="215">
        <f t="shared" si="9"/>
        <v>968</v>
      </c>
      <c r="N85" s="215">
        <f t="shared" si="9"/>
        <v>77975</v>
      </c>
      <c r="O85" s="215">
        <f t="shared" si="9"/>
        <v>155904</v>
      </c>
      <c r="P85" s="179">
        <f>SUM(P86:P109)</f>
        <v>1522.1299999999999</v>
      </c>
      <c r="Q85" s="190"/>
    </row>
    <row r="86" spans="1:17" ht="18" customHeight="1" x14ac:dyDescent="0.15">
      <c r="A86" s="203" t="s">
        <v>884</v>
      </c>
      <c r="B86" s="215">
        <f t="shared" si="8"/>
        <v>1</v>
      </c>
      <c r="C86" s="198">
        <v>1</v>
      </c>
      <c r="D86" s="198"/>
      <c r="E86" s="198"/>
      <c r="F86" s="199"/>
      <c r="G86" s="198"/>
      <c r="H86" s="215">
        <f t="shared" si="10"/>
        <v>34</v>
      </c>
      <c r="I86" s="308"/>
      <c r="J86" s="308">
        <v>34</v>
      </c>
      <c r="K86" s="308">
        <v>19</v>
      </c>
      <c r="L86" s="309">
        <v>221</v>
      </c>
      <c r="M86" s="308">
        <v>103</v>
      </c>
      <c r="N86" s="324">
        <v>3583</v>
      </c>
      <c r="O86" s="324">
        <v>6389</v>
      </c>
      <c r="P86" s="325">
        <v>96.66</v>
      </c>
      <c r="Q86" s="177"/>
    </row>
    <row r="87" spans="1:17" ht="18" customHeight="1" x14ac:dyDescent="0.15">
      <c r="A87" s="203" t="s">
        <v>834</v>
      </c>
      <c r="B87" s="215">
        <f t="shared" si="8"/>
        <v>1</v>
      </c>
      <c r="C87" s="198"/>
      <c r="D87" s="198">
        <v>1</v>
      </c>
      <c r="E87" s="198"/>
      <c r="F87" s="199"/>
      <c r="G87" s="198"/>
      <c r="H87" s="215">
        <f t="shared" si="10"/>
        <v>29</v>
      </c>
      <c r="I87" s="308"/>
      <c r="J87" s="308">
        <v>29</v>
      </c>
      <c r="K87" s="308">
        <v>18</v>
      </c>
      <c r="L87" s="309">
        <v>125</v>
      </c>
      <c r="M87" s="308">
        <v>107</v>
      </c>
      <c r="N87" s="324">
        <v>2132</v>
      </c>
      <c r="O87" s="324">
        <v>3963</v>
      </c>
      <c r="P87" s="325">
        <v>117.03</v>
      </c>
      <c r="Q87" s="177"/>
    </row>
    <row r="88" spans="1:17" ht="18" customHeight="1" x14ac:dyDescent="0.15">
      <c r="A88" s="203" t="s">
        <v>1091</v>
      </c>
      <c r="B88" s="215">
        <f t="shared" si="8"/>
        <v>1</v>
      </c>
      <c r="C88" s="198"/>
      <c r="D88" s="198">
        <v>1</v>
      </c>
      <c r="E88" s="198"/>
      <c r="F88" s="199"/>
      <c r="G88" s="198"/>
      <c r="H88" s="215">
        <f t="shared" si="10"/>
        <v>17</v>
      </c>
      <c r="I88" s="308"/>
      <c r="J88" s="308">
        <v>17</v>
      </c>
      <c r="K88" s="308">
        <v>12</v>
      </c>
      <c r="L88" s="309">
        <v>122</v>
      </c>
      <c r="M88" s="308">
        <v>70</v>
      </c>
      <c r="N88" s="324">
        <v>1743</v>
      </c>
      <c r="O88" s="324">
        <v>2917</v>
      </c>
      <c r="P88" s="325">
        <v>76.86</v>
      </c>
      <c r="Q88" s="177"/>
    </row>
    <row r="89" spans="1:17" ht="18" customHeight="1" x14ac:dyDescent="0.15">
      <c r="A89" s="203" t="s">
        <v>835</v>
      </c>
      <c r="B89" s="215">
        <f t="shared" si="8"/>
        <v>1</v>
      </c>
      <c r="C89" s="198"/>
      <c r="D89" s="198">
        <v>1</v>
      </c>
      <c r="E89" s="198"/>
      <c r="F89" s="199"/>
      <c r="G89" s="198"/>
      <c r="H89" s="215">
        <f t="shared" si="10"/>
        <v>16</v>
      </c>
      <c r="I89" s="308"/>
      <c r="J89" s="308">
        <v>16</v>
      </c>
      <c r="K89" s="308">
        <v>11</v>
      </c>
      <c r="L89" s="309">
        <v>108</v>
      </c>
      <c r="M89" s="308">
        <v>63</v>
      </c>
      <c r="N89" s="324">
        <v>1974</v>
      </c>
      <c r="O89" s="324">
        <v>3517</v>
      </c>
      <c r="P89" s="325">
        <v>65.38</v>
      </c>
      <c r="Q89" s="177"/>
    </row>
    <row r="90" spans="1:17" ht="18" customHeight="1" x14ac:dyDescent="0.15">
      <c r="A90" s="203" t="s">
        <v>1092</v>
      </c>
      <c r="B90" s="215">
        <f t="shared" si="8"/>
        <v>1</v>
      </c>
      <c r="C90" s="198"/>
      <c r="D90" s="198">
        <v>1</v>
      </c>
      <c r="E90" s="198"/>
      <c r="F90" s="199"/>
      <c r="G90" s="198"/>
      <c r="H90" s="215">
        <f t="shared" si="10"/>
        <v>30</v>
      </c>
      <c r="I90" s="308"/>
      <c r="J90" s="308">
        <v>30</v>
      </c>
      <c r="K90" s="308">
        <v>13</v>
      </c>
      <c r="L90" s="308">
        <v>173</v>
      </c>
      <c r="M90" s="308">
        <v>83</v>
      </c>
      <c r="N90" s="324">
        <v>4124</v>
      </c>
      <c r="O90" s="324">
        <v>7085</v>
      </c>
      <c r="P90" s="325">
        <v>94.25</v>
      </c>
      <c r="Q90" s="177"/>
    </row>
    <row r="91" spans="1:17" ht="18" customHeight="1" x14ac:dyDescent="0.15">
      <c r="A91" s="203" t="s">
        <v>836</v>
      </c>
      <c r="B91" s="215">
        <f t="shared" si="8"/>
        <v>1</v>
      </c>
      <c r="C91" s="198"/>
      <c r="D91" s="198">
        <v>1</v>
      </c>
      <c r="E91" s="198"/>
      <c r="F91" s="199"/>
      <c r="G91" s="198"/>
      <c r="H91" s="215">
        <f t="shared" si="10"/>
        <v>20</v>
      </c>
      <c r="I91" s="308"/>
      <c r="J91" s="308">
        <v>20</v>
      </c>
      <c r="K91" s="308">
        <v>13</v>
      </c>
      <c r="L91" s="309">
        <v>88</v>
      </c>
      <c r="M91" s="308">
        <v>38</v>
      </c>
      <c r="N91" s="324">
        <v>1504</v>
      </c>
      <c r="O91" s="324">
        <v>2627</v>
      </c>
      <c r="P91" s="325">
        <v>85.63</v>
      </c>
      <c r="Q91" s="177"/>
    </row>
    <row r="92" spans="1:17" ht="18" customHeight="1" x14ac:dyDescent="0.15">
      <c r="A92" s="203" t="s">
        <v>843</v>
      </c>
      <c r="B92" s="215">
        <f t="shared" si="8"/>
        <v>1</v>
      </c>
      <c r="C92" s="198"/>
      <c r="D92" s="198">
        <v>1</v>
      </c>
      <c r="E92" s="198"/>
      <c r="F92" s="199"/>
      <c r="G92" s="198"/>
      <c r="H92" s="215">
        <f t="shared" si="10"/>
        <v>14</v>
      </c>
      <c r="I92" s="308"/>
      <c r="J92" s="308">
        <v>14</v>
      </c>
      <c r="K92" s="308">
        <v>9</v>
      </c>
      <c r="L92" s="309">
        <v>66</v>
      </c>
      <c r="M92" s="308">
        <v>33</v>
      </c>
      <c r="N92" s="326">
        <v>979</v>
      </c>
      <c r="O92" s="324">
        <v>1681</v>
      </c>
      <c r="P92" s="325">
        <v>63.31</v>
      </c>
      <c r="Q92" s="177"/>
    </row>
    <row r="93" spans="1:17" ht="18" customHeight="1" x14ac:dyDescent="0.15">
      <c r="A93" s="203" t="s">
        <v>837</v>
      </c>
      <c r="B93" s="215">
        <f t="shared" si="8"/>
        <v>1</v>
      </c>
      <c r="C93" s="198"/>
      <c r="D93" s="198">
        <v>1</v>
      </c>
      <c r="E93" s="198"/>
      <c r="F93" s="199"/>
      <c r="G93" s="198"/>
      <c r="H93" s="215">
        <f t="shared" si="10"/>
        <v>13</v>
      </c>
      <c r="I93" s="308"/>
      <c r="J93" s="308">
        <v>13</v>
      </c>
      <c r="K93" s="308">
        <v>8</v>
      </c>
      <c r="L93" s="309">
        <v>72</v>
      </c>
      <c r="M93" s="308">
        <v>31</v>
      </c>
      <c r="N93" s="324">
        <v>1133</v>
      </c>
      <c r="O93" s="324">
        <v>2071</v>
      </c>
      <c r="P93" s="325">
        <v>59.22</v>
      </c>
      <c r="Q93" s="177"/>
    </row>
    <row r="94" spans="1:17" ht="18" customHeight="1" x14ac:dyDescent="0.15">
      <c r="A94" s="203" t="s">
        <v>850</v>
      </c>
      <c r="B94" s="215">
        <f t="shared" si="8"/>
        <v>1</v>
      </c>
      <c r="C94" s="198"/>
      <c r="D94" s="198">
        <v>1</v>
      </c>
      <c r="E94" s="198"/>
      <c r="F94" s="199"/>
      <c r="G94" s="198"/>
      <c r="H94" s="215">
        <f t="shared" si="10"/>
        <v>13</v>
      </c>
      <c r="I94" s="308"/>
      <c r="J94" s="308">
        <v>13</v>
      </c>
      <c r="K94" s="308">
        <v>8</v>
      </c>
      <c r="L94" s="309">
        <v>72</v>
      </c>
      <c r="M94" s="308">
        <v>30</v>
      </c>
      <c r="N94" s="324">
        <v>1730</v>
      </c>
      <c r="O94" s="324">
        <v>2774</v>
      </c>
      <c r="P94" s="325">
        <v>91.71</v>
      </c>
      <c r="Q94" s="177"/>
    </row>
    <row r="95" spans="1:17" ht="18" customHeight="1" x14ac:dyDescent="0.15">
      <c r="A95" s="203" t="s">
        <v>838</v>
      </c>
      <c r="B95" s="215">
        <f t="shared" si="8"/>
        <v>1</v>
      </c>
      <c r="C95" s="198"/>
      <c r="D95" s="198">
        <v>1</v>
      </c>
      <c r="E95" s="198"/>
      <c r="F95" s="199"/>
      <c r="G95" s="198"/>
      <c r="H95" s="215">
        <f t="shared" si="10"/>
        <v>23</v>
      </c>
      <c r="I95" s="308"/>
      <c r="J95" s="308">
        <v>23</v>
      </c>
      <c r="K95" s="308">
        <v>13</v>
      </c>
      <c r="L95" s="309">
        <v>96</v>
      </c>
      <c r="M95" s="308">
        <v>73</v>
      </c>
      <c r="N95" s="324">
        <v>1641</v>
      </c>
      <c r="O95" s="324">
        <v>2682</v>
      </c>
      <c r="P95" s="325">
        <v>200.12</v>
      </c>
      <c r="Q95" s="177"/>
    </row>
    <row r="96" spans="1:17" ht="18" customHeight="1" x14ac:dyDescent="0.15">
      <c r="A96" s="203" t="s">
        <v>832</v>
      </c>
      <c r="B96" s="215">
        <f t="shared" si="8"/>
        <v>1</v>
      </c>
      <c r="C96" s="198"/>
      <c r="D96" s="198">
        <v>1</v>
      </c>
      <c r="E96" s="198"/>
      <c r="F96" s="199"/>
      <c r="G96" s="198"/>
      <c r="H96" s="215">
        <f t="shared" si="10"/>
        <v>20</v>
      </c>
      <c r="I96" s="308"/>
      <c r="J96" s="308">
        <v>20</v>
      </c>
      <c r="K96" s="308">
        <v>12</v>
      </c>
      <c r="L96" s="309">
        <v>63</v>
      </c>
      <c r="M96" s="308">
        <v>62</v>
      </c>
      <c r="N96" s="324">
        <v>1036</v>
      </c>
      <c r="O96" s="324">
        <v>1708</v>
      </c>
      <c r="P96" s="325">
        <v>151.08000000000001</v>
      </c>
      <c r="Q96" s="177"/>
    </row>
    <row r="97" spans="1:17" ht="18" customHeight="1" x14ac:dyDescent="0.15">
      <c r="A97" s="203" t="s">
        <v>851</v>
      </c>
      <c r="B97" s="215">
        <f t="shared" si="8"/>
        <v>1</v>
      </c>
      <c r="C97" s="198"/>
      <c r="D97" s="198">
        <v>1</v>
      </c>
      <c r="E97" s="198"/>
      <c r="F97" s="199"/>
      <c r="G97" s="198"/>
      <c r="H97" s="215">
        <f t="shared" si="10"/>
        <v>20</v>
      </c>
      <c r="I97" s="308"/>
      <c r="J97" s="308">
        <v>20</v>
      </c>
      <c r="K97" s="308">
        <v>16</v>
      </c>
      <c r="L97" s="309">
        <v>69</v>
      </c>
      <c r="M97" s="308">
        <v>90</v>
      </c>
      <c r="N97" s="324">
        <v>1057</v>
      </c>
      <c r="O97" s="324">
        <v>1785</v>
      </c>
      <c r="P97" s="325">
        <v>163.98</v>
      </c>
      <c r="Q97" s="177"/>
    </row>
    <row r="98" spans="1:17" ht="18" customHeight="1" x14ac:dyDescent="0.15">
      <c r="A98" s="203" t="s">
        <v>1093</v>
      </c>
      <c r="B98" s="215">
        <f t="shared" si="8"/>
        <v>1</v>
      </c>
      <c r="C98" s="198"/>
      <c r="D98" s="198">
        <v>1</v>
      </c>
      <c r="E98" s="198"/>
      <c r="F98" s="199"/>
      <c r="G98" s="198"/>
      <c r="H98" s="215">
        <f t="shared" si="10"/>
        <v>18</v>
      </c>
      <c r="I98" s="308"/>
      <c r="J98" s="308">
        <v>18</v>
      </c>
      <c r="K98" s="308">
        <v>13</v>
      </c>
      <c r="L98" s="309">
        <v>53</v>
      </c>
      <c r="M98" s="308">
        <v>58</v>
      </c>
      <c r="N98" s="326">
        <v>923</v>
      </c>
      <c r="O98" s="324">
        <v>1549</v>
      </c>
      <c r="P98" s="325">
        <v>101.95</v>
      </c>
      <c r="Q98" s="177"/>
    </row>
    <row r="99" spans="1:17" ht="18" customHeight="1" x14ac:dyDescent="0.15">
      <c r="A99" s="203" t="s">
        <v>844</v>
      </c>
      <c r="B99" s="215">
        <f t="shared" si="8"/>
        <v>1</v>
      </c>
      <c r="C99" s="198"/>
      <c r="D99" s="198">
        <v>1</v>
      </c>
      <c r="E99" s="198"/>
      <c r="F99" s="199"/>
      <c r="G99" s="198"/>
      <c r="H99" s="215">
        <f t="shared" si="10"/>
        <v>12</v>
      </c>
      <c r="I99" s="308"/>
      <c r="J99" s="308">
        <v>12</v>
      </c>
      <c r="K99" s="308">
        <v>10</v>
      </c>
      <c r="L99" s="309">
        <v>80</v>
      </c>
      <c r="M99" s="308">
        <v>62</v>
      </c>
      <c r="N99" s="326">
        <v>961</v>
      </c>
      <c r="O99" s="324">
        <v>1696</v>
      </c>
      <c r="P99" s="325">
        <v>70.91</v>
      </c>
      <c r="Q99" s="177"/>
    </row>
    <row r="100" spans="1:17" ht="18" customHeight="1" x14ac:dyDescent="0.15">
      <c r="A100" s="203" t="s">
        <v>885</v>
      </c>
      <c r="B100" s="215">
        <f t="shared" si="8"/>
        <v>1</v>
      </c>
      <c r="C100" s="198"/>
      <c r="D100" s="198"/>
      <c r="E100" s="198">
        <v>1</v>
      </c>
      <c r="F100" s="199">
        <v>14</v>
      </c>
      <c r="G100" s="198"/>
      <c r="H100" s="215">
        <f t="shared" si="10"/>
        <v>36</v>
      </c>
      <c r="I100" s="308">
        <v>36</v>
      </c>
      <c r="J100" s="308"/>
      <c r="K100" s="308"/>
      <c r="L100" s="309">
        <v>170</v>
      </c>
      <c r="M100" s="308">
        <v>4</v>
      </c>
      <c r="N100" s="324">
        <v>2904</v>
      </c>
      <c r="O100" s="324">
        <v>5028</v>
      </c>
      <c r="P100" s="325">
        <v>4.1100000000000003</v>
      </c>
      <c r="Q100" s="177"/>
    </row>
    <row r="101" spans="1:17" ht="18" customHeight="1" x14ac:dyDescent="0.15">
      <c r="A101" s="203" t="s">
        <v>847</v>
      </c>
      <c r="B101" s="215">
        <f t="shared" si="8"/>
        <v>1</v>
      </c>
      <c r="C101" s="198"/>
      <c r="D101" s="198"/>
      <c r="E101" s="198">
        <v>1</v>
      </c>
      <c r="F101" s="199">
        <v>4</v>
      </c>
      <c r="G101" s="198"/>
      <c r="H101" s="215">
        <f t="shared" si="10"/>
        <v>21</v>
      </c>
      <c r="I101" s="308">
        <v>21</v>
      </c>
      <c r="J101" s="308"/>
      <c r="K101" s="308"/>
      <c r="L101" s="309">
        <v>118</v>
      </c>
      <c r="M101" s="308">
        <v>9</v>
      </c>
      <c r="N101" s="324">
        <v>2477</v>
      </c>
      <c r="O101" s="324">
        <v>4910</v>
      </c>
      <c r="P101" s="325">
        <v>7.75</v>
      </c>
      <c r="Q101" s="177"/>
    </row>
    <row r="102" spans="1:17" ht="18" customHeight="1" x14ac:dyDescent="0.15">
      <c r="A102" s="203" t="s">
        <v>845</v>
      </c>
      <c r="B102" s="215">
        <f t="shared" si="8"/>
        <v>1</v>
      </c>
      <c r="C102" s="198"/>
      <c r="D102" s="198"/>
      <c r="E102" s="198">
        <v>1</v>
      </c>
      <c r="F102" s="199">
        <v>4</v>
      </c>
      <c r="G102" s="198"/>
      <c r="H102" s="215">
        <f t="shared" si="10"/>
        <v>54</v>
      </c>
      <c r="I102" s="308">
        <v>54</v>
      </c>
      <c r="J102" s="308"/>
      <c r="K102" s="308"/>
      <c r="L102" s="309">
        <v>346</v>
      </c>
      <c r="M102" s="308">
        <v>18</v>
      </c>
      <c r="N102" s="324">
        <v>10631</v>
      </c>
      <c r="O102" s="324">
        <v>22035</v>
      </c>
      <c r="P102" s="325">
        <v>26.12</v>
      </c>
      <c r="Q102" s="177"/>
    </row>
    <row r="103" spans="1:17" ht="18" customHeight="1" x14ac:dyDescent="0.15">
      <c r="A103" s="203" t="s">
        <v>846</v>
      </c>
      <c r="B103" s="215">
        <f t="shared" si="8"/>
        <v>1</v>
      </c>
      <c r="C103" s="198"/>
      <c r="D103" s="198"/>
      <c r="E103" s="198">
        <v>1</v>
      </c>
      <c r="F103" s="199">
        <v>8</v>
      </c>
      <c r="G103" s="198"/>
      <c r="H103" s="215">
        <f t="shared" si="10"/>
        <v>43</v>
      </c>
      <c r="I103" s="308">
        <v>43</v>
      </c>
      <c r="J103" s="308"/>
      <c r="K103" s="308"/>
      <c r="L103" s="309">
        <v>219</v>
      </c>
      <c r="M103" s="308">
        <v>0</v>
      </c>
      <c r="N103" s="324">
        <v>4324</v>
      </c>
      <c r="O103" s="324">
        <v>8812</v>
      </c>
      <c r="P103" s="325">
        <v>1.55</v>
      </c>
      <c r="Q103" s="177"/>
    </row>
    <row r="104" spans="1:17" ht="18" customHeight="1" x14ac:dyDescent="0.15">
      <c r="A104" s="203" t="s">
        <v>839</v>
      </c>
      <c r="B104" s="215">
        <f t="shared" si="8"/>
        <v>1</v>
      </c>
      <c r="C104" s="198"/>
      <c r="D104" s="198"/>
      <c r="E104" s="198">
        <v>1</v>
      </c>
      <c r="F104" s="199">
        <v>1</v>
      </c>
      <c r="G104" s="198"/>
      <c r="H104" s="215">
        <f t="shared" si="10"/>
        <v>44</v>
      </c>
      <c r="I104" s="308">
        <v>44</v>
      </c>
      <c r="J104" s="308"/>
      <c r="K104" s="308"/>
      <c r="L104" s="309">
        <v>243</v>
      </c>
      <c r="M104" s="308">
        <v>0</v>
      </c>
      <c r="N104" s="324">
        <v>6464</v>
      </c>
      <c r="O104" s="324">
        <v>12855</v>
      </c>
      <c r="P104" s="325">
        <v>2.31</v>
      </c>
      <c r="Q104" s="177"/>
    </row>
    <row r="105" spans="1:17" ht="18" customHeight="1" x14ac:dyDescent="0.15">
      <c r="A105" s="203" t="s">
        <v>840</v>
      </c>
      <c r="B105" s="215">
        <f t="shared" si="8"/>
        <v>1</v>
      </c>
      <c r="C105" s="198"/>
      <c r="D105" s="198"/>
      <c r="E105" s="198">
        <v>1</v>
      </c>
      <c r="F105" s="199">
        <v>2</v>
      </c>
      <c r="G105" s="198"/>
      <c r="H105" s="215">
        <f t="shared" si="10"/>
        <v>18</v>
      </c>
      <c r="I105" s="308">
        <v>18</v>
      </c>
      <c r="J105" s="308"/>
      <c r="K105" s="308"/>
      <c r="L105" s="309">
        <v>116</v>
      </c>
      <c r="M105" s="308">
        <v>0</v>
      </c>
      <c r="N105" s="324">
        <v>2964</v>
      </c>
      <c r="O105" s="324">
        <v>6155</v>
      </c>
      <c r="P105" s="325">
        <v>0.85</v>
      </c>
      <c r="Q105" s="177"/>
    </row>
    <row r="106" spans="1:17" ht="18" customHeight="1" x14ac:dyDescent="0.15">
      <c r="A106" s="203" t="s">
        <v>841</v>
      </c>
      <c r="B106" s="215">
        <f t="shared" si="8"/>
        <v>1</v>
      </c>
      <c r="C106" s="198"/>
      <c r="D106" s="198"/>
      <c r="E106" s="198">
        <v>1</v>
      </c>
      <c r="F106" s="199">
        <v>2</v>
      </c>
      <c r="G106" s="198"/>
      <c r="H106" s="215">
        <f t="shared" si="10"/>
        <v>18</v>
      </c>
      <c r="I106" s="308">
        <v>18</v>
      </c>
      <c r="J106" s="308"/>
      <c r="K106" s="308"/>
      <c r="L106" s="309">
        <v>114</v>
      </c>
      <c r="M106" s="308">
        <v>7</v>
      </c>
      <c r="N106" s="324">
        <v>2837</v>
      </c>
      <c r="O106" s="324">
        <v>6144</v>
      </c>
      <c r="P106" s="325">
        <v>7.28</v>
      </c>
      <c r="Q106" s="177"/>
    </row>
    <row r="107" spans="1:17" ht="18" customHeight="1" x14ac:dyDescent="0.15">
      <c r="A107" s="203" t="s">
        <v>842</v>
      </c>
      <c r="B107" s="215">
        <f t="shared" si="8"/>
        <v>1</v>
      </c>
      <c r="C107" s="198"/>
      <c r="D107" s="198"/>
      <c r="E107" s="198">
        <v>1</v>
      </c>
      <c r="F107" s="199">
        <v>1</v>
      </c>
      <c r="G107" s="198"/>
      <c r="H107" s="215">
        <f t="shared" si="10"/>
        <v>34</v>
      </c>
      <c r="I107" s="308">
        <v>34</v>
      </c>
      <c r="J107" s="308"/>
      <c r="K107" s="308"/>
      <c r="L107" s="309">
        <v>263</v>
      </c>
      <c r="M107" s="308">
        <v>5</v>
      </c>
      <c r="N107" s="324">
        <v>9517</v>
      </c>
      <c r="O107" s="324">
        <v>21116</v>
      </c>
      <c r="P107" s="325">
        <v>4.3899999999999997</v>
      </c>
      <c r="Q107" s="177"/>
    </row>
    <row r="108" spans="1:17" ht="18" customHeight="1" x14ac:dyDescent="0.15">
      <c r="A108" s="203" t="s">
        <v>848</v>
      </c>
      <c r="B108" s="215">
        <f t="shared" si="8"/>
        <v>1</v>
      </c>
      <c r="C108" s="198"/>
      <c r="D108" s="198"/>
      <c r="E108" s="198">
        <v>1</v>
      </c>
      <c r="F108" s="199">
        <v>2</v>
      </c>
      <c r="G108" s="198"/>
      <c r="H108" s="215">
        <f t="shared" si="10"/>
        <v>32</v>
      </c>
      <c r="I108" s="308">
        <v>32</v>
      </c>
      <c r="J108" s="308"/>
      <c r="K108" s="308"/>
      <c r="L108" s="308">
        <v>226</v>
      </c>
      <c r="M108" s="308">
        <v>5</v>
      </c>
      <c r="N108" s="324">
        <v>7109</v>
      </c>
      <c r="O108" s="324">
        <v>15963</v>
      </c>
      <c r="P108" s="325">
        <v>9.6300000000000008</v>
      </c>
      <c r="Q108" s="177"/>
    </row>
    <row r="109" spans="1:17" ht="18" customHeight="1" thickBot="1" x14ac:dyDescent="0.2">
      <c r="A109" s="204" t="s">
        <v>849</v>
      </c>
      <c r="B109" s="230">
        <f t="shared" si="8"/>
        <v>1</v>
      </c>
      <c r="C109" s="225"/>
      <c r="D109" s="225"/>
      <c r="E109" s="225">
        <v>1</v>
      </c>
      <c r="F109" s="226">
        <v>4</v>
      </c>
      <c r="G109" s="225"/>
      <c r="H109" s="230">
        <f t="shared" si="10"/>
        <v>20</v>
      </c>
      <c r="I109" s="310">
        <v>20</v>
      </c>
      <c r="J109" s="310"/>
      <c r="K109" s="310"/>
      <c r="L109" s="311">
        <v>135</v>
      </c>
      <c r="M109" s="310">
        <v>17</v>
      </c>
      <c r="N109" s="327">
        <v>4228</v>
      </c>
      <c r="O109" s="327">
        <v>10442</v>
      </c>
      <c r="P109" s="328">
        <v>20.05</v>
      </c>
      <c r="Q109" s="177"/>
    </row>
    <row r="110" spans="1:17" s="53" customFormat="1" ht="18" customHeight="1" x14ac:dyDescent="0.15">
      <c r="A110" s="206" t="s">
        <v>415</v>
      </c>
      <c r="B110" s="215">
        <f t="shared" ref="B110:P110" si="11">SUM(B111:B135)</f>
        <v>25</v>
      </c>
      <c r="C110" s="215">
        <f t="shared" si="11"/>
        <v>3</v>
      </c>
      <c r="D110" s="215">
        <f t="shared" si="11"/>
        <v>5</v>
      </c>
      <c r="E110" s="215">
        <f t="shared" si="11"/>
        <v>17</v>
      </c>
      <c r="F110" s="233">
        <f t="shared" si="11"/>
        <v>30</v>
      </c>
      <c r="G110" s="215">
        <f t="shared" si="11"/>
        <v>1</v>
      </c>
      <c r="H110" s="215">
        <f t="shared" si="11"/>
        <v>693</v>
      </c>
      <c r="I110" s="215">
        <f t="shared" si="11"/>
        <v>491</v>
      </c>
      <c r="J110" s="215">
        <f t="shared" si="11"/>
        <v>202</v>
      </c>
      <c r="K110" s="233">
        <f t="shared" si="11"/>
        <v>98</v>
      </c>
      <c r="L110" s="217">
        <f t="shared" si="11"/>
        <v>5022</v>
      </c>
      <c r="M110" s="215">
        <f t="shared" si="11"/>
        <v>427</v>
      </c>
      <c r="N110" s="215">
        <f t="shared" si="11"/>
        <v>183785</v>
      </c>
      <c r="O110" s="215">
        <f t="shared" si="11"/>
        <v>409555</v>
      </c>
      <c r="P110" s="179">
        <f t="shared" si="11"/>
        <v>615.35</v>
      </c>
      <c r="Q110" s="190"/>
    </row>
    <row r="111" spans="1:17" ht="18" customHeight="1" x14ac:dyDescent="0.15">
      <c r="A111" s="203" t="s">
        <v>1054</v>
      </c>
      <c r="B111" s="215">
        <f>SUM(C111:E111)</f>
        <v>1</v>
      </c>
      <c r="C111" s="198">
        <v>1</v>
      </c>
      <c r="D111" s="198"/>
      <c r="E111" s="198"/>
      <c r="F111" s="199"/>
      <c r="G111" s="198">
        <v>1</v>
      </c>
      <c r="H111" s="215">
        <f t="shared" ref="H111:H135" si="12">SUM(I111:J111)</f>
        <v>29</v>
      </c>
      <c r="I111" s="198"/>
      <c r="J111" s="198">
        <v>29</v>
      </c>
      <c r="K111" s="199">
        <v>18</v>
      </c>
      <c r="L111" s="198">
        <v>242</v>
      </c>
      <c r="M111" s="198">
        <v>46</v>
      </c>
      <c r="N111" s="329">
        <v>6769</v>
      </c>
      <c r="O111" s="329">
        <v>14459</v>
      </c>
      <c r="P111" s="182">
        <v>67.08</v>
      </c>
      <c r="Q111" s="177"/>
    </row>
    <row r="112" spans="1:17" ht="18" customHeight="1" x14ac:dyDescent="0.15">
      <c r="A112" s="203" t="s">
        <v>1055</v>
      </c>
      <c r="B112" s="215">
        <f t="shared" ref="B112:B135" si="13">SUM(C112:E112)</f>
        <v>1</v>
      </c>
      <c r="C112" s="198">
        <v>1</v>
      </c>
      <c r="D112" s="198"/>
      <c r="E112" s="198"/>
      <c r="F112" s="199"/>
      <c r="G112" s="198"/>
      <c r="H112" s="215">
        <f t="shared" si="12"/>
        <v>49</v>
      </c>
      <c r="I112" s="198"/>
      <c r="J112" s="198">
        <v>49</v>
      </c>
      <c r="K112" s="199">
        <v>18</v>
      </c>
      <c r="L112" s="198">
        <v>518</v>
      </c>
      <c r="M112" s="198">
        <v>56</v>
      </c>
      <c r="N112" s="329">
        <v>15227</v>
      </c>
      <c r="O112" s="329">
        <v>38550</v>
      </c>
      <c r="P112" s="182">
        <v>63.46</v>
      </c>
      <c r="Q112" s="177"/>
    </row>
    <row r="113" spans="1:17" ht="18" customHeight="1" x14ac:dyDescent="0.15">
      <c r="A113" s="203" t="s">
        <v>1056</v>
      </c>
      <c r="B113" s="215">
        <f>SUM(C113:E113)</f>
        <v>1</v>
      </c>
      <c r="C113" s="198">
        <v>1</v>
      </c>
      <c r="D113" s="198"/>
      <c r="E113" s="198"/>
      <c r="F113" s="199"/>
      <c r="G113" s="198"/>
      <c r="H113" s="215">
        <f t="shared" si="12"/>
        <v>36</v>
      </c>
      <c r="I113" s="198"/>
      <c r="J113" s="198">
        <v>36</v>
      </c>
      <c r="K113" s="199">
        <v>10</v>
      </c>
      <c r="L113" s="198">
        <v>269</v>
      </c>
      <c r="M113" s="198">
        <v>47</v>
      </c>
      <c r="N113" s="329">
        <v>10465</v>
      </c>
      <c r="O113" s="329">
        <v>27026</v>
      </c>
      <c r="P113" s="182">
        <v>58.18</v>
      </c>
      <c r="Q113" s="177"/>
    </row>
    <row r="114" spans="1:17" ht="18" customHeight="1" x14ac:dyDescent="0.15">
      <c r="A114" s="203" t="s">
        <v>1057</v>
      </c>
      <c r="B114" s="215">
        <f t="shared" si="13"/>
        <v>1</v>
      </c>
      <c r="C114" s="198"/>
      <c r="D114" s="198">
        <v>1</v>
      </c>
      <c r="E114" s="198"/>
      <c r="F114" s="199"/>
      <c r="G114" s="198"/>
      <c r="H114" s="215">
        <f t="shared" si="12"/>
        <v>18</v>
      </c>
      <c r="I114" s="198"/>
      <c r="J114" s="198">
        <v>18</v>
      </c>
      <c r="K114" s="199">
        <v>10</v>
      </c>
      <c r="L114" s="198">
        <v>68</v>
      </c>
      <c r="M114" s="198">
        <v>27</v>
      </c>
      <c r="N114" s="329">
        <v>1038</v>
      </c>
      <c r="O114" s="329">
        <v>1826</v>
      </c>
      <c r="P114" s="182">
        <v>44.74</v>
      </c>
      <c r="Q114" s="177"/>
    </row>
    <row r="115" spans="1:17" ht="18" customHeight="1" x14ac:dyDescent="0.15">
      <c r="A115" s="203" t="s">
        <v>1058</v>
      </c>
      <c r="B115" s="215">
        <f t="shared" si="13"/>
        <v>1</v>
      </c>
      <c r="C115" s="198"/>
      <c r="D115" s="198">
        <v>1</v>
      </c>
      <c r="E115" s="198"/>
      <c r="F115" s="199"/>
      <c r="G115" s="198"/>
      <c r="H115" s="215">
        <f t="shared" si="12"/>
        <v>16</v>
      </c>
      <c r="I115" s="198"/>
      <c r="J115" s="198">
        <v>16</v>
      </c>
      <c r="K115" s="199">
        <v>9</v>
      </c>
      <c r="L115" s="198">
        <v>50</v>
      </c>
      <c r="M115" s="198">
        <v>34</v>
      </c>
      <c r="N115" s="329">
        <v>918</v>
      </c>
      <c r="O115" s="329">
        <v>1659</v>
      </c>
      <c r="P115" s="182">
        <v>66.540000000000006</v>
      </c>
      <c r="Q115" s="177"/>
    </row>
    <row r="116" spans="1:17" ht="18" customHeight="1" x14ac:dyDescent="0.15">
      <c r="A116" s="203" t="s">
        <v>1059</v>
      </c>
      <c r="B116" s="215">
        <f t="shared" si="13"/>
        <v>1</v>
      </c>
      <c r="C116" s="198"/>
      <c r="D116" s="198">
        <v>1</v>
      </c>
      <c r="E116" s="198"/>
      <c r="F116" s="199"/>
      <c r="G116" s="198"/>
      <c r="H116" s="215">
        <f t="shared" si="12"/>
        <v>15</v>
      </c>
      <c r="I116" s="198"/>
      <c r="J116" s="198">
        <v>15</v>
      </c>
      <c r="K116" s="199">
        <v>9</v>
      </c>
      <c r="L116" s="198">
        <v>59</v>
      </c>
      <c r="M116" s="198">
        <v>31</v>
      </c>
      <c r="N116" s="329">
        <v>1162</v>
      </c>
      <c r="O116" s="329">
        <v>2159</v>
      </c>
      <c r="P116" s="182">
        <v>60.96</v>
      </c>
      <c r="Q116" s="177"/>
    </row>
    <row r="117" spans="1:17" ht="18" customHeight="1" x14ac:dyDescent="0.15">
      <c r="A117" s="203" t="s">
        <v>1060</v>
      </c>
      <c r="B117" s="215">
        <f t="shared" si="13"/>
        <v>1</v>
      </c>
      <c r="C117" s="198"/>
      <c r="D117" s="198">
        <v>1</v>
      </c>
      <c r="E117" s="198"/>
      <c r="F117" s="199"/>
      <c r="G117" s="198"/>
      <c r="H117" s="215">
        <f t="shared" si="12"/>
        <v>24</v>
      </c>
      <c r="I117" s="198"/>
      <c r="J117" s="198">
        <v>24</v>
      </c>
      <c r="K117" s="199">
        <v>15</v>
      </c>
      <c r="L117" s="198">
        <v>93</v>
      </c>
      <c r="M117" s="198">
        <v>49</v>
      </c>
      <c r="N117" s="329">
        <v>2175</v>
      </c>
      <c r="O117" s="329">
        <v>3974</v>
      </c>
      <c r="P117" s="182">
        <v>69.28</v>
      </c>
      <c r="Q117" s="177"/>
    </row>
    <row r="118" spans="1:17" ht="18" customHeight="1" x14ac:dyDescent="0.15">
      <c r="A118" s="203" t="s">
        <v>1061</v>
      </c>
      <c r="B118" s="215">
        <f t="shared" si="13"/>
        <v>1</v>
      </c>
      <c r="C118" s="198"/>
      <c r="D118" s="198">
        <v>1</v>
      </c>
      <c r="E118" s="198"/>
      <c r="F118" s="199"/>
      <c r="G118" s="198"/>
      <c r="H118" s="215">
        <f t="shared" si="12"/>
        <v>15</v>
      </c>
      <c r="I118" s="198"/>
      <c r="J118" s="198">
        <v>15</v>
      </c>
      <c r="K118" s="199">
        <v>9</v>
      </c>
      <c r="L118" s="198">
        <v>54</v>
      </c>
      <c r="M118" s="198">
        <v>42</v>
      </c>
      <c r="N118" s="329">
        <v>1578</v>
      </c>
      <c r="O118" s="329">
        <v>2999</v>
      </c>
      <c r="P118" s="182">
        <v>58.15</v>
      </c>
      <c r="Q118" s="177"/>
    </row>
    <row r="119" spans="1:17" ht="18" customHeight="1" x14ac:dyDescent="0.15">
      <c r="A119" s="203" t="s">
        <v>1062</v>
      </c>
      <c r="B119" s="215">
        <f t="shared" si="13"/>
        <v>1</v>
      </c>
      <c r="C119" s="198"/>
      <c r="D119" s="198"/>
      <c r="E119" s="198">
        <v>1</v>
      </c>
      <c r="F119" s="199">
        <v>1</v>
      </c>
      <c r="G119" s="198"/>
      <c r="H119" s="215">
        <f t="shared" si="12"/>
        <v>32</v>
      </c>
      <c r="I119" s="198">
        <v>32</v>
      </c>
      <c r="J119" s="198"/>
      <c r="K119" s="199"/>
      <c r="L119" s="198">
        <v>278</v>
      </c>
      <c r="M119" s="198">
        <v>1</v>
      </c>
      <c r="N119" s="329">
        <v>10734</v>
      </c>
      <c r="O119" s="329">
        <v>23688</v>
      </c>
      <c r="P119" s="182">
        <v>1.8</v>
      </c>
      <c r="Q119" s="177"/>
    </row>
    <row r="120" spans="1:17" ht="18" customHeight="1" x14ac:dyDescent="0.15">
      <c r="A120" s="207" t="s">
        <v>1164</v>
      </c>
      <c r="B120" s="215">
        <f t="shared" si="13"/>
        <v>1</v>
      </c>
      <c r="C120" s="198"/>
      <c r="D120" s="198"/>
      <c r="E120" s="198">
        <v>1</v>
      </c>
      <c r="F120" s="199">
        <v>1</v>
      </c>
      <c r="G120" s="198"/>
      <c r="H120" s="215">
        <f t="shared" si="12"/>
        <v>21</v>
      </c>
      <c r="I120" s="198">
        <v>21</v>
      </c>
      <c r="J120" s="198"/>
      <c r="K120" s="199"/>
      <c r="L120" s="198">
        <v>162</v>
      </c>
      <c r="M120" s="198">
        <v>3</v>
      </c>
      <c r="N120" s="329">
        <v>4232</v>
      </c>
      <c r="O120" s="329">
        <v>6124</v>
      </c>
      <c r="P120" s="182">
        <v>2.69</v>
      </c>
      <c r="Q120" s="177"/>
    </row>
    <row r="121" spans="1:17" ht="18" customHeight="1" x14ac:dyDescent="0.15">
      <c r="A121" s="203" t="s">
        <v>1063</v>
      </c>
      <c r="B121" s="215">
        <f t="shared" si="13"/>
        <v>1</v>
      </c>
      <c r="C121" s="198"/>
      <c r="D121" s="198"/>
      <c r="E121" s="198">
        <v>1</v>
      </c>
      <c r="F121" s="199">
        <v>1</v>
      </c>
      <c r="G121" s="198"/>
      <c r="H121" s="215">
        <f t="shared" si="12"/>
        <v>7</v>
      </c>
      <c r="I121" s="198">
        <v>7</v>
      </c>
      <c r="J121" s="198"/>
      <c r="K121" s="199"/>
      <c r="L121" s="198">
        <v>41</v>
      </c>
      <c r="M121" s="198">
        <v>2</v>
      </c>
      <c r="N121" s="329">
        <v>1059</v>
      </c>
      <c r="O121" s="329">
        <v>2076</v>
      </c>
      <c r="P121" s="182">
        <v>4.2699999999999996</v>
      </c>
      <c r="Q121" s="177"/>
    </row>
    <row r="122" spans="1:17" ht="18" customHeight="1" x14ac:dyDescent="0.15">
      <c r="A122" s="203" t="s">
        <v>1064</v>
      </c>
      <c r="B122" s="215">
        <f t="shared" si="13"/>
        <v>1</v>
      </c>
      <c r="C122" s="198"/>
      <c r="D122" s="198"/>
      <c r="E122" s="198">
        <v>1</v>
      </c>
      <c r="F122" s="199">
        <v>1</v>
      </c>
      <c r="G122" s="198"/>
      <c r="H122" s="215">
        <f t="shared" si="12"/>
        <v>40</v>
      </c>
      <c r="I122" s="198">
        <v>40</v>
      </c>
      <c r="J122" s="198"/>
      <c r="K122" s="199"/>
      <c r="L122" s="198">
        <v>326</v>
      </c>
      <c r="M122" s="198">
        <v>3</v>
      </c>
      <c r="N122" s="329">
        <v>11896</v>
      </c>
      <c r="O122" s="329">
        <v>28664</v>
      </c>
      <c r="P122" s="182">
        <v>3.75</v>
      </c>
      <c r="Q122" s="177"/>
    </row>
    <row r="123" spans="1:17" ht="18" customHeight="1" x14ac:dyDescent="0.15">
      <c r="A123" s="203" t="s">
        <v>1065</v>
      </c>
      <c r="B123" s="215">
        <f t="shared" si="13"/>
        <v>1</v>
      </c>
      <c r="C123" s="198"/>
      <c r="D123" s="198"/>
      <c r="E123" s="198">
        <v>1</v>
      </c>
      <c r="F123" s="199">
        <v>5</v>
      </c>
      <c r="G123" s="198"/>
      <c r="H123" s="215">
        <f t="shared" si="12"/>
        <v>48</v>
      </c>
      <c r="I123" s="198">
        <v>48</v>
      </c>
      <c r="J123" s="198"/>
      <c r="K123" s="199"/>
      <c r="L123" s="198">
        <v>408</v>
      </c>
      <c r="M123" s="198">
        <v>21</v>
      </c>
      <c r="N123" s="329">
        <v>16557</v>
      </c>
      <c r="O123" s="329">
        <v>38564</v>
      </c>
      <c r="P123" s="182">
        <v>27.7</v>
      </c>
      <c r="Q123" s="177"/>
    </row>
    <row r="124" spans="1:17" ht="18" customHeight="1" x14ac:dyDescent="0.15">
      <c r="A124" s="203" t="s">
        <v>1066</v>
      </c>
      <c r="B124" s="215">
        <f t="shared" si="13"/>
        <v>1</v>
      </c>
      <c r="C124" s="198"/>
      <c r="D124" s="198"/>
      <c r="E124" s="198">
        <v>1</v>
      </c>
      <c r="F124" s="199">
        <v>1</v>
      </c>
      <c r="G124" s="198"/>
      <c r="H124" s="215">
        <f t="shared" si="12"/>
        <v>25</v>
      </c>
      <c r="I124" s="198">
        <v>25</v>
      </c>
      <c r="J124" s="198"/>
      <c r="K124" s="199"/>
      <c r="L124" s="198">
        <v>191</v>
      </c>
      <c r="M124" s="198">
        <v>1</v>
      </c>
      <c r="N124" s="329">
        <v>5860</v>
      </c>
      <c r="O124" s="329">
        <v>13909</v>
      </c>
      <c r="P124" s="182">
        <v>2.33</v>
      </c>
      <c r="Q124" s="177"/>
    </row>
    <row r="125" spans="1:17" ht="18" customHeight="1" x14ac:dyDescent="0.15">
      <c r="A125" s="203" t="s">
        <v>100</v>
      </c>
      <c r="B125" s="215">
        <f>SUM(C125:E125)</f>
        <v>1</v>
      </c>
      <c r="C125" s="198"/>
      <c r="D125" s="198"/>
      <c r="E125" s="198">
        <v>1</v>
      </c>
      <c r="F125" s="199"/>
      <c r="G125" s="198"/>
      <c r="H125" s="215">
        <f t="shared" si="12"/>
        <v>23</v>
      </c>
      <c r="I125" s="198">
        <v>23</v>
      </c>
      <c r="J125" s="198"/>
      <c r="K125" s="199"/>
      <c r="L125" s="198">
        <v>173</v>
      </c>
      <c r="M125" s="198"/>
      <c r="N125" s="329">
        <v>7261</v>
      </c>
      <c r="O125" s="329">
        <v>16463</v>
      </c>
      <c r="P125" s="182">
        <v>2.56</v>
      </c>
      <c r="Q125" s="177"/>
    </row>
    <row r="126" spans="1:17" ht="18" customHeight="1" x14ac:dyDescent="0.15">
      <c r="A126" s="203" t="s">
        <v>1067</v>
      </c>
      <c r="B126" s="215">
        <f t="shared" si="13"/>
        <v>1</v>
      </c>
      <c r="C126" s="198"/>
      <c r="D126" s="198"/>
      <c r="E126" s="198">
        <v>1</v>
      </c>
      <c r="F126" s="199">
        <v>1</v>
      </c>
      <c r="G126" s="198"/>
      <c r="H126" s="215">
        <f t="shared" si="12"/>
        <v>9</v>
      </c>
      <c r="I126" s="198">
        <v>9</v>
      </c>
      <c r="J126" s="198"/>
      <c r="K126" s="199"/>
      <c r="L126" s="329">
        <v>58</v>
      </c>
      <c r="M126" s="198">
        <v>3</v>
      </c>
      <c r="N126" s="329">
        <v>1952</v>
      </c>
      <c r="O126" s="329">
        <v>3273</v>
      </c>
      <c r="P126" s="182">
        <v>1.55</v>
      </c>
      <c r="Q126" s="177"/>
    </row>
    <row r="127" spans="1:17" ht="18" customHeight="1" x14ac:dyDescent="0.15">
      <c r="A127" s="203" t="s">
        <v>101</v>
      </c>
      <c r="B127" s="215">
        <f t="shared" si="13"/>
        <v>1</v>
      </c>
      <c r="C127" s="198"/>
      <c r="D127" s="198"/>
      <c r="E127" s="198">
        <v>1</v>
      </c>
      <c r="F127" s="199"/>
      <c r="G127" s="198"/>
      <c r="H127" s="215">
        <f t="shared" si="12"/>
        <v>8</v>
      </c>
      <c r="I127" s="198">
        <v>8</v>
      </c>
      <c r="J127" s="198"/>
      <c r="K127" s="199"/>
      <c r="L127" s="198">
        <v>46</v>
      </c>
      <c r="M127" s="198">
        <v>1</v>
      </c>
      <c r="N127" s="329">
        <v>1506</v>
      </c>
      <c r="O127" s="329">
        <v>3098</v>
      </c>
      <c r="P127" s="182">
        <v>0.3</v>
      </c>
      <c r="Q127" s="177"/>
    </row>
    <row r="128" spans="1:17" ht="18" customHeight="1" x14ac:dyDescent="0.15">
      <c r="A128" s="203" t="s">
        <v>1068</v>
      </c>
      <c r="B128" s="215">
        <f t="shared" si="13"/>
        <v>1</v>
      </c>
      <c r="C128" s="198"/>
      <c r="D128" s="198"/>
      <c r="E128" s="198">
        <v>1</v>
      </c>
      <c r="F128" s="199">
        <v>2</v>
      </c>
      <c r="G128" s="198"/>
      <c r="H128" s="215">
        <f t="shared" si="12"/>
        <v>28</v>
      </c>
      <c r="I128" s="198">
        <v>28</v>
      </c>
      <c r="J128" s="198"/>
      <c r="K128" s="199"/>
      <c r="L128" s="198">
        <v>166</v>
      </c>
      <c r="M128" s="198">
        <v>3</v>
      </c>
      <c r="N128" s="329">
        <v>5501</v>
      </c>
      <c r="O128" s="329">
        <v>13025</v>
      </c>
      <c r="P128" s="182">
        <v>6.22</v>
      </c>
      <c r="Q128" s="177"/>
    </row>
    <row r="129" spans="1:17" ht="18" customHeight="1" x14ac:dyDescent="0.15">
      <c r="A129" s="203" t="s">
        <v>1069</v>
      </c>
      <c r="B129" s="215">
        <f t="shared" si="13"/>
        <v>1</v>
      </c>
      <c r="C129" s="198"/>
      <c r="D129" s="198"/>
      <c r="E129" s="198">
        <v>1</v>
      </c>
      <c r="F129" s="199"/>
      <c r="G129" s="198"/>
      <c r="H129" s="215">
        <f t="shared" si="12"/>
        <v>23</v>
      </c>
      <c r="I129" s="198">
        <v>23</v>
      </c>
      <c r="J129" s="198"/>
      <c r="K129" s="199"/>
      <c r="L129" s="198">
        <v>170</v>
      </c>
      <c r="M129" s="198">
        <v>1</v>
      </c>
      <c r="N129" s="329">
        <v>2166</v>
      </c>
      <c r="O129" s="329">
        <v>4372</v>
      </c>
      <c r="P129" s="182">
        <v>7.98</v>
      </c>
      <c r="Q129" s="177"/>
    </row>
    <row r="130" spans="1:17" ht="18" customHeight="1" x14ac:dyDescent="0.15">
      <c r="A130" s="203" t="s">
        <v>1070</v>
      </c>
      <c r="B130" s="215">
        <f t="shared" si="13"/>
        <v>1</v>
      </c>
      <c r="C130" s="198"/>
      <c r="D130" s="198"/>
      <c r="E130" s="198">
        <v>1</v>
      </c>
      <c r="F130" s="199">
        <v>1</v>
      </c>
      <c r="G130" s="198"/>
      <c r="H130" s="215">
        <f t="shared" si="12"/>
        <v>7</v>
      </c>
      <c r="I130" s="198">
        <v>7</v>
      </c>
      <c r="J130" s="198"/>
      <c r="K130" s="199"/>
      <c r="L130" s="198">
        <v>53</v>
      </c>
      <c r="M130" s="198">
        <v>6</v>
      </c>
      <c r="N130" s="329">
        <v>2116</v>
      </c>
      <c r="O130" s="329">
        <v>4274</v>
      </c>
      <c r="P130" s="182">
        <v>1.83</v>
      </c>
      <c r="Q130" s="177"/>
    </row>
    <row r="131" spans="1:17" ht="18" customHeight="1" x14ac:dyDescent="0.15">
      <c r="A131" s="203" t="s">
        <v>1071</v>
      </c>
      <c r="B131" s="215">
        <f t="shared" si="13"/>
        <v>1</v>
      </c>
      <c r="C131" s="198"/>
      <c r="D131" s="198"/>
      <c r="E131" s="198">
        <v>1</v>
      </c>
      <c r="F131" s="199">
        <v>2</v>
      </c>
      <c r="G131" s="198"/>
      <c r="H131" s="215">
        <f t="shared" si="12"/>
        <v>40</v>
      </c>
      <c r="I131" s="198">
        <v>40</v>
      </c>
      <c r="J131" s="198"/>
      <c r="K131" s="199"/>
      <c r="L131" s="198">
        <v>294</v>
      </c>
      <c r="M131" s="198">
        <v>13</v>
      </c>
      <c r="N131" s="329">
        <v>13358</v>
      </c>
      <c r="O131" s="329">
        <v>30782</v>
      </c>
      <c r="P131" s="182">
        <v>5.24</v>
      </c>
      <c r="Q131" s="177"/>
    </row>
    <row r="132" spans="1:17" ht="18" customHeight="1" x14ac:dyDescent="0.15">
      <c r="A132" s="203" t="s">
        <v>1072</v>
      </c>
      <c r="B132" s="215">
        <f t="shared" si="13"/>
        <v>1</v>
      </c>
      <c r="C132" s="198"/>
      <c r="D132" s="198"/>
      <c r="E132" s="198">
        <v>1</v>
      </c>
      <c r="F132" s="199">
        <v>2</v>
      </c>
      <c r="G132" s="198"/>
      <c r="H132" s="215">
        <f t="shared" si="12"/>
        <v>27</v>
      </c>
      <c r="I132" s="198">
        <v>27</v>
      </c>
      <c r="J132" s="198"/>
      <c r="K132" s="199"/>
      <c r="L132" s="198">
        <v>202</v>
      </c>
      <c r="M132" s="198">
        <v>5</v>
      </c>
      <c r="N132" s="329">
        <v>7460</v>
      </c>
      <c r="O132" s="329">
        <v>18616</v>
      </c>
      <c r="P132" s="182">
        <v>6.93</v>
      </c>
      <c r="Q132" s="177"/>
    </row>
    <row r="133" spans="1:17" ht="18" customHeight="1" x14ac:dyDescent="0.15">
      <c r="A133" s="203" t="s">
        <v>1073</v>
      </c>
      <c r="B133" s="215">
        <f t="shared" si="13"/>
        <v>1</v>
      </c>
      <c r="C133" s="198"/>
      <c r="D133" s="198"/>
      <c r="E133" s="198">
        <v>1</v>
      </c>
      <c r="F133" s="199">
        <v>4</v>
      </c>
      <c r="G133" s="198"/>
      <c r="H133" s="215">
        <f t="shared" si="12"/>
        <v>71</v>
      </c>
      <c r="I133" s="198">
        <v>71</v>
      </c>
      <c r="J133" s="198"/>
      <c r="K133" s="199"/>
      <c r="L133" s="198">
        <v>519</v>
      </c>
      <c r="M133" s="198">
        <v>9</v>
      </c>
      <c r="N133" s="329">
        <v>22645</v>
      </c>
      <c r="O133" s="329">
        <v>47603</v>
      </c>
      <c r="P133" s="182">
        <v>20.329999999999998</v>
      </c>
      <c r="Q133" s="177"/>
    </row>
    <row r="134" spans="1:17" ht="18" customHeight="1" x14ac:dyDescent="0.15">
      <c r="A134" s="203" t="s">
        <v>1074</v>
      </c>
      <c r="B134" s="215">
        <f t="shared" si="13"/>
        <v>1</v>
      </c>
      <c r="C134" s="198"/>
      <c r="D134" s="198"/>
      <c r="E134" s="198">
        <v>1</v>
      </c>
      <c r="F134" s="199">
        <v>3</v>
      </c>
      <c r="G134" s="198"/>
      <c r="H134" s="215">
        <f t="shared" si="12"/>
        <v>26</v>
      </c>
      <c r="I134" s="198">
        <v>26</v>
      </c>
      <c r="J134" s="198"/>
      <c r="K134" s="199"/>
      <c r="L134" s="198">
        <v>123</v>
      </c>
      <c r="M134" s="198">
        <v>4</v>
      </c>
      <c r="N134" s="329">
        <v>11457</v>
      </c>
      <c r="O134" s="329">
        <v>16711</v>
      </c>
      <c r="P134" s="182">
        <v>8.9700000000000006</v>
      </c>
      <c r="Q134" s="177"/>
    </row>
    <row r="135" spans="1:17" ht="18" customHeight="1" x14ac:dyDescent="0.15">
      <c r="A135" s="203" t="s">
        <v>1075</v>
      </c>
      <c r="B135" s="215">
        <f t="shared" si="13"/>
        <v>1</v>
      </c>
      <c r="C135" s="198"/>
      <c r="D135" s="198"/>
      <c r="E135" s="198">
        <v>1</v>
      </c>
      <c r="F135" s="199">
        <v>5</v>
      </c>
      <c r="G135" s="198"/>
      <c r="H135" s="215">
        <f t="shared" si="12"/>
        <v>56</v>
      </c>
      <c r="I135" s="198">
        <v>56</v>
      </c>
      <c r="J135" s="198"/>
      <c r="K135" s="199"/>
      <c r="L135" s="198">
        <v>459</v>
      </c>
      <c r="M135" s="198">
        <v>19</v>
      </c>
      <c r="N135" s="329">
        <v>18693</v>
      </c>
      <c r="O135" s="329">
        <v>45661</v>
      </c>
      <c r="P135" s="182">
        <v>22.51</v>
      </c>
      <c r="Q135" s="177"/>
    </row>
    <row r="136" spans="1:17" s="53" customFormat="1" ht="18" customHeight="1" x14ac:dyDescent="0.15">
      <c r="A136" s="202" t="s">
        <v>1103</v>
      </c>
      <c r="B136" s="231">
        <f>SUM(B137:B155)</f>
        <v>19</v>
      </c>
      <c r="C136" s="215">
        <f t="shared" ref="C136:O136" si="14">SUM(C137:C155)</f>
        <v>1</v>
      </c>
      <c r="D136" s="215">
        <f t="shared" si="14"/>
        <v>9</v>
      </c>
      <c r="E136" s="215">
        <f t="shared" si="14"/>
        <v>9</v>
      </c>
      <c r="F136" s="233">
        <f t="shared" si="14"/>
        <v>13</v>
      </c>
      <c r="G136" s="215">
        <f t="shared" si="14"/>
        <v>0</v>
      </c>
      <c r="H136" s="215">
        <f t="shared" si="14"/>
        <v>431</v>
      </c>
      <c r="I136" s="215">
        <f t="shared" si="14"/>
        <v>231</v>
      </c>
      <c r="J136" s="215">
        <f t="shared" si="14"/>
        <v>200</v>
      </c>
      <c r="K136" s="233">
        <f t="shared" si="14"/>
        <v>94</v>
      </c>
      <c r="L136" s="217">
        <f t="shared" si="14"/>
        <v>1938</v>
      </c>
      <c r="M136" s="215">
        <f t="shared" si="14"/>
        <v>525</v>
      </c>
      <c r="N136" s="215">
        <f>SUM(N137:N155)</f>
        <v>50576</v>
      </c>
      <c r="O136" s="215">
        <f t="shared" si="14"/>
        <v>101370</v>
      </c>
      <c r="P136" s="179">
        <f>SUM(P137:P155)</f>
        <v>670.12</v>
      </c>
      <c r="Q136" s="190"/>
    </row>
    <row r="137" spans="1:17" ht="18" customHeight="1" x14ac:dyDescent="0.15">
      <c r="A137" s="203" t="s">
        <v>1104</v>
      </c>
      <c r="B137" s="231">
        <f>SUM(C137:E137)</f>
        <v>1</v>
      </c>
      <c r="C137" s="198">
        <v>1</v>
      </c>
      <c r="D137" s="198"/>
      <c r="E137" s="198"/>
      <c r="F137" s="221"/>
      <c r="G137" s="198"/>
      <c r="H137" s="215">
        <f>SUM(I137:J137)</f>
        <v>30</v>
      </c>
      <c r="I137" s="330">
        <v>0</v>
      </c>
      <c r="J137" s="305">
        <v>30</v>
      </c>
      <c r="K137" s="306">
        <v>14</v>
      </c>
      <c r="L137" s="307">
        <v>208</v>
      </c>
      <c r="M137" s="305">
        <v>59</v>
      </c>
      <c r="N137" s="331">
        <v>5463</v>
      </c>
      <c r="O137" s="331">
        <v>10344</v>
      </c>
      <c r="P137" s="236">
        <v>75.98</v>
      </c>
      <c r="Q137" s="177"/>
    </row>
    <row r="138" spans="1:17" ht="18" customHeight="1" x14ac:dyDescent="0.15">
      <c r="A138" s="203" t="s">
        <v>1105</v>
      </c>
      <c r="B138" s="231">
        <f t="shared" ref="B138:B155" si="15">SUM(C138:E138)</f>
        <v>1</v>
      </c>
      <c r="C138" s="198"/>
      <c r="D138" s="198">
        <v>1</v>
      </c>
      <c r="E138" s="198"/>
      <c r="F138" s="221"/>
      <c r="G138" s="198"/>
      <c r="H138" s="215">
        <f t="shared" ref="H138:H155" si="16">SUM(I138:J138)</f>
        <v>19</v>
      </c>
      <c r="I138" s="330" t="s">
        <v>1180</v>
      </c>
      <c r="J138" s="305">
        <v>19</v>
      </c>
      <c r="K138" s="306">
        <v>9</v>
      </c>
      <c r="L138" s="307">
        <v>65</v>
      </c>
      <c r="M138" s="305">
        <v>54</v>
      </c>
      <c r="N138" s="331">
        <v>1198</v>
      </c>
      <c r="O138" s="331">
        <v>2260</v>
      </c>
      <c r="P138" s="236">
        <v>53.9</v>
      </c>
      <c r="Q138" s="177"/>
    </row>
    <row r="139" spans="1:17" ht="18" customHeight="1" x14ac:dyDescent="0.15">
      <c r="A139" s="203" t="s">
        <v>1106</v>
      </c>
      <c r="B139" s="231">
        <f t="shared" si="15"/>
        <v>1</v>
      </c>
      <c r="C139" s="198"/>
      <c r="D139" s="198">
        <v>1</v>
      </c>
      <c r="E139" s="198"/>
      <c r="F139" s="221"/>
      <c r="G139" s="198"/>
      <c r="H139" s="215">
        <f t="shared" si="16"/>
        <v>15</v>
      </c>
      <c r="I139" s="330" t="s">
        <v>1180</v>
      </c>
      <c r="J139" s="305">
        <v>15</v>
      </c>
      <c r="K139" s="306">
        <v>7</v>
      </c>
      <c r="L139" s="307">
        <v>46</v>
      </c>
      <c r="M139" s="305">
        <v>40</v>
      </c>
      <c r="N139" s="331">
        <v>798</v>
      </c>
      <c r="O139" s="331">
        <v>1410</v>
      </c>
      <c r="P139" s="236">
        <v>62.43</v>
      </c>
      <c r="Q139" s="177"/>
    </row>
    <row r="140" spans="1:17" ht="18" customHeight="1" x14ac:dyDescent="0.15">
      <c r="A140" s="203" t="s">
        <v>1107</v>
      </c>
      <c r="B140" s="231">
        <f t="shared" si="15"/>
        <v>1</v>
      </c>
      <c r="C140" s="198"/>
      <c r="D140" s="198">
        <v>1</v>
      </c>
      <c r="E140" s="198"/>
      <c r="F140" s="221"/>
      <c r="G140" s="198"/>
      <c r="H140" s="215">
        <f t="shared" si="16"/>
        <v>16</v>
      </c>
      <c r="I140" s="330" t="s">
        <v>1180</v>
      </c>
      <c r="J140" s="305">
        <v>16</v>
      </c>
      <c r="K140" s="306">
        <v>9</v>
      </c>
      <c r="L140" s="307">
        <v>49</v>
      </c>
      <c r="M140" s="305">
        <v>43</v>
      </c>
      <c r="N140" s="331">
        <v>1120</v>
      </c>
      <c r="O140" s="331">
        <v>1924</v>
      </c>
      <c r="P140" s="236">
        <v>41.31</v>
      </c>
      <c r="Q140" s="177"/>
    </row>
    <row r="141" spans="1:17" ht="18" customHeight="1" x14ac:dyDescent="0.15">
      <c r="A141" s="203" t="s">
        <v>1108</v>
      </c>
      <c r="B141" s="231">
        <f t="shared" si="15"/>
        <v>1</v>
      </c>
      <c r="C141" s="198"/>
      <c r="D141" s="198">
        <v>1</v>
      </c>
      <c r="E141" s="198"/>
      <c r="F141" s="221"/>
      <c r="G141" s="198"/>
      <c r="H141" s="215">
        <f t="shared" si="16"/>
        <v>20</v>
      </c>
      <c r="I141" s="330" t="s">
        <v>1180</v>
      </c>
      <c r="J141" s="305">
        <v>20</v>
      </c>
      <c r="K141" s="306">
        <v>8</v>
      </c>
      <c r="L141" s="307">
        <v>68</v>
      </c>
      <c r="M141" s="305">
        <v>40</v>
      </c>
      <c r="N141" s="331">
        <v>1161</v>
      </c>
      <c r="O141" s="331">
        <v>2110</v>
      </c>
      <c r="P141" s="236">
        <v>42.08</v>
      </c>
      <c r="Q141" s="177"/>
    </row>
    <row r="142" spans="1:17" ht="18" customHeight="1" x14ac:dyDescent="0.15">
      <c r="A142" s="203" t="s">
        <v>1109</v>
      </c>
      <c r="B142" s="231">
        <f t="shared" si="15"/>
        <v>1</v>
      </c>
      <c r="C142" s="198"/>
      <c r="D142" s="198">
        <v>1</v>
      </c>
      <c r="E142" s="198"/>
      <c r="F142" s="221"/>
      <c r="G142" s="198"/>
      <c r="H142" s="215">
        <f t="shared" si="16"/>
        <v>23</v>
      </c>
      <c r="I142" s="330" t="s">
        <v>1180</v>
      </c>
      <c r="J142" s="305">
        <v>23</v>
      </c>
      <c r="K142" s="306">
        <v>14</v>
      </c>
      <c r="L142" s="307">
        <v>85</v>
      </c>
      <c r="M142" s="305">
        <v>43</v>
      </c>
      <c r="N142" s="331">
        <v>1601</v>
      </c>
      <c r="O142" s="331">
        <v>2934</v>
      </c>
      <c r="P142" s="237">
        <v>43.75</v>
      </c>
      <c r="Q142" s="177"/>
    </row>
    <row r="143" spans="1:17" ht="18" customHeight="1" x14ac:dyDescent="0.15">
      <c r="A143" s="203" t="s">
        <v>1110</v>
      </c>
      <c r="B143" s="231">
        <f t="shared" si="15"/>
        <v>1</v>
      </c>
      <c r="C143" s="198"/>
      <c r="D143" s="198">
        <v>1</v>
      </c>
      <c r="E143" s="198"/>
      <c r="F143" s="221"/>
      <c r="G143" s="198"/>
      <c r="H143" s="215">
        <f t="shared" si="16"/>
        <v>18</v>
      </c>
      <c r="I143" s="330" t="s">
        <v>1180</v>
      </c>
      <c r="J143" s="305">
        <v>18</v>
      </c>
      <c r="K143" s="306">
        <v>7</v>
      </c>
      <c r="L143" s="307">
        <v>57</v>
      </c>
      <c r="M143" s="305">
        <v>40</v>
      </c>
      <c r="N143" s="331">
        <v>1406</v>
      </c>
      <c r="O143" s="331">
        <v>2679</v>
      </c>
      <c r="P143" s="237">
        <v>51.86</v>
      </c>
      <c r="Q143" s="177"/>
    </row>
    <row r="144" spans="1:17" ht="18" customHeight="1" x14ac:dyDescent="0.15">
      <c r="A144" s="203" t="s">
        <v>1111</v>
      </c>
      <c r="B144" s="231">
        <f t="shared" si="15"/>
        <v>1</v>
      </c>
      <c r="C144" s="198"/>
      <c r="D144" s="198">
        <v>1</v>
      </c>
      <c r="E144" s="198"/>
      <c r="F144" s="221"/>
      <c r="G144" s="198"/>
      <c r="H144" s="215">
        <f t="shared" si="16"/>
        <v>18</v>
      </c>
      <c r="I144" s="330" t="s">
        <v>1180</v>
      </c>
      <c r="J144" s="305">
        <v>18</v>
      </c>
      <c r="K144" s="306">
        <v>8</v>
      </c>
      <c r="L144" s="307">
        <v>56</v>
      </c>
      <c r="M144" s="305">
        <v>36</v>
      </c>
      <c r="N144" s="331">
        <v>1129</v>
      </c>
      <c r="O144" s="331">
        <v>1977</v>
      </c>
      <c r="P144" s="236">
        <v>54.39</v>
      </c>
      <c r="Q144" s="177"/>
    </row>
    <row r="145" spans="1:17" ht="18" customHeight="1" x14ac:dyDescent="0.15">
      <c r="A145" s="203" t="s">
        <v>1112</v>
      </c>
      <c r="B145" s="231">
        <f t="shared" si="15"/>
        <v>1</v>
      </c>
      <c r="C145" s="198"/>
      <c r="D145" s="198">
        <v>1</v>
      </c>
      <c r="E145" s="198"/>
      <c r="F145" s="221"/>
      <c r="G145" s="198"/>
      <c r="H145" s="215">
        <f t="shared" si="16"/>
        <v>19</v>
      </c>
      <c r="I145" s="330" t="s">
        <v>1180</v>
      </c>
      <c r="J145" s="305">
        <v>19</v>
      </c>
      <c r="K145" s="306">
        <v>8</v>
      </c>
      <c r="L145" s="307">
        <v>51</v>
      </c>
      <c r="M145" s="305">
        <v>38</v>
      </c>
      <c r="N145" s="331">
        <v>1090</v>
      </c>
      <c r="O145" s="331">
        <v>1841</v>
      </c>
      <c r="P145" s="236">
        <v>92.23</v>
      </c>
      <c r="Q145" s="177"/>
    </row>
    <row r="146" spans="1:17" ht="18" customHeight="1" x14ac:dyDescent="0.15">
      <c r="A146" s="203" t="s">
        <v>1113</v>
      </c>
      <c r="B146" s="231">
        <f t="shared" si="15"/>
        <v>1</v>
      </c>
      <c r="C146" s="198"/>
      <c r="D146" s="198">
        <v>1</v>
      </c>
      <c r="E146" s="198"/>
      <c r="F146" s="221"/>
      <c r="G146" s="198"/>
      <c r="H146" s="215">
        <f t="shared" si="16"/>
        <v>22</v>
      </c>
      <c r="I146" s="330" t="s">
        <v>1180</v>
      </c>
      <c r="J146" s="305">
        <v>22</v>
      </c>
      <c r="K146" s="306">
        <v>10</v>
      </c>
      <c r="L146" s="307">
        <v>78</v>
      </c>
      <c r="M146" s="305">
        <v>66</v>
      </c>
      <c r="N146" s="331">
        <v>1695</v>
      </c>
      <c r="O146" s="331">
        <v>2982</v>
      </c>
      <c r="P146" s="236">
        <v>91.7</v>
      </c>
      <c r="Q146" s="177"/>
    </row>
    <row r="147" spans="1:17" ht="18" customHeight="1" x14ac:dyDescent="0.15">
      <c r="A147" s="203" t="s">
        <v>1114</v>
      </c>
      <c r="B147" s="231">
        <f t="shared" si="15"/>
        <v>1</v>
      </c>
      <c r="C147" s="198"/>
      <c r="D147" s="198"/>
      <c r="E147" s="198">
        <v>1</v>
      </c>
      <c r="F147" s="199">
        <v>2</v>
      </c>
      <c r="G147" s="198"/>
      <c r="H147" s="215">
        <f t="shared" si="16"/>
        <v>25</v>
      </c>
      <c r="I147" s="305">
        <v>25</v>
      </c>
      <c r="J147" s="305"/>
      <c r="K147" s="306"/>
      <c r="L147" s="307">
        <v>124</v>
      </c>
      <c r="M147" s="305">
        <v>22</v>
      </c>
      <c r="N147" s="331">
        <v>3478</v>
      </c>
      <c r="O147" s="331">
        <v>7366</v>
      </c>
      <c r="P147" s="236">
        <v>16.38</v>
      </c>
      <c r="Q147" s="177"/>
    </row>
    <row r="148" spans="1:17" ht="18" customHeight="1" x14ac:dyDescent="0.15">
      <c r="A148" s="203" t="s">
        <v>1115</v>
      </c>
      <c r="B148" s="231">
        <f t="shared" si="15"/>
        <v>1</v>
      </c>
      <c r="C148" s="198"/>
      <c r="D148" s="198"/>
      <c r="E148" s="198">
        <v>1</v>
      </c>
      <c r="F148" s="199">
        <v>1</v>
      </c>
      <c r="G148" s="198"/>
      <c r="H148" s="215">
        <f t="shared" si="16"/>
        <v>26</v>
      </c>
      <c r="I148" s="305">
        <v>26</v>
      </c>
      <c r="J148" s="305"/>
      <c r="K148" s="306"/>
      <c r="L148" s="307">
        <v>125</v>
      </c>
      <c r="M148" s="305">
        <v>2</v>
      </c>
      <c r="N148" s="331">
        <v>2879</v>
      </c>
      <c r="O148" s="331">
        <v>5912</v>
      </c>
      <c r="P148" s="236">
        <v>1.98</v>
      </c>
      <c r="Q148" s="177"/>
    </row>
    <row r="149" spans="1:17" ht="18" customHeight="1" x14ac:dyDescent="0.15">
      <c r="A149" s="203" t="s">
        <v>1116</v>
      </c>
      <c r="B149" s="231">
        <f t="shared" si="15"/>
        <v>1</v>
      </c>
      <c r="C149" s="198"/>
      <c r="D149" s="198"/>
      <c r="E149" s="198">
        <v>1</v>
      </c>
      <c r="F149" s="199">
        <v>1</v>
      </c>
      <c r="G149" s="198"/>
      <c r="H149" s="215">
        <f>SUM(I149:J149)</f>
        <v>27</v>
      </c>
      <c r="I149" s="305">
        <v>27</v>
      </c>
      <c r="J149" s="305"/>
      <c r="K149" s="306"/>
      <c r="L149" s="307">
        <v>129</v>
      </c>
      <c r="M149" s="305">
        <v>1</v>
      </c>
      <c r="N149" s="331">
        <v>2203</v>
      </c>
      <c r="O149" s="331">
        <v>3835</v>
      </c>
      <c r="P149" s="236">
        <v>1.02</v>
      </c>
      <c r="Q149" s="177"/>
    </row>
    <row r="150" spans="1:17" ht="18" customHeight="1" x14ac:dyDescent="0.15">
      <c r="A150" s="203" t="s">
        <v>1117</v>
      </c>
      <c r="B150" s="231">
        <f t="shared" si="15"/>
        <v>1</v>
      </c>
      <c r="C150" s="198"/>
      <c r="D150" s="198"/>
      <c r="E150" s="198">
        <v>1</v>
      </c>
      <c r="F150" s="199">
        <v>0</v>
      </c>
      <c r="G150" s="198"/>
      <c r="H150" s="215">
        <f t="shared" si="16"/>
        <v>26</v>
      </c>
      <c r="I150" s="305">
        <v>26</v>
      </c>
      <c r="J150" s="305" t="s">
        <v>1180</v>
      </c>
      <c r="K150" s="306"/>
      <c r="L150" s="307">
        <v>119</v>
      </c>
      <c r="M150" s="305">
        <v>0</v>
      </c>
      <c r="N150" s="331">
        <v>2520</v>
      </c>
      <c r="O150" s="331">
        <v>4796</v>
      </c>
      <c r="P150" s="236">
        <v>0.8</v>
      </c>
      <c r="Q150" s="177"/>
    </row>
    <row r="151" spans="1:17" ht="18" customHeight="1" x14ac:dyDescent="0.15">
      <c r="A151" s="203" t="s">
        <v>1118</v>
      </c>
      <c r="B151" s="231">
        <f t="shared" si="15"/>
        <v>1</v>
      </c>
      <c r="C151" s="198"/>
      <c r="D151" s="198"/>
      <c r="E151" s="198">
        <v>1</v>
      </c>
      <c r="F151" s="199">
        <v>1</v>
      </c>
      <c r="G151" s="198"/>
      <c r="H151" s="215">
        <f t="shared" si="16"/>
        <v>17</v>
      </c>
      <c r="I151" s="305">
        <v>17</v>
      </c>
      <c r="J151" s="305"/>
      <c r="K151" s="306"/>
      <c r="L151" s="307">
        <v>89</v>
      </c>
      <c r="M151" s="305">
        <v>2</v>
      </c>
      <c r="N151" s="331">
        <v>2777</v>
      </c>
      <c r="O151" s="331">
        <v>6381</v>
      </c>
      <c r="P151" s="236">
        <v>5.23</v>
      </c>
      <c r="Q151" s="177"/>
    </row>
    <row r="152" spans="1:17" ht="18" customHeight="1" x14ac:dyDescent="0.15">
      <c r="A152" s="203" t="s">
        <v>96</v>
      </c>
      <c r="B152" s="231">
        <f t="shared" si="15"/>
        <v>1</v>
      </c>
      <c r="C152" s="198"/>
      <c r="D152" s="198"/>
      <c r="E152" s="198">
        <v>1</v>
      </c>
      <c r="F152" s="199">
        <v>0</v>
      </c>
      <c r="G152" s="198"/>
      <c r="H152" s="215">
        <f t="shared" si="16"/>
        <v>29</v>
      </c>
      <c r="I152" s="305">
        <v>29</v>
      </c>
      <c r="J152" s="305"/>
      <c r="K152" s="306"/>
      <c r="L152" s="307">
        <v>170</v>
      </c>
      <c r="M152" s="305">
        <v>1</v>
      </c>
      <c r="N152" s="331">
        <v>5014</v>
      </c>
      <c r="O152" s="331">
        <v>9647</v>
      </c>
      <c r="P152" s="236">
        <v>1.58</v>
      </c>
      <c r="Q152" s="177"/>
    </row>
    <row r="153" spans="1:17" ht="18" customHeight="1" x14ac:dyDescent="0.15">
      <c r="A153" s="203" t="s">
        <v>97</v>
      </c>
      <c r="B153" s="231">
        <f t="shared" si="15"/>
        <v>1</v>
      </c>
      <c r="C153" s="198"/>
      <c r="D153" s="198"/>
      <c r="E153" s="198">
        <v>1</v>
      </c>
      <c r="F153" s="199">
        <v>2</v>
      </c>
      <c r="G153" s="198"/>
      <c r="H153" s="215">
        <f t="shared" si="16"/>
        <v>23</v>
      </c>
      <c r="I153" s="305">
        <v>23</v>
      </c>
      <c r="J153" s="305"/>
      <c r="K153" s="306"/>
      <c r="L153" s="307">
        <v>135</v>
      </c>
      <c r="M153" s="305">
        <v>10</v>
      </c>
      <c r="N153" s="331">
        <v>3572</v>
      </c>
      <c r="O153" s="331">
        <v>7511</v>
      </c>
      <c r="P153" s="236">
        <v>9.86</v>
      </c>
      <c r="Q153" s="177"/>
    </row>
    <row r="154" spans="1:17" ht="18" customHeight="1" x14ac:dyDescent="0.15">
      <c r="A154" s="203" t="s">
        <v>1119</v>
      </c>
      <c r="B154" s="231">
        <f t="shared" si="15"/>
        <v>1</v>
      </c>
      <c r="C154" s="198"/>
      <c r="D154" s="198"/>
      <c r="E154" s="198">
        <v>1</v>
      </c>
      <c r="F154" s="199">
        <v>2</v>
      </c>
      <c r="G154" s="198"/>
      <c r="H154" s="215">
        <f t="shared" si="16"/>
        <v>28</v>
      </c>
      <c r="I154" s="305">
        <v>28</v>
      </c>
      <c r="J154" s="305"/>
      <c r="K154" s="306"/>
      <c r="L154" s="307">
        <v>153</v>
      </c>
      <c r="M154" s="305">
        <v>9</v>
      </c>
      <c r="N154" s="331">
        <v>6801</v>
      </c>
      <c r="O154" s="331">
        <v>15306</v>
      </c>
      <c r="P154" s="236">
        <v>6.5</v>
      </c>
      <c r="Q154" s="177"/>
    </row>
    <row r="155" spans="1:17" ht="18" customHeight="1" x14ac:dyDescent="0.15">
      <c r="A155" s="203" t="s">
        <v>98</v>
      </c>
      <c r="B155" s="231">
        <f t="shared" si="15"/>
        <v>1</v>
      </c>
      <c r="C155" s="198"/>
      <c r="D155" s="198"/>
      <c r="E155" s="198">
        <v>1</v>
      </c>
      <c r="F155" s="199">
        <v>4</v>
      </c>
      <c r="G155" s="198"/>
      <c r="H155" s="215">
        <f t="shared" si="16"/>
        <v>30</v>
      </c>
      <c r="I155" s="305">
        <v>30</v>
      </c>
      <c r="J155" s="305"/>
      <c r="K155" s="306"/>
      <c r="L155" s="307">
        <v>131</v>
      </c>
      <c r="M155" s="305">
        <v>19</v>
      </c>
      <c r="N155" s="331">
        <v>4671</v>
      </c>
      <c r="O155" s="331">
        <v>10155</v>
      </c>
      <c r="P155" s="236">
        <v>17.14</v>
      </c>
      <c r="Q155" s="177"/>
    </row>
    <row r="156" spans="1:17" s="53" customFormat="1" ht="18" customHeight="1" x14ac:dyDescent="0.15">
      <c r="A156" s="202" t="s">
        <v>1090</v>
      </c>
      <c r="B156" s="215">
        <f t="shared" ref="B156:B172" si="17">SUM(C156:E156)</f>
        <v>16</v>
      </c>
      <c r="C156" s="215">
        <f t="shared" ref="C156:O156" si="18">SUM(C157:C172)</f>
        <v>1</v>
      </c>
      <c r="D156" s="215">
        <f t="shared" si="18"/>
        <v>10</v>
      </c>
      <c r="E156" s="215">
        <f t="shared" si="18"/>
        <v>5</v>
      </c>
      <c r="F156" s="233">
        <f t="shared" si="18"/>
        <v>30</v>
      </c>
      <c r="G156" s="215">
        <f t="shared" si="18"/>
        <v>0</v>
      </c>
      <c r="H156" s="215">
        <f t="shared" ref="H156:H172" si="19">SUM(I156:J156)</f>
        <v>416</v>
      </c>
      <c r="I156" s="215">
        <f t="shared" si="18"/>
        <v>141</v>
      </c>
      <c r="J156" s="215">
        <f t="shared" si="18"/>
        <v>275</v>
      </c>
      <c r="K156" s="233">
        <f t="shared" si="18"/>
        <v>179</v>
      </c>
      <c r="L156" s="217">
        <f t="shared" si="18"/>
        <v>1700</v>
      </c>
      <c r="M156" s="215">
        <f t="shared" si="18"/>
        <v>639</v>
      </c>
      <c r="N156" s="215">
        <f t="shared" si="18"/>
        <v>54171</v>
      </c>
      <c r="O156" s="215">
        <f t="shared" si="18"/>
        <v>101285</v>
      </c>
      <c r="P156" s="179">
        <f>SUM(P157:P172)</f>
        <v>919.25000000000011</v>
      </c>
      <c r="Q156" s="190"/>
    </row>
    <row r="157" spans="1:17" ht="18" customHeight="1" x14ac:dyDescent="0.15">
      <c r="A157" s="203" t="s">
        <v>888</v>
      </c>
      <c r="B157" s="215">
        <f t="shared" si="17"/>
        <v>1</v>
      </c>
      <c r="C157" s="198">
        <v>1</v>
      </c>
      <c r="D157" s="198"/>
      <c r="E157" s="198"/>
      <c r="F157" s="219"/>
      <c r="G157" s="198"/>
      <c r="H157" s="215">
        <f t="shared" si="19"/>
        <v>33</v>
      </c>
      <c r="I157" s="198"/>
      <c r="J157" s="198">
        <v>33</v>
      </c>
      <c r="K157" s="199">
        <v>21</v>
      </c>
      <c r="L157" s="216">
        <v>190</v>
      </c>
      <c r="M157" s="191">
        <v>49</v>
      </c>
      <c r="N157" s="332">
        <v>6151</v>
      </c>
      <c r="O157" s="332">
        <v>10547</v>
      </c>
      <c r="P157" s="192">
        <v>51.45</v>
      </c>
      <c r="Q157" s="177"/>
    </row>
    <row r="158" spans="1:17" ht="18" customHeight="1" x14ac:dyDescent="0.15">
      <c r="A158" s="203" t="s">
        <v>889</v>
      </c>
      <c r="B158" s="215">
        <f t="shared" si="17"/>
        <v>1</v>
      </c>
      <c r="C158" s="198"/>
      <c r="D158" s="198">
        <v>1</v>
      </c>
      <c r="E158" s="198"/>
      <c r="F158" s="219"/>
      <c r="G158" s="198"/>
      <c r="H158" s="215">
        <f t="shared" si="19"/>
        <v>22</v>
      </c>
      <c r="I158" s="198"/>
      <c r="J158" s="198">
        <v>22</v>
      </c>
      <c r="K158" s="199">
        <v>15</v>
      </c>
      <c r="L158" s="216">
        <v>82</v>
      </c>
      <c r="M158" s="191">
        <v>50</v>
      </c>
      <c r="N158" s="332">
        <v>2314</v>
      </c>
      <c r="O158" s="332">
        <v>4006</v>
      </c>
      <c r="P158" s="192">
        <v>67.38</v>
      </c>
      <c r="Q158" s="177"/>
    </row>
    <row r="159" spans="1:17" ht="18" customHeight="1" x14ac:dyDescent="0.15">
      <c r="A159" s="203" t="s">
        <v>890</v>
      </c>
      <c r="B159" s="215">
        <f t="shared" si="17"/>
        <v>1</v>
      </c>
      <c r="C159" s="198"/>
      <c r="D159" s="198">
        <v>1</v>
      </c>
      <c r="E159" s="198"/>
      <c r="F159" s="219"/>
      <c r="G159" s="198"/>
      <c r="H159" s="215">
        <f t="shared" si="19"/>
        <v>25</v>
      </c>
      <c r="I159" s="198"/>
      <c r="J159" s="198">
        <v>25</v>
      </c>
      <c r="K159" s="199">
        <v>11</v>
      </c>
      <c r="L159" s="216">
        <v>102</v>
      </c>
      <c r="M159" s="191">
        <v>42</v>
      </c>
      <c r="N159" s="332">
        <v>2285</v>
      </c>
      <c r="O159" s="332">
        <v>3748</v>
      </c>
      <c r="P159" s="192">
        <v>81.099999999999994</v>
      </c>
      <c r="Q159" s="177"/>
    </row>
    <row r="160" spans="1:17" ht="18" customHeight="1" x14ac:dyDescent="0.15">
      <c r="A160" s="203" t="s">
        <v>891</v>
      </c>
      <c r="B160" s="215">
        <f t="shared" si="17"/>
        <v>1</v>
      </c>
      <c r="C160" s="198"/>
      <c r="D160" s="198">
        <v>1</v>
      </c>
      <c r="E160" s="198"/>
      <c r="F160" s="219"/>
      <c r="G160" s="198"/>
      <c r="H160" s="215">
        <f t="shared" si="19"/>
        <v>24</v>
      </c>
      <c r="I160" s="198"/>
      <c r="J160" s="198">
        <v>24</v>
      </c>
      <c r="K160" s="199">
        <v>15</v>
      </c>
      <c r="L160" s="216">
        <v>74</v>
      </c>
      <c r="M160" s="191">
        <v>48</v>
      </c>
      <c r="N160" s="332">
        <v>1790</v>
      </c>
      <c r="O160" s="332">
        <v>3125</v>
      </c>
      <c r="P160" s="192">
        <v>53.35</v>
      </c>
      <c r="Q160" s="177"/>
    </row>
    <row r="161" spans="1:17" ht="18" customHeight="1" x14ac:dyDescent="0.15">
      <c r="A161" s="203" t="s">
        <v>892</v>
      </c>
      <c r="B161" s="215">
        <f t="shared" si="17"/>
        <v>1</v>
      </c>
      <c r="C161" s="198"/>
      <c r="D161" s="198">
        <v>1</v>
      </c>
      <c r="E161" s="198"/>
      <c r="F161" s="219"/>
      <c r="G161" s="198"/>
      <c r="H161" s="215">
        <f t="shared" si="19"/>
        <v>17</v>
      </c>
      <c r="I161" s="198"/>
      <c r="J161" s="198">
        <v>17</v>
      </c>
      <c r="K161" s="199">
        <v>13</v>
      </c>
      <c r="L161" s="216">
        <v>49</v>
      </c>
      <c r="M161" s="191">
        <v>37</v>
      </c>
      <c r="N161" s="332">
        <v>1311</v>
      </c>
      <c r="O161" s="332">
        <v>2160</v>
      </c>
      <c r="P161" s="192">
        <v>87.21</v>
      </c>
      <c r="Q161" s="177"/>
    </row>
    <row r="162" spans="1:17" ht="18" customHeight="1" x14ac:dyDescent="0.15">
      <c r="A162" s="203" t="s">
        <v>893</v>
      </c>
      <c r="B162" s="215">
        <f t="shared" si="17"/>
        <v>1</v>
      </c>
      <c r="C162" s="198"/>
      <c r="D162" s="198">
        <v>1</v>
      </c>
      <c r="E162" s="198"/>
      <c r="F162" s="219"/>
      <c r="G162" s="198"/>
      <c r="H162" s="215">
        <f t="shared" si="19"/>
        <v>26</v>
      </c>
      <c r="I162" s="198"/>
      <c r="J162" s="198">
        <v>26</v>
      </c>
      <c r="K162" s="199">
        <v>13</v>
      </c>
      <c r="L162" s="216">
        <v>63</v>
      </c>
      <c r="M162" s="191">
        <v>53</v>
      </c>
      <c r="N162" s="332">
        <v>1884</v>
      </c>
      <c r="O162" s="332">
        <v>3219</v>
      </c>
      <c r="P162" s="192">
        <v>79.44</v>
      </c>
      <c r="Q162" s="177"/>
    </row>
    <row r="163" spans="1:17" ht="18" customHeight="1" x14ac:dyDescent="0.15">
      <c r="A163" s="203" t="s">
        <v>894</v>
      </c>
      <c r="B163" s="215">
        <f t="shared" si="17"/>
        <v>1</v>
      </c>
      <c r="C163" s="198"/>
      <c r="D163" s="198">
        <v>1</v>
      </c>
      <c r="E163" s="198"/>
      <c r="F163" s="219"/>
      <c r="G163" s="198"/>
      <c r="H163" s="215">
        <f t="shared" si="19"/>
        <v>15</v>
      </c>
      <c r="I163" s="198"/>
      <c r="J163" s="198">
        <v>15</v>
      </c>
      <c r="K163" s="199">
        <v>9</v>
      </c>
      <c r="L163" s="216">
        <v>47</v>
      </c>
      <c r="M163" s="191">
        <v>34</v>
      </c>
      <c r="N163" s="332">
        <v>768</v>
      </c>
      <c r="O163" s="332">
        <v>1206</v>
      </c>
      <c r="P163" s="192">
        <v>89.41</v>
      </c>
      <c r="Q163" s="177"/>
    </row>
    <row r="164" spans="1:17" ht="18" customHeight="1" x14ac:dyDescent="0.15">
      <c r="A164" s="203" t="s">
        <v>895</v>
      </c>
      <c r="B164" s="215">
        <f t="shared" si="17"/>
        <v>1</v>
      </c>
      <c r="C164" s="198"/>
      <c r="D164" s="198">
        <v>1</v>
      </c>
      <c r="E164" s="198"/>
      <c r="F164" s="219"/>
      <c r="G164" s="198"/>
      <c r="H164" s="215">
        <f t="shared" si="19"/>
        <v>25</v>
      </c>
      <c r="I164" s="198"/>
      <c r="J164" s="198">
        <v>25</v>
      </c>
      <c r="K164" s="199">
        <v>14</v>
      </c>
      <c r="L164" s="216">
        <v>102</v>
      </c>
      <c r="M164" s="191">
        <v>60</v>
      </c>
      <c r="N164" s="332">
        <v>2358</v>
      </c>
      <c r="O164" s="332">
        <v>4139</v>
      </c>
      <c r="P164" s="192">
        <v>88.21</v>
      </c>
      <c r="Q164" s="177"/>
    </row>
    <row r="165" spans="1:17" ht="18" customHeight="1" x14ac:dyDescent="0.15">
      <c r="A165" s="203" t="s">
        <v>896</v>
      </c>
      <c r="B165" s="215">
        <f t="shared" si="17"/>
        <v>1</v>
      </c>
      <c r="C165" s="198"/>
      <c r="D165" s="198">
        <v>1</v>
      </c>
      <c r="E165" s="198"/>
      <c r="F165" s="219"/>
      <c r="G165" s="198"/>
      <c r="H165" s="215">
        <f t="shared" si="19"/>
        <v>37</v>
      </c>
      <c r="I165" s="198"/>
      <c r="J165" s="198">
        <v>37</v>
      </c>
      <c r="K165" s="199">
        <v>30</v>
      </c>
      <c r="L165" s="216">
        <v>135</v>
      </c>
      <c r="M165" s="191">
        <v>98</v>
      </c>
      <c r="N165" s="332">
        <v>3480</v>
      </c>
      <c r="O165" s="332">
        <v>5669</v>
      </c>
      <c r="P165" s="192">
        <v>120.57</v>
      </c>
      <c r="Q165" s="177"/>
    </row>
    <row r="166" spans="1:17" ht="18" customHeight="1" x14ac:dyDescent="0.15">
      <c r="A166" s="203" t="s">
        <v>897</v>
      </c>
      <c r="B166" s="215">
        <f t="shared" si="17"/>
        <v>1</v>
      </c>
      <c r="C166" s="198"/>
      <c r="D166" s="198">
        <v>1</v>
      </c>
      <c r="E166" s="198"/>
      <c r="F166" s="219"/>
      <c r="G166" s="198"/>
      <c r="H166" s="215">
        <f t="shared" si="19"/>
        <v>32</v>
      </c>
      <c r="I166" s="198"/>
      <c r="J166" s="198">
        <v>32</v>
      </c>
      <c r="K166" s="199">
        <v>24</v>
      </c>
      <c r="L166" s="216">
        <v>78</v>
      </c>
      <c r="M166" s="191">
        <v>59</v>
      </c>
      <c r="N166" s="332">
        <v>2637</v>
      </c>
      <c r="O166" s="332">
        <v>4390</v>
      </c>
      <c r="P166" s="192">
        <v>71.17</v>
      </c>
      <c r="Q166" s="177"/>
    </row>
    <row r="167" spans="1:17" ht="18" customHeight="1" x14ac:dyDescent="0.15">
      <c r="A167" s="203" t="s">
        <v>898</v>
      </c>
      <c r="B167" s="215">
        <f t="shared" si="17"/>
        <v>1</v>
      </c>
      <c r="C167" s="198"/>
      <c r="D167" s="198">
        <v>1</v>
      </c>
      <c r="E167" s="198"/>
      <c r="F167" s="219"/>
      <c r="G167" s="198"/>
      <c r="H167" s="215">
        <f t="shared" si="19"/>
        <v>19</v>
      </c>
      <c r="I167" s="198"/>
      <c r="J167" s="198">
        <v>19</v>
      </c>
      <c r="K167" s="199">
        <v>14</v>
      </c>
      <c r="L167" s="216">
        <v>60</v>
      </c>
      <c r="M167" s="191">
        <v>38</v>
      </c>
      <c r="N167" s="332">
        <v>1805</v>
      </c>
      <c r="O167" s="332">
        <v>3025</v>
      </c>
      <c r="P167" s="192">
        <v>50.92</v>
      </c>
      <c r="Q167" s="177"/>
    </row>
    <row r="168" spans="1:17" ht="18" customHeight="1" x14ac:dyDescent="0.15">
      <c r="A168" s="203" t="s">
        <v>540</v>
      </c>
      <c r="B168" s="215">
        <f t="shared" si="17"/>
        <v>1</v>
      </c>
      <c r="C168" s="198"/>
      <c r="D168" s="198"/>
      <c r="E168" s="198">
        <v>1</v>
      </c>
      <c r="F168" s="199">
        <v>5</v>
      </c>
      <c r="G168" s="198"/>
      <c r="H168" s="215">
        <f t="shared" si="19"/>
        <v>54</v>
      </c>
      <c r="I168" s="216">
        <v>54</v>
      </c>
      <c r="J168" s="216"/>
      <c r="K168" s="220"/>
      <c r="L168" s="216">
        <v>287</v>
      </c>
      <c r="M168" s="193">
        <v>12</v>
      </c>
      <c r="N168" s="332">
        <v>13122</v>
      </c>
      <c r="O168" s="332">
        <v>27902</v>
      </c>
      <c r="P168" s="192">
        <v>10.75</v>
      </c>
      <c r="Q168" s="177"/>
    </row>
    <row r="169" spans="1:17" ht="18" customHeight="1" x14ac:dyDescent="0.15">
      <c r="A169" s="203" t="s">
        <v>146</v>
      </c>
      <c r="B169" s="215">
        <f t="shared" si="17"/>
        <v>1</v>
      </c>
      <c r="C169" s="198"/>
      <c r="D169" s="198"/>
      <c r="E169" s="198">
        <v>1</v>
      </c>
      <c r="F169" s="199">
        <v>8</v>
      </c>
      <c r="G169" s="198"/>
      <c r="H169" s="215">
        <f t="shared" si="19"/>
        <v>32</v>
      </c>
      <c r="I169" s="216">
        <v>32</v>
      </c>
      <c r="J169" s="198"/>
      <c r="K169" s="219"/>
      <c r="L169" s="216">
        <v>140</v>
      </c>
      <c r="M169" s="191">
        <v>21</v>
      </c>
      <c r="N169" s="332">
        <v>4670</v>
      </c>
      <c r="O169" s="332">
        <v>9546</v>
      </c>
      <c r="P169" s="192">
        <v>20.85</v>
      </c>
      <c r="Q169" s="177"/>
    </row>
    <row r="170" spans="1:17" ht="18" customHeight="1" x14ac:dyDescent="0.15">
      <c r="A170" s="203" t="s">
        <v>899</v>
      </c>
      <c r="B170" s="215">
        <f t="shared" si="17"/>
        <v>1</v>
      </c>
      <c r="C170" s="198"/>
      <c r="D170" s="198"/>
      <c r="E170" s="198">
        <v>1</v>
      </c>
      <c r="F170" s="199">
        <v>7</v>
      </c>
      <c r="G170" s="198"/>
      <c r="H170" s="215">
        <f t="shared" si="19"/>
        <v>21</v>
      </c>
      <c r="I170" s="198">
        <v>21</v>
      </c>
      <c r="J170" s="198"/>
      <c r="K170" s="219"/>
      <c r="L170" s="216">
        <v>101</v>
      </c>
      <c r="M170" s="191">
        <v>14</v>
      </c>
      <c r="N170" s="332">
        <v>2723</v>
      </c>
      <c r="O170" s="332">
        <v>4661</v>
      </c>
      <c r="P170" s="192">
        <v>15.12</v>
      </c>
      <c r="Q170" s="177"/>
    </row>
    <row r="171" spans="1:17" ht="18" customHeight="1" x14ac:dyDescent="0.15">
      <c r="A171" s="203" t="s">
        <v>900</v>
      </c>
      <c r="B171" s="215">
        <f t="shared" si="17"/>
        <v>1</v>
      </c>
      <c r="C171" s="198"/>
      <c r="D171" s="198"/>
      <c r="E171" s="198">
        <v>1</v>
      </c>
      <c r="F171" s="199">
        <v>1</v>
      </c>
      <c r="G171" s="198"/>
      <c r="H171" s="215">
        <f t="shared" si="19"/>
        <v>17</v>
      </c>
      <c r="I171" s="198">
        <v>17</v>
      </c>
      <c r="J171" s="198"/>
      <c r="K171" s="219"/>
      <c r="L171" s="216">
        <v>108</v>
      </c>
      <c r="M171" s="191">
        <v>2</v>
      </c>
      <c r="N171" s="332">
        <v>4487</v>
      </c>
      <c r="O171" s="332">
        <v>9879</v>
      </c>
      <c r="P171" s="192">
        <v>5.07</v>
      </c>
      <c r="Q171" s="177"/>
    </row>
    <row r="172" spans="1:17" ht="18" customHeight="1" x14ac:dyDescent="0.15">
      <c r="A172" s="203" t="s">
        <v>541</v>
      </c>
      <c r="B172" s="215">
        <f t="shared" si="17"/>
        <v>1</v>
      </c>
      <c r="C172" s="198"/>
      <c r="D172" s="198"/>
      <c r="E172" s="198">
        <v>1</v>
      </c>
      <c r="F172" s="199">
        <v>9</v>
      </c>
      <c r="G172" s="198"/>
      <c r="H172" s="215">
        <f t="shared" si="19"/>
        <v>17</v>
      </c>
      <c r="I172" s="198">
        <v>17</v>
      </c>
      <c r="J172" s="198"/>
      <c r="K172" s="219"/>
      <c r="L172" s="216">
        <v>82</v>
      </c>
      <c r="M172" s="191">
        <v>22</v>
      </c>
      <c r="N172" s="332">
        <v>2386</v>
      </c>
      <c r="O172" s="332">
        <v>4063</v>
      </c>
      <c r="P172" s="192">
        <v>27.25</v>
      </c>
      <c r="Q172" s="177"/>
    </row>
    <row r="173" spans="1:17" s="53" customFormat="1" ht="18" customHeight="1" x14ac:dyDescent="0.15">
      <c r="A173" s="202" t="s">
        <v>999</v>
      </c>
      <c r="B173" s="215">
        <f>SUM(B174:B197)</f>
        <v>24</v>
      </c>
      <c r="C173" s="215">
        <f t="shared" ref="C173:O173" si="20">SUM(C174:C197)</f>
        <v>1</v>
      </c>
      <c r="D173" s="215">
        <f t="shared" si="20"/>
        <v>17</v>
      </c>
      <c r="E173" s="215">
        <f t="shared" si="20"/>
        <v>6</v>
      </c>
      <c r="F173" s="233">
        <f t="shared" si="20"/>
        <v>36</v>
      </c>
      <c r="G173" s="215">
        <f t="shared" si="20"/>
        <v>4</v>
      </c>
      <c r="H173" s="215">
        <f t="shared" si="20"/>
        <v>515</v>
      </c>
      <c r="I173" s="215">
        <f t="shared" si="20"/>
        <v>149</v>
      </c>
      <c r="J173" s="215">
        <f t="shared" si="20"/>
        <v>366</v>
      </c>
      <c r="K173" s="233">
        <f t="shared" si="20"/>
        <v>200</v>
      </c>
      <c r="L173" s="217">
        <f t="shared" si="20"/>
        <v>2199</v>
      </c>
      <c r="M173" s="215">
        <f t="shared" si="20"/>
        <v>1004</v>
      </c>
      <c r="N173" s="215">
        <f t="shared" si="20"/>
        <v>49457</v>
      </c>
      <c r="O173" s="215">
        <f t="shared" si="20"/>
        <v>95490</v>
      </c>
      <c r="P173" s="179">
        <f>SUM(P174:P197)</f>
        <v>1254.6644172599999</v>
      </c>
      <c r="Q173" s="190"/>
    </row>
    <row r="174" spans="1:17" ht="18" customHeight="1" x14ac:dyDescent="0.15">
      <c r="A174" s="208" t="s">
        <v>1000</v>
      </c>
      <c r="B174" s="215">
        <f>SUM(C174:E174)</f>
        <v>1</v>
      </c>
      <c r="C174" s="198">
        <v>1</v>
      </c>
      <c r="D174" s="198"/>
      <c r="E174" s="198"/>
      <c r="F174" s="199"/>
      <c r="G174" s="198"/>
      <c r="H174" s="215">
        <f>SUM(I174:J174)</f>
        <v>33</v>
      </c>
      <c r="I174" s="198"/>
      <c r="J174" s="198">
        <v>33</v>
      </c>
      <c r="K174" s="199">
        <v>15</v>
      </c>
      <c r="L174" s="216">
        <v>144</v>
      </c>
      <c r="M174" s="198">
        <v>68</v>
      </c>
      <c r="N174" s="333">
        <v>3393</v>
      </c>
      <c r="O174" s="333">
        <v>6240</v>
      </c>
      <c r="P174" s="238">
        <v>43.38</v>
      </c>
      <c r="Q174" s="177"/>
    </row>
    <row r="175" spans="1:17" ht="18" customHeight="1" x14ac:dyDescent="0.15">
      <c r="A175" s="208" t="s">
        <v>1001</v>
      </c>
      <c r="B175" s="215">
        <f t="shared" ref="B175:B197" si="21">SUM(C175:E175)</f>
        <v>1</v>
      </c>
      <c r="C175" s="198"/>
      <c r="D175" s="198">
        <v>1</v>
      </c>
      <c r="E175" s="198"/>
      <c r="F175" s="199"/>
      <c r="G175" s="198"/>
      <c r="H175" s="215">
        <f t="shared" ref="H175:H197" si="22">SUM(I175:J175)</f>
        <v>25</v>
      </c>
      <c r="I175" s="198"/>
      <c r="J175" s="198">
        <v>25</v>
      </c>
      <c r="K175" s="199">
        <v>15</v>
      </c>
      <c r="L175" s="216">
        <v>106</v>
      </c>
      <c r="M175" s="198">
        <v>36</v>
      </c>
      <c r="N175" s="333">
        <v>2090</v>
      </c>
      <c r="O175" s="333">
        <v>3796</v>
      </c>
      <c r="P175" s="238">
        <v>57.35</v>
      </c>
      <c r="Q175" s="177"/>
    </row>
    <row r="176" spans="1:17" ht="18" customHeight="1" x14ac:dyDescent="0.15">
      <c r="A176" s="208" t="s">
        <v>1002</v>
      </c>
      <c r="B176" s="215">
        <f t="shared" si="21"/>
        <v>1</v>
      </c>
      <c r="C176" s="198"/>
      <c r="D176" s="198">
        <v>1</v>
      </c>
      <c r="E176" s="198"/>
      <c r="F176" s="199"/>
      <c r="G176" s="198"/>
      <c r="H176" s="215">
        <f t="shared" si="22"/>
        <v>13</v>
      </c>
      <c r="I176" s="198"/>
      <c r="J176" s="198">
        <v>13</v>
      </c>
      <c r="K176" s="199">
        <v>7</v>
      </c>
      <c r="L176" s="216">
        <v>40</v>
      </c>
      <c r="M176" s="198">
        <v>28</v>
      </c>
      <c r="N176" s="333">
        <v>778</v>
      </c>
      <c r="O176" s="333">
        <v>1356</v>
      </c>
      <c r="P176" s="238">
        <v>51.64</v>
      </c>
      <c r="Q176" s="177"/>
    </row>
    <row r="177" spans="1:17" ht="18" customHeight="1" x14ac:dyDescent="0.15">
      <c r="A177" s="208" t="s">
        <v>1003</v>
      </c>
      <c r="B177" s="215">
        <f t="shared" si="21"/>
        <v>1</v>
      </c>
      <c r="C177" s="198"/>
      <c r="D177" s="198">
        <v>1</v>
      </c>
      <c r="E177" s="198"/>
      <c r="F177" s="199"/>
      <c r="G177" s="198">
        <v>1</v>
      </c>
      <c r="H177" s="215">
        <f t="shared" si="22"/>
        <v>25</v>
      </c>
      <c r="I177" s="198"/>
      <c r="J177" s="198">
        <v>25</v>
      </c>
      <c r="K177" s="199">
        <v>17</v>
      </c>
      <c r="L177" s="216">
        <v>141</v>
      </c>
      <c r="M177" s="198">
        <v>87</v>
      </c>
      <c r="N177" s="333">
        <v>2236</v>
      </c>
      <c r="O177" s="333">
        <v>3935</v>
      </c>
      <c r="P177" s="238">
        <v>91.14</v>
      </c>
      <c r="Q177" s="177"/>
    </row>
    <row r="178" spans="1:17" ht="18" customHeight="1" x14ac:dyDescent="0.15">
      <c r="A178" s="208" t="s">
        <v>1004</v>
      </c>
      <c r="B178" s="215">
        <f t="shared" si="21"/>
        <v>1</v>
      </c>
      <c r="C178" s="198"/>
      <c r="D178" s="198">
        <v>1</v>
      </c>
      <c r="E178" s="198"/>
      <c r="F178" s="199"/>
      <c r="G178" s="198"/>
      <c r="H178" s="215">
        <f t="shared" si="22"/>
        <v>18</v>
      </c>
      <c r="I178" s="198"/>
      <c r="J178" s="198">
        <v>18</v>
      </c>
      <c r="K178" s="199">
        <v>12</v>
      </c>
      <c r="L178" s="216">
        <v>80</v>
      </c>
      <c r="M178" s="198">
        <v>43</v>
      </c>
      <c r="N178" s="334">
        <v>1421</v>
      </c>
      <c r="O178" s="334">
        <v>2571</v>
      </c>
      <c r="P178" s="238">
        <v>39.590000000000003</v>
      </c>
      <c r="Q178" s="177"/>
    </row>
    <row r="179" spans="1:17" ht="18" customHeight="1" x14ac:dyDescent="0.15">
      <c r="A179" s="208" t="s">
        <v>1005</v>
      </c>
      <c r="B179" s="215">
        <f t="shared" si="21"/>
        <v>1</v>
      </c>
      <c r="C179" s="198"/>
      <c r="D179" s="198">
        <v>1</v>
      </c>
      <c r="E179" s="198"/>
      <c r="F179" s="199"/>
      <c r="G179" s="198"/>
      <c r="H179" s="215">
        <f t="shared" si="22"/>
        <v>38</v>
      </c>
      <c r="I179" s="198"/>
      <c r="J179" s="198">
        <v>38</v>
      </c>
      <c r="K179" s="199">
        <v>19</v>
      </c>
      <c r="L179" s="216">
        <v>127</v>
      </c>
      <c r="M179" s="198">
        <v>74</v>
      </c>
      <c r="N179" s="334">
        <v>2154</v>
      </c>
      <c r="O179" s="334">
        <v>3891</v>
      </c>
      <c r="P179" s="238">
        <v>89.2</v>
      </c>
      <c r="Q179" s="177"/>
    </row>
    <row r="180" spans="1:17" ht="18" customHeight="1" x14ac:dyDescent="0.15">
      <c r="A180" s="208" t="s">
        <v>1006</v>
      </c>
      <c r="B180" s="215">
        <f t="shared" si="21"/>
        <v>1</v>
      </c>
      <c r="C180" s="198"/>
      <c r="D180" s="198">
        <v>1</v>
      </c>
      <c r="E180" s="198"/>
      <c r="F180" s="199"/>
      <c r="G180" s="198"/>
      <c r="H180" s="215">
        <f t="shared" si="22"/>
        <v>16</v>
      </c>
      <c r="I180" s="198"/>
      <c r="J180" s="198">
        <v>16</v>
      </c>
      <c r="K180" s="199">
        <v>8</v>
      </c>
      <c r="L180" s="216">
        <v>55</v>
      </c>
      <c r="M180" s="198">
        <v>36</v>
      </c>
      <c r="N180" s="334">
        <v>890</v>
      </c>
      <c r="O180" s="334">
        <v>1618</v>
      </c>
      <c r="P180" s="238">
        <v>33.21</v>
      </c>
      <c r="Q180" s="177"/>
    </row>
    <row r="181" spans="1:17" ht="18" customHeight="1" x14ac:dyDescent="0.15">
      <c r="A181" s="208" t="s">
        <v>1007</v>
      </c>
      <c r="B181" s="215">
        <f t="shared" si="21"/>
        <v>1</v>
      </c>
      <c r="C181" s="198"/>
      <c r="D181" s="198">
        <v>1</v>
      </c>
      <c r="E181" s="198"/>
      <c r="F181" s="199"/>
      <c r="G181" s="198"/>
      <c r="H181" s="215">
        <f t="shared" si="22"/>
        <v>16</v>
      </c>
      <c r="I181" s="198"/>
      <c r="J181" s="198">
        <v>16</v>
      </c>
      <c r="K181" s="199">
        <v>9</v>
      </c>
      <c r="L181" s="216">
        <v>73</v>
      </c>
      <c r="M181" s="198">
        <v>38</v>
      </c>
      <c r="N181" s="334">
        <v>1053</v>
      </c>
      <c r="O181" s="334">
        <v>1865</v>
      </c>
      <c r="P181" s="238">
        <v>80.709999999999994</v>
      </c>
      <c r="Q181" s="177"/>
    </row>
    <row r="182" spans="1:17" ht="18" customHeight="1" x14ac:dyDescent="0.15">
      <c r="A182" s="208" t="s">
        <v>1008</v>
      </c>
      <c r="B182" s="215">
        <f t="shared" si="21"/>
        <v>1</v>
      </c>
      <c r="C182" s="198"/>
      <c r="D182" s="198">
        <v>1</v>
      </c>
      <c r="E182" s="198"/>
      <c r="F182" s="199"/>
      <c r="G182" s="198"/>
      <c r="H182" s="215">
        <f t="shared" si="22"/>
        <v>19</v>
      </c>
      <c r="I182" s="198"/>
      <c r="J182" s="198">
        <v>19</v>
      </c>
      <c r="K182" s="199">
        <v>10</v>
      </c>
      <c r="L182" s="216">
        <v>66</v>
      </c>
      <c r="M182" s="198">
        <v>41</v>
      </c>
      <c r="N182" s="334">
        <v>1381</v>
      </c>
      <c r="O182" s="334">
        <v>2570</v>
      </c>
      <c r="P182" s="238">
        <v>70.52</v>
      </c>
      <c r="Q182" s="177"/>
    </row>
    <row r="183" spans="1:17" ht="18" customHeight="1" x14ac:dyDescent="0.15">
      <c r="A183" s="208" t="s">
        <v>1009</v>
      </c>
      <c r="B183" s="215">
        <f t="shared" si="21"/>
        <v>1</v>
      </c>
      <c r="C183" s="198"/>
      <c r="D183" s="198">
        <v>1</v>
      </c>
      <c r="E183" s="198"/>
      <c r="F183" s="199"/>
      <c r="G183" s="198">
        <v>1</v>
      </c>
      <c r="H183" s="215">
        <f t="shared" si="22"/>
        <v>25</v>
      </c>
      <c r="I183" s="198"/>
      <c r="J183" s="198">
        <v>25</v>
      </c>
      <c r="K183" s="199">
        <v>12</v>
      </c>
      <c r="L183" s="216">
        <v>63</v>
      </c>
      <c r="M183" s="198">
        <v>49</v>
      </c>
      <c r="N183" s="333">
        <v>1391</v>
      </c>
      <c r="O183" s="333">
        <v>2451</v>
      </c>
      <c r="P183" s="238">
        <v>84.96</v>
      </c>
      <c r="Q183" s="177"/>
    </row>
    <row r="184" spans="1:17" ht="18" customHeight="1" x14ac:dyDescent="0.15">
      <c r="A184" s="208" t="s">
        <v>1010</v>
      </c>
      <c r="B184" s="215">
        <f t="shared" si="21"/>
        <v>1</v>
      </c>
      <c r="C184" s="198"/>
      <c r="D184" s="198">
        <v>1</v>
      </c>
      <c r="E184" s="198"/>
      <c r="F184" s="199"/>
      <c r="G184" s="198"/>
      <c r="H184" s="215">
        <f t="shared" si="22"/>
        <v>16</v>
      </c>
      <c r="I184" s="198"/>
      <c r="J184" s="198">
        <v>16</v>
      </c>
      <c r="K184" s="199">
        <v>9</v>
      </c>
      <c r="L184" s="216">
        <v>58</v>
      </c>
      <c r="M184" s="198">
        <v>48</v>
      </c>
      <c r="N184" s="334">
        <v>1082</v>
      </c>
      <c r="O184" s="334">
        <v>1931</v>
      </c>
      <c r="P184" s="238">
        <v>56.15</v>
      </c>
      <c r="Q184" s="177"/>
    </row>
    <row r="185" spans="1:17" ht="18" customHeight="1" x14ac:dyDescent="0.15">
      <c r="A185" s="208" t="s">
        <v>1011</v>
      </c>
      <c r="B185" s="215">
        <f t="shared" si="21"/>
        <v>1</v>
      </c>
      <c r="C185" s="198"/>
      <c r="D185" s="198">
        <v>1</v>
      </c>
      <c r="E185" s="198"/>
      <c r="F185" s="199"/>
      <c r="G185" s="198"/>
      <c r="H185" s="215">
        <f>SUM(I185:J185)</f>
        <v>20</v>
      </c>
      <c r="I185" s="198"/>
      <c r="J185" s="198">
        <v>20</v>
      </c>
      <c r="K185" s="199">
        <v>11</v>
      </c>
      <c r="L185" s="216">
        <v>75</v>
      </c>
      <c r="M185" s="198">
        <v>52</v>
      </c>
      <c r="N185" s="334">
        <v>1525</v>
      </c>
      <c r="O185" s="334">
        <v>2873</v>
      </c>
      <c r="P185" s="238">
        <v>59.57</v>
      </c>
      <c r="Q185" s="177"/>
    </row>
    <row r="186" spans="1:17" ht="18" customHeight="1" x14ac:dyDescent="0.15">
      <c r="A186" s="208" t="s">
        <v>1012</v>
      </c>
      <c r="B186" s="215">
        <f t="shared" si="21"/>
        <v>1</v>
      </c>
      <c r="C186" s="198"/>
      <c r="D186" s="198">
        <v>1</v>
      </c>
      <c r="E186" s="198"/>
      <c r="F186" s="199"/>
      <c r="G186" s="198">
        <v>1</v>
      </c>
      <c r="H186" s="215">
        <f t="shared" si="22"/>
        <v>12</v>
      </c>
      <c r="I186" s="198"/>
      <c r="J186" s="198">
        <v>12</v>
      </c>
      <c r="K186" s="199">
        <v>6</v>
      </c>
      <c r="L186" s="216">
        <v>52</v>
      </c>
      <c r="M186" s="198">
        <v>35</v>
      </c>
      <c r="N186" s="333">
        <v>872</v>
      </c>
      <c r="O186" s="333">
        <v>1501</v>
      </c>
      <c r="P186" s="238">
        <v>99.4</v>
      </c>
      <c r="Q186" s="177"/>
    </row>
    <row r="187" spans="1:17" ht="18" customHeight="1" x14ac:dyDescent="0.15">
      <c r="A187" s="208" t="s">
        <v>1013</v>
      </c>
      <c r="B187" s="215">
        <f t="shared" si="21"/>
        <v>1</v>
      </c>
      <c r="C187" s="198"/>
      <c r="D187" s="198">
        <v>1</v>
      </c>
      <c r="E187" s="198"/>
      <c r="F187" s="199"/>
      <c r="G187" s="198"/>
      <c r="H187" s="215">
        <f t="shared" si="22"/>
        <v>19</v>
      </c>
      <c r="I187" s="198"/>
      <c r="J187" s="198">
        <v>19</v>
      </c>
      <c r="K187" s="199">
        <v>12</v>
      </c>
      <c r="L187" s="216">
        <v>77</v>
      </c>
      <c r="M187" s="198">
        <v>55</v>
      </c>
      <c r="N187" s="334">
        <v>1492</v>
      </c>
      <c r="O187" s="334">
        <v>2628</v>
      </c>
      <c r="P187" s="238">
        <v>88.1</v>
      </c>
      <c r="Q187" s="177"/>
    </row>
    <row r="188" spans="1:17" ht="18" customHeight="1" x14ac:dyDescent="0.15">
      <c r="A188" s="208" t="s">
        <v>1014</v>
      </c>
      <c r="B188" s="215">
        <f t="shared" si="21"/>
        <v>1</v>
      </c>
      <c r="C188" s="198"/>
      <c r="D188" s="198">
        <v>1</v>
      </c>
      <c r="E188" s="198"/>
      <c r="F188" s="199"/>
      <c r="G188" s="198">
        <v>1</v>
      </c>
      <c r="H188" s="215">
        <f t="shared" si="22"/>
        <v>20</v>
      </c>
      <c r="I188" s="198"/>
      <c r="J188" s="198">
        <v>20</v>
      </c>
      <c r="K188" s="199">
        <v>10</v>
      </c>
      <c r="L188" s="216">
        <v>72</v>
      </c>
      <c r="M188" s="198">
        <v>48</v>
      </c>
      <c r="N188" s="333">
        <v>893</v>
      </c>
      <c r="O188" s="333">
        <v>1518</v>
      </c>
      <c r="P188" s="238">
        <v>53.94</v>
      </c>
      <c r="Q188" s="177"/>
    </row>
    <row r="189" spans="1:17" ht="18" customHeight="1" x14ac:dyDescent="0.15">
      <c r="A189" s="208" t="s">
        <v>1015</v>
      </c>
      <c r="B189" s="215">
        <f t="shared" si="21"/>
        <v>1</v>
      </c>
      <c r="C189" s="198"/>
      <c r="D189" s="198">
        <v>1</v>
      </c>
      <c r="E189" s="198"/>
      <c r="F189" s="199"/>
      <c r="G189" s="198"/>
      <c r="H189" s="215">
        <f t="shared" si="22"/>
        <v>20</v>
      </c>
      <c r="I189" s="198"/>
      <c r="J189" s="198">
        <v>20</v>
      </c>
      <c r="K189" s="199">
        <v>11</v>
      </c>
      <c r="L189" s="216">
        <v>70</v>
      </c>
      <c r="M189" s="198">
        <v>47</v>
      </c>
      <c r="N189" s="334">
        <v>1224</v>
      </c>
      <c r="O189" s="334">
        <v>2146</v>
      </c>
      <c r="P189" s="238">
        <v>39.520000000000003</v>
      </c>
      <c r="Q189" s="177"/>
    </row>
    <row r="190" spans="1:17" ht="18" customHeight="1" x14ac:dyDescent="0.15">
      <c r="A190" s="208" t="s">
        <v>1016</v>
      </c>
      <c r="B190" s="215">
        <f t="shared" si="21"/>
        <v>1</v>
      </c>
      <c r="C190" s="198"/>
      <c r="D190" s="198">
        <v>1</v>
      </c>
      <c r="E190" s="198"/>
      <c r="F190" s="199"/>
      <c r="G190" s="198"/>
      <c r="H190" s="215">
        <f t="shared" si="22"/>
        <v>22</v>
      </c>
      <c r="I190" s="198"/>
      <c r="J190" s="198">
        <v>22</v>
      </c>
      <c r="K190" s="199">
        <v>12</v>
      </c>
      <c r="L190" s="216">
        <v>57</v>
      </c>
      <c r="M190" s="198">
        <v>43</v>
      </c>
      <c r="N190" s="334">
        <v>1165</v>
      </c>
      <c r="O190" s="334">
        <v>1986</v>
      </c>
      <c r="P190" s="238">
        <v>52.37</v>
      </c>
      <c r="Q190" s="177"/>
    </row>
    <row r="191" spans="1:17" ht="18" customHeight="1" x14ac:dyDescent="0.15">
      <c r="A191" s="208" t="s">
        <v>1017</v>
      </c>
      <c r="B191" s="215">
        <f t="shared" si="21"/>
        <v>1</v>
      </c>
      <c r="C191" s="198"/>
      <c r="D191" s="198">
        <v>1</v>
      </c>
      <c r="E191" s="198"/>
      <c r="F191" s="199"/>
      <c r="G191" s="198"/>
      <c r="H191" s="215">
        <f t="shared" si="22"/>
        <v>9</v>
      </c>
      <c r="I191" s="198"/>
      <c r="J191" s="198">
        <v>9</v>
      </c>
      <c r="K191" s="199">
        <v>5</v>
      </c>
      <c r="L191" s="216">
        <v>35</v>
      </c>
      <c r="M191" s="198">
        <v>27</v>
      </c>
      <c r="N191" s="334">
        <v>479</v>
      </c>
      <c r="O191" s="334">
        <v>782</v>
      </c>
      <c r="P191" s="238">
        <v>54.4</v>
      </c>
      <c r="Q191" s="177"/>
    </row>
    <row r="192" spans="1:17" ht="18" customHeight="1" x14ac:dyDescent="0.15">
      <c r="A192" s="208" t="s">
        <v>1018</v>
      </c>
      <c r="B192" s="215">
        <f t="shared" si="21"/>
        <v>1</v>
      </c>
      <c r="C192" s="198"/>
      <c r="D192" s="198"/>
      <c r="E192" s="198">
        <v>1</v>
      </c>
      <c r="F192" s="199">
        <v>5</v>
      </c>
      <c r="G192" s="198"/>
      <c r="H192" s="215">
        <f t="shared" si="22"/>
        <v>31</v>
      </c>
      <c r="I192" s="198">
        <v>31</v>
      </c>
      <c r="J192" s="198"/>
      <c r="K192" s="199"/>
      <c r="L192" s="216">
        <v>181</v>
      </c>
      <c r="M192" s="198">
        <v>35</v>
      </c>
      <c r="N192" s="334">
        <v>5405</v>
      </c>
      <c r="O192" s="334">
        <v>11632</v>
      </c>
      <c r="P192" s="238">
        <v>27.78</v>
      </c>
      <c r="Q192" s="177"/>
    </row>
    <row r="193" spans="1:17" ht="18" customHeight="1" x14ac:dyDescent="0.15">
      <c r="A193" s="208" t="s">
        <v>1019</v>
      </c>
      <c r="B193" s="215">
        <f t="shared" si="21"/>
        <v>1</v>
      </c>
      <c r="C193" s="198"/>
      <c r="D193" s="198"/>
      <c r="E193" s="198">
        <v>1</v>
      </c>
      <c r="F193" s="199">
        <v>6</v>
      </c>
      <c r="G193" s="198"/>
      <c r="H193" s="215">
        <f t="shared" si="22"/>
        <v>27</v>
      </c>
      <c r="I193" s="198">
        <v>27</v>
      </c>
      <c r="J193" s="198"/>
      <c r="K193" s="199"/>
      <c r="L193" s="216">
        <v>137</v>
      </c>
      <c r="M193" s="198">
        <v>22</v>
      </c>
      <c r="N193" s="334">
        <v>4482</v>
      </c>
      <c r="O193" s="334">
        <v>9363</v>
      </c>
      <c r="P193" s="238">
        <v>14.434443760000001</v>
      </c>
      <c r="Q193" s="177"/>
    </row>
    <row r="194" spans="1:17" ht="18" customHeight="1" x14ac:dyDescent="0.15">
      <c r="A194" s="209" t="s">
        <v>1020</v>
      </c>
      <c r="B194" s="215">
        <f t="shared" si="21"/>
        <v>1</v>
      </c>
      <c r="C194" s="216"/>
      <c r="D194" s="216"/>
      <c r="E194" s="216">
        <v>1</v>
      </c>
      <c r="F194" s="221">
        <v>5</v>
      </c>
      <c r="G194" s="216"/>
      <c r="H194" s="215">
        <f t="shared" si="22"/>
        <v>24</v>
      </c>
      <c r="I194" s="216">
        <v>24</v>
      </c>
      <c r="J194" s="216"/>
      <c r="K194" s="221"/>
      <c r="L194" s="216">
        <v>134</v>
      </c>
      <c r="M194" s="216">
        <v>16</v>
      </c>
      <c r="N194" s="335">
        <v>4380</v>
      </c>
      <c r="O194" s="335">
        <v>8943</v>
      </c>
      <c r="P194" s="238">
        <v>11.7534507</v>
      </c>
      <c r="Q194" s="177"/>
    </row>
    <row r="195" spans="1:17" ht="18" customHeight="1" x14ac:dyDescent="0.15">
      <c r="A195" s="208" t="s">
        <v>1021</v>
      </c>
      <c r="B195" s="215">
        <f t="shared" si="21"/>
        <v>1</v>
      </c>
      <c r="C195" s="198"/>
      <c r="D195" s="198"/>
      <c r="E195" s="198">
        <v>1</v>
      </c>
      <c r="F195" s="199">
        <v>9</v>
      </c>
      <c r="G195" s="198"/>
      <c r="H195" s="215">
        <f t="shared" si="22"/>
        <v>28</v>
      </c>
      <c r="I195" s="198">
        <v>28</v>
      </c>
      <c r="J195" s="198"/>
      <c r="K195" s="199"/>
      <c r="L195" s="216">
        <v>153</v>
      </c>
      <c r="M195" s="198">
        <v>26</v>
      </c>
      <c r="N195" s="334">
        <v>3802</v>
      </c>
      <c r="O195" s="334">
        <v>7781</v>
      </c>
      <c r="P195" s="238">
        <v>18.140662200000001</v>
      </c>
      <c r="Q195" s="177"/>
    </row>
    <row r="196" spans="1:17" ht="18" customHeight="1" x14ac:dyDescent="0.15">
      <c r="A196" s="208" t="s">
        <v>1022</v>
      </c>
      <c r="B196" s="215">
        <f t="shared" si="21"/>
        <v>1</v>
      </c>
      <c r="C196" s="198"/>
      <c r="D196" s="198"/>
      <c r="E196" s="198">
        <v>1</v>
      </c>
      <c r="F196" s="199">
        <v>5</v>
      </c>
      <c r="G196" s="198"/>
      <c r="H196" s="215">
        <f t="shared" si="22"/>
        <v>16</v>
      </c>
      <c r="I196" s="198">
        <v>16</v>
      </c>
      <c r="J196" s="198"/>
      <c r="K196" s="199"/>
      <c r="L196" s="216">
        <v>79</v>
      </c>
      <c r="M196" s="198">
        <v>19</v>
      </c>
      <c r="N196" s="334">
        <v>1720</v>
      </c>
      <c r="O196" s="334">
        <v>3444</v>
      </c>
      <c r="P196" s="238">
        <v>11.798522200000001</v>
      </c>
      <c r="Q196" s="177"/>
    </row>
    <row r="197" spans="1:17" ht="18" customHeight="1" x14ac:dyDescent="0.15">
      <c r="A197" s="208" t="s">
        <v>1023</v>
      </c>
      <c r="B197" s="215">
        <f t="shared" si="21"/>
        <v>1</v>
      </c>
      <c r="C197" s="198"/>
      <c r="D197" s="198"/>
      <c r="E197" s="198">
        <v>1</v>
      </c>
      <c r="F197" s="199">
        <v>6</v>
      </c>
      <c r="G197" s="198"/>
      <c r="H197" s="215">
        <f t="shared" si="22"/>
        <v>23</v>
      </c>
      <c r="I197" s="198">
        <v>23</v>
      </c>
      <c r="J197" s="198"/>
      <c r="K197" s="199"/>
      <c r="L197" s="216">
        <v>124</v>
      </c>
      <c r="M197" s="198">
        <v>31</v>
      </c>
      <c r="N197" s="334">
        <v>4149</v>
      </c>
      <c r="O197" s="334">
        <v>8669</v>
      </c>
      <c r="P197" s="238">
        <v>25.6073384</v>
      </c>
      <c r="Q197" s="177"/>
    </row>
    <row r="198" spans="1:17" s="53" customFormat="1" ht="18" customHeight="1" x14ac:dyDescent="0.15">
      <c r="A198" s="202" t="s">
        <v>997</v>
      </c>
      <c r="B198" s="215">
        <f t="shared" ref="B198:B212" si="23">SUM(C198:E198)</f>
        <v>14</v>
      </c>
      <c r="C198" s="215">
        <f t="shared" ref="C198:M198" si="24">SUM(C199:C212)</f>
        <v>2</v>
      </c>
      <c r="D198" s="215">
        <f t="shared" si="24"/>
        <v>7</v>
      </c>
      <c r="E198" s="215">
        <f t="shared" si="24"/>
        <v>5</v>
      </c>
      <c r="F198" s="233">
        <f t="shared" si="24"/>
        <v>11</v>
      </c>
      <c r="G198" s="215">
        <f t="shared" si="24"/>
        <v>2</v>
      </c>
      <c r="H198" s="215">
        <f t="shared" ref="H198:H211" si="25">SUM(I198:J198)</f>
        <v>335</v>
      </c>
      <c r="I198" s="215">
        <f t="shared" si="24"/>
        <v>117</v>
      </c>
      <c r="J198" s="215">
        <f>SUM(J199:J212)</f>
        <v>218</v>
      </c>
      <c r="K198" s="233">
        <f t="shared" si="24"/>
        <v>119</v>
      </c>
      <c r="L198" s="217">
        <f t="shared" si="24"/>
        <v>1640</v>
      </c>
      <c r="M198" s="215">
        <f t="shared" si="24"/>
        <v>523</v>
      </c>
      <c r="N198" s="215">
        <f>SUM(N199:N212)</f>
        <v>37695</v>
      </c>
      <c r="O198" s="215">
        <f>SUM(O199:O212)</f>
        <v>72065</v>
      </c>
      <c r="P198" s="179">
        <f>SUM(P199:P212)</f>
        <v>912.02</v>
      </c>
      <c r="Q198" s="190"/>
    </row>
    <row r="199" spans="1:17" ht="18" customHeight="1" x14ac:dyDescent="0.15">
      <c r="A199" s="210" t="s">
        <v>544</v>
      </c>
      <c r="B199" s="215">
        <f t="shared" si="23"/>
        <v>1</v>
      </c>
      <c r="C199" s="216">
        <v>1</v>
      </c>
      <c r="D199" s="216"/>
      <c r="E199" s="216"/>
      <c r="F199" s="221"/>
      <c r="G199" s="216">
        <v>1</v>
      </c>
      <c r="H199" s="215">
        <f t="shared" si="25"/>
        <v>32</v>
      </c>
      <c r="I199" s="216"/>
      <c r="J199" s="216">
        <v>32</v>
      </c>
      <c r="K199" s="221">
        <v>18</v>
      </c>
      <c r="L199" s="216">
        <v>188</v>
      </c>
      <c r="M199" s="216">
        <v>49</v>
      </c>
      <c r="N199" s="336">
        <v>3888</v>
      </c>
      <c r="O199" s="337">
        <v>7010</v>
      </c>
      <c r="P199" s="183">
        <v>156.75</v>
      </c>
      <c r="Q199" s="177"/>
    </row>
    <row r="200" spans="1:17" ht="18" customHeight="1" x14ac:dyDescent="0.15">
      <c r="A200" s="210" t="s">
        <v>546</v>
      </c>
      <c r="B200" s="215">
        <f t="shared" si="23"/>
        <v>1</v>
      </c>
      <c r="C200" s="216">
        <v>1</v>
      </c>
      <c r="D200" s="216"/>
      <c r="E200" s="216"/>
      <c r="F200" s="221"/>
      <c r="G200" s="216">
        <v>1</v>
      </c>
      <c r="H200" s="215">
        <f t="shared" si="25"/>
        <v>30</v>
      </c>
      <c r="I200" s="216"/>
      <c r="J200" s="216">
        <v>30</v>
      </c>
      <c r="K200" s="221">
        <v>14</v>
      </c>
      <c r="L200" s="216">
        <v>136</v>
      </c>
      <c r="M200" s="216">
        <v>67</v>
      </c>
      <c r="N200" s="336">
        <v>2441</v>
      </c>
      <c r="O200" s="337">
        <v>4155</v>
      </c>
      <c r="P200" s="183">
        <v>152.38999999999999</v>
      </c>
      <c r="Q200" s="177"/>
    </row>
    <row r="201" spans="1:17" ht="18" customHeight="1" x14ac:dyDescent="0.15">
      <c r="A201" s="210" t="s">
        <v>548</v>
      </c>
      <c r="B201" s="215">
        <f t="shared" si="23"/>
        <v>1</v>
      </c>
      <c r="C201" s="216"/>
      <c r="D201" s="216">
        <v>1</v>
      </c>
      <c r="E201" s="216"/>
      <c r="F201" s="221"/>
      <c r="G201" s="216"/>
      <c r="H201" s="215">
        <f t="shared" si="25"/>
        <v>22</v>
      </c>
      <c r="I201" s="216"/>
      <c r="J201" s="216">
        <v>22</v>
      </c>
      <c r="K201" s="221">
        <v>11</v>
      </c>
      <c r="L201" s="216">
        <v>102</v>
      </c>
      <c r="M201" s="216">
        <v>43</v>
      </c>
      <c r="N201" s="337">
        <v>1526</v>
      </c>
      <c r="O201" s="337">
        <v>2469</v>
      </c>
      <c r="P201" s="183">
        <v>38.590000000000003</v>
      </c>
      <c r="Q201" s="177"/>
    </row>
    <row r="202" spans="1:17" ht="18" customHeight="1" x14ac:dyDescent="0.15">
      <c r="A202" s="210" t="s">
        <v>551</v>
      </c>
      <c r="B202" s="215">
        <f t="shared" si="23"/>
        <v>1</v>
      </c>
      <c r="C202" s="216"/>
      <c r="D202" s="216">
        <v>1</v>
      </c>
      <c r="E202" s="216"/>
      <c r="F202" s="221"/>
      <c r="G202" s="216"/>
      <c r="H202" s="215">
        <f t="shared" si="25"/>
        <v>30</v>
      </c>
      <c r="I202" s="216"/>
      <c r="J202" s="216">
        <v>30</v>
      </c>
      <c r="K202" s="221">
        <v>16</v>
      </c>
      <c r="L202" s="216">
        <v>106</v>
      </c>
      <c r="M202" s="216">
        <v>53</v>
      </c>
      <c r="N202" s="337">
        <v>1759</v>
      </c>
      <c r="O202" s="337">
        <v>3092</v>
      </c>
      <c r="P202" s="183">
        <v>32.67</v>
      </c>
      <c r="Q202" s="177"/>
    </row>
    <row r="203" spans="1:17" ht="18" customHeight="1" x14ac:dyDescent="0.15">
      <c r="A203" s="210" t="s">
        <v>554</v>
      </c>
      <c r="B203" s="215">
        <f t="shared" si="23"/>
        <v>1</v>
      </c>
      <c r="C203" s="216"/>
      <c r="D203" s="216">
        <v>1</v>
      </c>
      <c r="E203" s="216"/>
      <c r="F203" s="221"/>
      <c r="G203" s="216"/>
      <c r="H203" s="215">
        <f t="shared" si="25"/>
        <v>17</v>
      </c>
      <c r="I203" s="216"/>
      <c r="J203" s="216">
        <v>17</v>
      </c>
      <c r="K203" s="221">
        <v>11</v>
      </c>
      <c r="L203" s="216">
        <v>98</v>
      </c>
      <c r="M203" s="216">
        <v>34</v>
      </c>
      <c r="N203" s="337">
        <v>1552</v>
      </c>
      <c r="O203" s="337">
        <v>2498</v>
      </c>
      <c r="P203" s="183">
        <v>53.28</v>
      </c>
      <c r="Q203" s="177"/>
    </row>
    <row r="204" spans="1:17" ht="18" customHeight="1" x14ac:dyDescent="0.15">
      <c r="A204" s="210" t="s">
        <v>557</v>
      </c>
      <c r="B204" s="215">
        <f t="shared" si="23"/>
        <v>1</v>
      </c>
      <c r="C204" s="216"/>
      <c r="D204" s="216">
        <v>1</v>
      </c>
      <c r="E204" s="216"/>
      <c r="F204" s="221"/>
      <c r="G204" s="216"/>
      <c r="H204" s="215">
        <f t="shared" si="25"/>
        <v>25</v>
      </c>
      <c r="I204" s="216"/>
      <c r="J204" s="216">
        <v>25</v>
      </c>
      <c r="K204" s="221">
        <v>21</v>
      </c>
      <c r="L204" s="216">
        <v>115</v>
      </c>
      <c r="M204" s="216">
        <v>64</v>
      </c>
      <c r="N204" s="337">
        <v>1620</v>
      </c>
      <c r="O204" s="337">
        <v>2757</v>
      </c>
      <c r="P204" s="183">
        <v>111.45</v>
      </c>
      <c r="Q204" s="177"/>
    </row>
    <row r="205" spans="1:17" ht="18" customHeight="1" x14ac:dyDescent="0.15">
      <c r="A205" s="210" t="s">
        <v>560</v>
      </c>
      <c r="B205" s="215">
        <f t="shared" si="23"/>
        <v>1</v>
      </c>
      <c r="C205" s="216"/>
      <c r="D205" s="216">
        <v>1</v>
      </c>
      <c r="E205" s="216"/>
      <c r="F205" s="221"/>
      <c r="G205" s="216"/>
      <c r="H205" s="215">
        <f t="shared" si="25"/>
        <v>20</v>
      </c>
      <c r="I205" s="216"/>
      <c r="J205" s="216">
        <v>20</v>
      </c>
      <c r="K205" s="221">
        <v>9</v>
      </c>
      <c r="L205" s="216">
        <v>66</v>
      </c>
      <c r="M205" s="216">
        <v>61</v>
      </c>
      <c r="N205" s="337">
        <v>1177</v>
      </c>
      <c r="O205" s="337">
        <v>2043</v>
      </c>
      <c r="P205" s="258">
        <v>142.16</v>
      </c>
      <c r="Q205" s="177"/>
    </row>
    <row r="206" spans="1:17" ht="18" customHeight="1" x14ac:dyDescent="0.15">
      <c r="A206" s="210" t="s">
        <v>563</v>
      </c>
      <c r="B206" s="215">
        <f t="shared" si="23"/>
        <v>1</v>
      </c>
      <c r="C206" s="216"/>
      <c r="D206" s="216">
        <v>1</v>
      </c>
      <c r="E206" s="216"/>
      <c r="F206" s="221"/>
      <c r="G206" s="216"/>
      <c r="H206" s="215">
        <f t="shared" si="25"/>
        <v>19</v>
      </c>
      <c r="I206" s="216"/>
      <c r="J206" s="216">
        <v>19</v>
      </c>
      <c r="K206" s="221">
        <v>8</v>
      </c>
      <c r="L206" s="216">
        <v>122</v>
      </c>
      <c r="M206" s="216">
        <v>36</v>
      </c>
      <c r="N206" s="337">
        <v>2187</v>
      </c>
      <c r="O206" s="337">
        <v>3612</v>
      </c>
      <c r="P206" s="183">
        <v>75.099999999999994</v>
      </c>
      <c r="Q206" s="177"/>
    </row>
    <row r="207" spans="1:17" ht="18" customHeight="1" x14ac:dyDescent="0.15">
      <c r="A207" s="210" t="s">
        <v>564</v>
      </c>
      <c r="B207" s="215">
        <f t="shared" si="23"/>
        <v>1</v>
      </c>
      <c r="C207" s="216"/>
      <c r="D207" s="216">
        <v>1</v>
      </c>
      <c r="E207" s="216"/>
      <c r="F207" s="221"/>
      <c r="G207" s="216"/>
      <c r="H207" s="215">
        <f t="shared" si="25"/>
        <v>23</v>
      </c>
      <c r="I207" s="216"/>
      <c r="J207" s="216">
        <v>23</v>
      </c>
      <c r="K207" s="221">
        <v>11</v>
      </c>
      <c r="L207" s="216">
        <v>92</v>
      </c>
      <c r="M207" s="216">
        <v>59</v>
      </c>
      <c r="N207" s="337">
        <v>1600</v>
      </c>
      <c r="O207" s="337">
        <v>2619</v>
      </c>
      <c r="P207" s="258">
        <v>103.48</v>
      </c>
      <c r="Q207" s="177"/>
    </row>
    <row r="208" spans="1:17" ht="18" customHeight="1" x14ac:dyDescent="0.15">
      <c r="A208" s="210" t="s">
        <v>567</v>
      </c>
      <c r="B208" s="215">
        <f t="shared" si="23"/>
        <v>1</v>
      </c>
      <c r="C208" s="216"/>
      <c r="D208" s="216"/>
      <c r="E208" s="216">
        <v>1</v>
      </c>
      <c r="F208" s="221">
        <v>1</v>
      </c>
      <c r="G208" s="216"/>
      <c r="H208" s="215">
        <f t="shared" si="25"/>
        <v>24</v>
      </c>
      <c r="I208" s="216">
        <v>24</v>
      </c>
      <c r="J208" s="216"/>
      <c r="K208" s="221"/>
      <c r="L208" s="216">
        <v>119</v>
      </c>
      <c r="M208" s="216">
        <v>4</v>
      </c>
      <c r="N208" s="337">
        <v>2857</v>
      </c>
      <c r="O208" s="337">
        <v>5859</v>
      </c>
      <c r="P208" s="183">
        <v>0.9</v>
      </c>
      <c r="Q208" s="177"/>
    </row>
    <row r="209" spans="1:25" ht="18" customHeight="1" x14ac:dyDescent="0.15">
      <c r="A209" s="210" t="s">
        <v>124</v>
      </c>
      <c r="B209" s="215">
        <f t="shared" si="23"/>
        <v>1</v>
      </c>
      <c r="C209" s="216"/>
      <c r="D209" s="216"/>
      <c r="E209" s="216">
        <v>1</v>
      </c>
      <c r="F209" s="221">
        <v>2</v>
      </c>
      <c r="G209" s="216"/>
      <c r="H209" s="215">
        <f t="shared" si="25"/>
        <v>24</v>
      </c>
      <c r="I209" s="216">
        <v>24</v>
      </c>
      <c r="J209" s="216"/>
      <c r="K209" s="221"/>
      <c r="L209" s="216">
        <v>130</v>
      </c>
      <c r="M209" s="216">
        <v>11</v>
      </c>
      <c r="N209" s="337">
        <v>3699</v>
      </c>
      <c r="O209" s="337">
        <v>7150</v>
      </c>
      <c r="P209" s="183">
        <v>4.5599999999999996</v>
      </c>
      <c r="Q209" s="177"/>
    </row>
    <row r="210" spans="1:25" ht="18" customHeight="1" x14ac:dyDescent="0.15">
      <c r="A210" s="210" t="s">
        <v>125</v>
      </c>
      <c r="B210" s="215">
        <f t="shared" si="23"/>
        <v>1</v>
      </c>
      <c r="C210" s="216"/>
      <c r="D210" s="216"/>
      <c r="E210" s="216">
        <v>1</v>
      </c>
      <c r="F210" s="221">
        <v>3</v>
      </c>
      <c r="G210" s="216"/>
      <c r="H210" s="215">
        <f t="shared" si="25"/>
        <v>24</v>
      </c>
      <c r="I210" s="216">
        <v>24</v>
      </c>
      <c r="J210" s="216"/>
      <c r="K210" s="221"/>
      <c r="L210" s="216">
        <v>134</v>
      </c>
      <c r="M210" s="216">
        <v>11</v>
      </c>
      <c r="N210" s="337">
        <v>4474</v>
      </c>
      <c r="O210" s="337">
        <v>9168</v>
      </c>
      <c r="P210" s="258">
        <v>9.01</v>
      </c>
      <c r="Q210" s="177"/>
    </row>
    <row r="211" spans="1:25" ht="18" customHeight="1" x14ac:dyDescent="0.15">
      <c r="A211" s="210" t="s">
        <v>126</v>
      </c>
      <c r="B211" s="215">
        <f t="shared" si="23"/>
        <v>1</v>
      </c>
      <c r="C211" s="216"/>
      <c r="D211" s="216"/>
      <c r="E211" s="216">
        <v>1</v>
      </c>
      <c r="F211" s="221">
        <v>4</v>
      </c>
      <c r="G211" s="216"/>
      <c r="H211" s="215">
        <f t="shared" si="25"/>
        <v>14</v>
      </c>
      <c r="I211" s="216">
        <v>14</v>
      </c>
      <c r="J211" s="216"/>
      <c r="K211" s="221"/>
      <c r="L211" s="216">
        <v>75</v>
      </c>
      <c r="M211" s="216">
        <v>28</v>
      </c>
      <c r="N211" s="337">
        <v>1810</v>
      </c>
      <c r="O211" s="337">
        <v>3193</v>
      </c>
      <c r="P211" s="183">
        <v>29.63</v>
      </c>
      <c r="Q211" s="177"/>
    </row>
    <row r="212" spans="1:25" ht="18" customHeight="1" thickBot="1" x14ac:dyDescent="0.2">
      <c r="A212" s="280" t="s">
        <v>127</v>
      </c>
      <c r="B212" s="230">
        <f t="shared" si="23"/>
        <v>1</v>
      </c>
      <c r="C212" s="227"/>
      <c r="D212" s="227"/>
      <c r="E212" s="227">
        <v>1</v>
      </c>
      <c r="F212" s="257">
        <v>1</v>
      </c>
      <c r="G212" s="227"/>
      <c r="H212" s="230">
        <f>SUM(I212:J212)</f>
        <v>31</v>
      </c>
      <c r="I212" s="227">
        <v>31</v>
      </c>
      <c r="J212" s="227"/>
      <c r="K212" s="257"/>
      <c r="L212" s="227">
        <v>157</v>
      </c>
      <c r="M212" s="227">
        <v>3</v>
      </c>
      <c r="N212" s="338">
        <v>7105</v>
      </c>
      <c r="O212" s="338">
        <v>16440</v>
      </c>
      <c r="P212" s="187">
        <v>2.0499999999999998</v>
      </c>
      <c r="Q212" s="177"/>
    </row>
    <row r="213" spans="1:25" s="53" customFormat="1" ht="18" customHeight="1" x14ac:dyDescent="0.15">
      <c r="A213" s="276" t="s">
        <v>110</v>
      </c>
      <c r="B213" s="261">
        <v>15</v>
      </c>
      <c r="C213" s="261">
        <v>3</v>
      </c>
      <c r="D213" s="261">
        <v>5</v>
      </c>
      <c r="E213" s="261">
        <v>7</v>
      </c>
      <c r="F213" s="277">
        <v>28</v>
      </c>
      <c r="G213" s="277">
        <v>0</v>
      </c>
      <c r="H213" s="261">
        <f>SUM(H214:H228)</f>
        <v>431</v>
      </c>
      <c r="I213" s="261">
        <f>SUM(I214:I228)</f>
        <v>194</v>
      </c>
      <c r="J213" s="261">
        <f>SUM(J214:J228)</f>
        <v>237</v>
      </c>
      <c r="K213" s="277">
        <v>137</v>
      </c>
      <c r="L213" s="278">
        <f>SUM(L214:L228)</f>
        <v>3182</v>
      </c>
      <c r="M213" s="261">
        <v>351</v>
      </c>
      <c r="N213" s="261">
        <f>SUM(N214:N228)</f>
        <v>125875</v>
      </c>
      <c r="O213" s="261">
        <f>SUM(O214:O228)</f>
        <v>267423</v>
      </c>
      <c r="P213" s="279">
        <f>SUM(P214:P228)</f>
        <v>411.84000000000003</v>
      </c>
      <c r="Q213" s="190"/>
      <c r="R213" s="272"/>
      <c r="S213" s="190"/>
      <c r="T213" s="190"/>
      <c r="U213" s="190"/>
      <c r="V213" s="190"/>
      <c r="W213" s="190"/>
      <c r="X213" s="190"/>
      <c r="Y213" s="190"/>
    </row>
    <row r="214" spans="1:25" ht="18" customHeight="1" x14ac:dyDescent="0.15">
      <c r="A214" s="203" t="s">
        <v>573</v>
      </c>
      <c r="B214" s="215">
        <f t="shared" ref="B214:B228" si="26">SUM(C214:E214)</f>
        <v>1</v>
      </c>
      <c r="C214" s="198">
        <v>1</v>
      </c>
      <c r="D214" s="198"/>
      <c r="E214" s="198"/>
      <c r="F214" s="199"/>
      <c r="G214" s="198"/>
      <c r="H214" s="215">
        <f>SUM(I214:J214)</f>
        <v>38</v>
      </c>
      <c r="I214" s="222"/>
      <c r="J214" s="222">
        <v>38</v>
      </c>
      <c r="K214" s="222">
        <v>16</v>
      </c>
      <c r="L214" s="223">
        <v>355</v>
      </c>
      <c r="M214" s="222">
        <v>39</v>
      </c>
      <c r="N214" s="339">
        <v>13193</v>
      </c>
      <c r="O214" s="339">
        <v>28485</v>
      </c>
      <c r="P214" s="184">
        <v>48.66</v>
      </c>
      <c r="Q214" s="177"/>
      <c r="S214" s="177"/>
      <c r="T214" s="177"/>
      <c r="U214" s="177"/>
      <c r="V214" s="177"/>
      <c r="W214" s="177"/>
      <c r="X214" s="177"/>
      <c r="Y214" s="177"/>
    </row>
    <row r="215" spans="1:25" ht="18" customHeight="1" x14ac:dyDescent="0.15">
      <c r="A215" s="203" t="s">
        <v>575</v>
      </c>
      <c r="B215" s="215">
        <f t="shared" si="26"/>
        <v>1</v>
      </c>
      <c r="C215" s="198">
        <v>1</v>
      </c>
      <c r="D215" s="198"/>
      <c r="E215" s="198"/>
      <c r="F215" s="199"/>
      <c r="G215" s="198"/>
      <c r="H215" s="215">
        <f t="shared" ref="H215:H228" si="27">SUM(I215:J215)</f>
        <v>54</v>
      </c>
      <c r="I215" s="222"/>
      <c r="J215" s="222">
        <v>54</v>
      </c>
      <c r="K215" s="222">
        <v>25</v>
      </c>
      <c r="L215" s="223">
        <v>406</v>
      </c>
      <c r="M215" s="222">
        <v>52</v>
      </c>
      <c r="N215" s="339">
        <v>17167</v>
      </c>
      <c r="O215" s="339">
        <v>35317</v>
      </c>
      <c r="P215" s="184">
        <v>46.17</v>
      </c>
      <c r="Q215" s="177"/>
    </row>
    <row r="216" spans="1:25" ht="18" customHeight="1" x14ac:dyDescent="0.15">
      <c r="A216" s="203" t="s">
        <v>1136</v>
      </c>
      <c r="B216" s="215">
        <f t="shared" si="26"/>
        <v>1</v>
      </c>
      <c r="C216" s="198">
        <v>1</v>
      </c>
      <c r="D216" s="198"/>
      <c r="E216" s="198"/>
      <c r="F216" s="199"/>
      <c r="G216" s="198"/>
      <c r="H216" s="215">
        <f t="shared" si="27"/>
        <v>29</v>
      </c>
      <c r="I216" s="222"/>
      <c r="J216" s="222">
        <v>29</v>
      </c>
      <c r="K216" s="222">
        <v>16</v>
      </c>
      <c r="L216" s="223">
        <v>217</v>
      </c>
      <c r="M216" s="222">
        <v>25</v>
      </c>
      <c r="N216" s="339">
        <v>10599</v>
      </c>
      <c r="O216" s="339">
        <v>20797</v>
      </c>
      <c r="P216" s="184">
        <v>18.34</v>
      </c>
      <c r="Q216" s="177"/>
    </row>
    <row r="217" spans="1:25" ht="18" customHeight="1" x14ac:dyDescent="0.15">
      <c r="A217" s="203" t="s">
        <v>577</v>
      </c>
      <c r="B217" s="215">
        <f t="shared" si="26"/>
        <v>1</v>
      </c>
      <c r="C217" s="198"/>
      <c r="D217" s="198">
        <v>1</v>
      </c>
      <c r="E217" s="198"/>
      <c r="F217" s="199"/>
      <c r="G217" s="198"/>
      <c r="H217" s="215">
        <f t="shared" si="27"/>
        <v>25</v>
      </c>
      <c r="I217" s="222"/>
      <c r="J217" s="222">
        <v>25</v>
      </c>
      <c r="K217" s="222">
        <v>14</v>
      </c>
      <c r="L217" s="223">
        <v>93</v>
      </c>
      <c r="M217" s="222">
        <v>52</v>
      </c>
      <c r="N217" s="339">
        <v>3005</v>
      </c>
      <c r="O217" s="339">
        <v>5649</v>
      </c>
      <c r="P217" s="184">
        <v>47.81</v>
      </c>
      <c r="Q217" s="177"/>
    </row>
    <row r="218" spans="1:25" ht="18" customHeight="1" x14ac:dyDescent="0.15">
      <c r="A218" s="203" t="s">
        <v>580</v>
      </c>
      <c r="B218" s="215">
        <f t="shared" si="26"/>
        <v>1</v>
      </c>
      <c r="C218" s="198"/>
      <c r="D218" s="198">
        <v>1</v>
      </c>
      <c r="E218" s="198"/>
      <c r="F218" s="199"/>
      <c r="G218" s="198"/>
      <c r="H218" s="215">
        <f t="shared" si="27"/>
        <v>21</v>
      </c>
      <c r="I218" s="222"/>
      <c r="J218" s="222">
        <v>21</v>
      </c>
      <c r="K218" s="222">
        <v>16</v>
      </c>
      <c r="L218" s="223">
        <v>108</v>
      </c>
      <c r="M218" s="222">
        <v>31</v>
      </c>
      <c r="N218" s="339">
        <v>2920</v>
      </c>
      <c r="O218" s="339">
        <v>5406</v>
      </c>
      <c r="P218" s="184">
        <v>22.05</v>
      </c>
      <c r="Q218" s="177"/>
    </row>
    <row r="219" spans="1:25" ht="18" customHeight="1" x14ac:dyDescent="0.15">
      <c r="A219" s="203" t="s">
        <v>583</v>
      </c>
      <c r="B219" s="215">
        <f t="shared" si="26"/>
        <v>1</v>
      </c>
      <c r="C219" s="198"/>
      <c r="D219" s="198">
        <v>1</v>
      </c>
      <c r="E219" s="198"/>
      <c r="F219" s="199"/>
      <c r="G219" s="198"/>
      <c r="H219" s="215">
        <f t="shared" si="27"/>
        <v>29</v>
      </c>
      <c r="I219" s="222"/>
      <c r="J219" s="222">
        <v>29</v>
      </c>
      <c r="K219" s="222">
        <v>20</v>
      </c>
      <c r="L219" s="223">
        <v>83</v>
      </c>
      <c r="M219" s="222">
        <v>42</v>
      </c>
      <c r="N219" s="339">
        <v>1855</v>
      </c>
      <c r="O219" s="339">
        <v>3267</v>
      </c>
      <c r="P219" s="184">
        <v>79.510000000000005</v>
      </c>
      <c r="Q219" s="177"/>
    </row>
    <row r="220" spans="1:25" ht="18" customHeight="1" x14ac:dyDescent="0.15">
      <c r="A220" s="203" t="s">
        <v>585</v>
      </c>
      <c r="B220" s="215">
        <f t="shared" si="26"/>
        <v>1</v>
      </c>
      <c r="C220" s="198"/>
      <c r="D220" s="198">
        <v>1</v>
      </c>
      <c r="E220" s="198"/>
      <c r="F220" s="199"/>
      <c r="G220" s="198"/>
      <c r="H220" s="215">
        <f t="shared" si="27"/>
        <v>24</v>
      </c>
      <c r="I220" s="222"/>
      <c r="J220" s="222">
        <v>24</v>
      </c>
      <c r="K220" s="222">
        <v>18</v>
      </c>
      <c r="L220" s="223">
        <v>66</v>
      </c>
      <c r="M220" s="222">
        <v>34</v>
      </c>
      <c r="N220" s="339">
        <v>1973</v>
      </c>
      <c r="O220" s="339">
        <v>3691</v>
      </c>
      <c r="P220" s="184">
        <v>38.19</v>
      </c>
      <c r="Q220" s="177"/>
    </row>
    <row r="221" spans="1:25" ht="18" customHeight="1" x14ac:dyDescent="0.15">
      <c r="A221" s="203" t="s">
        <v>590</v>
      </c>
      <c r="B221" s="215">
        <f t="shared" si="26"/>
        <v>1</v>
      </c>
      <c r="C221" s="198"/>
      <c r="D221" s="198">
        <v>1</v>
      </c>
      <c r="E221" s="198"/>
      <c r="F221" s="199"/>
      <c r="G221" s="198"/>
      <c r="H221" s="215">
        <f t="shared" si="27"/>
        <v>17</v>
      </c>
      <c r="I221" s="222"/>
      <c r="J221" s="222">
        <v>17</v>
      </c>
      <c r="K221" s="222">
        <v>12</v>
      </c>
      <c r="L221" s="223">
        <v>66</v>
      </c>
      <c r="M221" s="222">
        <v>25</v>
      </c>
      <c r="N221" s="339">
        <v>1536</v>
      </c>
      <c r="O221" s="339">
        <v>2869</v>
      </c>
      <c r="P221" s="184">
        <v>70.56</v>
      </c>
      <c r="Q221" s="177"/>
    </row>
    <row r="222" spans="1:25" ht="18" customHeight="1" x14ac:dyDescent="0.15">
      <c r="A222" s="203" t="s">
        <v>146</v>
      </c>
      <c r="B222" s="215">
        <f t="shared" si="26"/>
        <v>1</v>
      </c>
      <c r="C222" s="198"/>
      <c r="D222" s="198"/>
      <c r="E222" s="198">
        <v>1</v>
      </c>
      <c r="F222" s="199">
        <v>1</v>
      </c>
      <c r="G222" s="198"/>
      <c r="H222" s="215">
        <f t="shared" si="27"/>
        <v>18</v>
      </c>
      <c r="I222" s="222">
        <v>18</v>
      </c>
      <c r="J222" s="222"/>
      <c r="K222" s="222"/>
      <c r="L222" s="223">
        <v>109</v>
      </c>
      <c r="M222" s="222">
        <v>3</v>
      </c>
      <c r="N222" s="339">
        <v>3524</v>
      </c>
      <c r="O222" s="339">
        <v>6313</v>
      </c>
      <c r="P222" s="184">
        <v>0.92</v>
      </c>
      <c r="Q222" s="177"/>
    </row>
    <row r="223" spans="1:25" ht="18" customHeight="1" x14ac:dyDescent="0.15">
      <c r="A223" s="203" t="s">
        <v>540</v>
      </c>
      <c r="B223" s="215">
        <f t="shared" si="26"/>
        <v>1</v>
      </c>
      <c r="C223" s="198"/>
      <c r="D223" s="198"/>
      <c r="E223" s="198">
        <v>1</v>
      </c>
      <c r="F223" s="199">
        <v>10</v>
      </c>
      <c r="G223" s="198"/>
      <c r="H223" s="215">
        <f t="shared" si="27"/>
        <v>40</v>
      </c>
      <c r="I223" s="222">
        <v>40</v>
      </c>
      <c r="J223" s="222"/>
      <c r="K223" s="222"/>
      <c r="L223" s="223">
        <v>343</v>
      </c>
      <c r="M223" s="222">
        <v>17</v>
      </c>
      <c r="N223" s="339">
        <v>17592</v>
      </c>
      <c r="O223" s="339">
        <v>38835</v>
      </c>
      <c r="P223" s="184">
        <v>18.100000000000001</v>
      </c>
      <c r="Q223" s="177"/>
    </row>
    <row r="224" spans="1:25" ht="18" customHeight="1" x14ac:dyDescent="0.15">
      <c r="A224" s="203" t="s">
        <v>594</v>
      </c>
      <c r="B224" s="215">
        <f t="shared" si="26"/>
        <v>1</v>
      </c>
      <c r="C224" s="198"/>
      <c r="D224" s="198"/>
      <c r="E224" s="198">
        <v>1</v>
      </c>
      <c r="F224" s="199">
        <v>3</v>
      </c>
      <c r="G224" s="198"/>
      <c r="H224" s="215">
        <f t="shared" si="27"/>
        <v>38</v>
      </c>
      <c r="I224" s="222">
        <v>38</v>
      </c>
      <c r="J224" s="222"/>
      <c r="K224" s="222"/>
      <c r="L224" s="223">
        <v>441</v>
      </c>
      <c r="M224" s="222">
        <v>5</v>
      </c>
      <c r="N224" s="339">
        <v>15304</v>
      </c>
      <c r="O224" s="339">
        <v>35161</v>
      </c>
      <c r="P224" s="184">
        <v>5.27</v>
      </c>
      <c r="Q224" s="177"/>
    </row>
    <row r="225" spans="1:17" ht="18" customHeight="1" x14ac:dyDescent="0.15">
      <c r="A225" s="203" t="s">
        <v>596</v>
      </c>
      <c r="B225" s="215">
        <f t="shared" si="26"/>
        <v>1</v>
      </c>
      <c r="C225" s="198"/>
      <c r="D225" s="198"/>
      <c r="E225" s="198">
        <v>1</v>
      </c>
      <c r="F225" s="199">
        <v>2</v>
      </c>
      <c r="G225" s="198"/>
      <c r="H225" s="215">
        <f t="shared" si="27"/>
        <v>27</v>
      </c>
      <c r="I225" s="222">
        <v>27</v>
      </c>
      <c r="J225" s="222"/>
      <c r="K225" s="222"/>
      <c r="L225" s="223">
        <v>355</v>
      </c>
      <c r="M225" s="222">
        <v>4</v>
      </c>
      <c r="N225" s="339">
        <v>14049</v>
      </c>
      <c r="O225" s="339">
        <v>35984</v>
      </c>
      <c r="P225" s="184">
        <v>1.87</v>
      </c>
      <c r="Q225" s="177"/>
    </row>
    <row r="226" spans="1:17" ht="18" customHeight="1" x14ac:dyDescent="0.15">
      <c r="A226" s="203" t="s">
        <v>541</v>
      </c>
      <c r="B226" s="215">
        <f t="shared" si="26"/>
        <v>1</v>
      </c>
      <c r="C226" s="198"/>
      <c r="D226" s="198"/>
      <c r="E226" s="198">
        <v>1</v>
      </c>
      <c r="F226" s="199">
        <v>5</v>
      </c>
      <c r="G226" s="198"/>
      <c r="H226" s="215">
        <f t="shared" si="27"/>
        <v>25</v>
      </c>
      <c r="I226" s="222">
        <v>25</v>
      </c>
      <c r="J226" s="222"/>
      <c r="K226" s="222"/>
      <c r="L226" s="223">
        <v>266</v>
      </c>
      <c r="M226" s="222">
        <v>7</v>
      </c>
      <c r="N226" s="339">
        <v>8519</v>
      </c>
      <c r="O226" s="339">
        <v>19818</v>
      </c>
      <c r="P226" s="184">
        <v>3.7</v>
      </c>
      <c r="Q226" s="177"/>
    </row>
    <row r="227" spans="1:17" ht="18" customHeight="1" x14ac:dyDescent="0.15">
      <c r="A227" s="203" t="s">
        <v>598</v>
      </c>
      <c r="B227" s="215">
        <f t="shared" si="26"/>
        <v>1</v>
      </c>
      <c r="C227" s="198"/>
      <c r="D227" s="198"/>
      <c r="E227" s="198">
        <v>1</v>
      </c>
      <c r="F227" s="199">
        <v>6</v>
      </c>
      <c r="G227" s="198"/>
      <c r="H227" s="215">
        <f t="shared" si="27"/>
        <v>24</v>
      </c>
      <c r="I227" s="222">
        <v>24</v>
      </c>
      <c r="J227" s="222"/>
      <c r="K227" s="222"/>
      <c r="L227" s="223">
        <v>158</v>
      </c>
      <c r="M227" s="222">
        <v>13</v>
      </c>
      <c r="N227" s="339">
        <v>9907</v>
      </c>
      <c r="O227" s="339">
        <v>16328</v>
      </c>
      <c r="P227" s="184">
        <v>9.5299999999999994</v>
      </c>
      <c r="Q227" s="177"/>
    </row>
    <row r="228" spans="1:17" ht="18" customHeight="1" x14ac:dyDescent="0.15">
      <c r="A228" s="203" t="s">
        <v>600</v>
      </c>
      <c r="B228" s="215">
        <f t="shared" si="26"/>
        <v>1</v>
      </c>
      <c r="C228" s="198"/>
      <c r="D228" s="198"/>
      <c r="E228" s="198">
        <v>1</v>
      </c>
      <c r="F228" s="199">
        <v>1</v>
      </c>
      <c r="G228" s="198"/>
      <c r="H228" s="215">
        <f t="shared" si="27"/>
        <v>22</v>
      </c>
      <c r="I228" s="222">
        <v>22</v>
      </c>
      <c r="J228" s="222"/>
      <c r="K228" s="222"/>
      <c r="L228" s="223">
        <v>116</v>
      </c>
      <c r="M228" s="222">
        <v>2</v>
      </c>
      <c r="N228" s="339">
        <v>4732</v>
      </c>
      <c r="O228" s="339">
        <v>9503</v>
      </c>
      <c r="P228" s="184">
        <v>1.1599999999999999</v>
      </c>
      <c r="Q228" s="177"/>
    </row>
    <row r="229" spans="1:17" s="53" customFormat="1" ht="18" customHeight="1" x14ac:dyDescent="0.15">
      <c r="A229" s="202" t="s">
        <v>1158</v>
      </c>
      <c r="B229" s="215">
        <f t="shared" ref="B229:B256" si="28">SUM(C229:E229)</f>
        <v>8</v>
      </c>
      <c r="C229" s="215">
        <f>SUM(C230:C237)</f>
        <v>1</v>
      </c>
      <c r="D229" s="215">
        <f>SUM(D230:D237)</f>
        <v>7</v>
      </c>
      <c r="E229" s="215">
        <f>SUM(E230:E237)</f>
        <v>0</v>
      </c>
      <c r="F229" s="233">
        <f>SUM(F230:F237)</f>
        <v>0</v>
      </c>
      <c r="G229" s="215">
        <f>SUM(G230:G237)</f>
        <v>0</v>
      </c>
      <c r="H229" s="215">
        <f t="shared" ref="H229:H256" si="29">SUM(I229:J229)</f>
        <v>180</v>
      </c>
      <c r="I229" s="215">
        <f t="shared" ref="I229:O229" si="30">SUM(I230:I237)</f>
        <v>0</v>
      </c>
      <c r="J229" s="215">
        <f t="shared" si="30"/>
        <v>180</v>
      </c>
      <c r="K229" s="233">
        <f t="shared" si="30"/>
        <v>92</v>
      </c>
      <c r="L229" s="217">
        <f t="shared" si="30"/>
        <v>502</v>
      </c>
      <c r="M229" s="215">
        <f t="shared" si="30"/>
        <v>320</v>
      </c>
      <c r="N229" s="215">
        <f t="shared" si="30"/>
        <v>13617</v>
      </c>
      <c r="O229" s="215">
        <f t="shared" si="30"/>
        <v>23405</v>
      </c>
      <c r="P229" s="179">
        <v>614.34</v>
      </c>
      <c r="Q229" s="190"/>
    </row>
    <row r="230" spans="1:17" ht="18" customHeight="1" x14ac:dyDescent="0.15">
      <c r="A230" s="203" t="s">
        <v>604</v>
      </c>
      <c r="B230" s="215">
        <f t="shared" si="28"/>
        <v>1</v>
      </c>
      <c r="C230" s="198">
        <v>1</v>
      </c>
      <c r="D230" s="198"/>
      <c r="E230" s="198"/>
      <c r="F230" s="199"/>
      <c r="G230" s="198"/>
      <c r="H230" s="215">
        <f t="shared" si="29"/>
        <v>34</v>
      </c>
      <c r="I230" s="198"/>
      <c r="J230" s="198">
        <v>34</v>
      </c>
      <c r="K230" s="199">
        <v>17</v>
      </c>
      <c r="L230" s="198">
        <v>113</v>
      </c>
      <c r="M230" s="198">
        <v>57</v>
      </c>
      <c r="N230" s="340">
        <v>4411</v>
      </c>
      <c r="O230" s="340">
        <v>8341</v>
      </c>
      <c r="P230" s="181">
        <v>84.06</v>
      </c>
      <c r="Q230" s="177"/>
    </row>
    <row r="231" spans="1:17" ht="18" customHeight="1" x14ac:dyDescent="0.15">
      <c r="A231" s="203" t="s">
        <v>607</v>
      </c>
      <c r="B231" s="215">
        <f t="shared" si="28"/>
        <v>1</v>
      </c>
      <c r="C231" s="198"/>
      <c r="D231" s="198">
        <v>1</v>
      </c>
      <c r="E231" s="198"/>
      <c r="F231" s="199"/>
      <c r="G231" s="198"/>
      <c r="H231" s="215">
        <f t="shared" si="29"/>
        <v>26</v>
      </c>
      <c r="I231" s="198"/>
      <c r="J231" s="198">
        <v>26</v>
      </c>
      <c r="K231" s="199">
        <v>14</v>
      </c>
      <c r="L231" s="201">
        <v>63</v>
      </c>
      <c r="M231" s="198">
        <v>51</v>
      </c>
      <c r="N231" s="340">
        <v>1434</v>
      </c>
      <c r="O231" s="340">
        <v>2287</v>
      </c>
      <c r="P231" s="181">
        <v>101.34</v>
      </c>
      <c r="Q231" s="177"/>
    </row>
    <row r="232" spans="1:17" ht="18" customHeight="1" x14ac:dyDescent="0.15">
      <c r="A232" s="203" t="s">
        <v>610</v>
      </c>
      <c r="B232" s="215">
        <f t="shared" si="28"/>
        <v>1</v>
      </c>
      <c r="C232" s="198"/>
      <c r="D232" s="198">
        <v>1</v>
      </c>
      <c r="E232" s="198"/>
      <c r="F232" s="199"/>
      <c r="G232" s="198"/>
      <c r="H232" s="215">
        <f t="shared" si="29"/>
        <v>31</v>
      </c>
      <c r="I232" s="198"/>
      <c r="J232" s="198">
        <v>31</v>
      </c>
      <c r="K232" s="199">
        <v>15</v>
      </c>
      <c r="L232" s="201">
        <v>70</v>
      </c>
      <c r="M232" s="198">
        <v>44</v>
      </c>
      <c r="N232" s="340">
        <v>2228</v>
      </c>
      <c r="O232" s="340">
        <v>3821</v>
      </c>
      <c r="P232" s="181">
        <v>98.43</v>
      </c>
      <c r="Q232" s="177"/>
    </row>
    <row r="233" spans="1:17" ht="18" customHeight="1" x14ac:dyDescent="0.15">
      <c r="A233" s="203" t="s">
        <v>613</v>
      </c>
      <c r="B233" s="215">
        <f t="shared" si="28"/>
        <v>1</v>
      </c>
      <c r="C233" s="198"/>
      <c r="D233" s="198">
        <v>1</v>
      </c>
      <c r="E233" s="198"/>
      <c r="F233" s="199"/>
      <c r="G233" s="198"/>
      <c r="H233" s="215">
        <f t="shared" si="29"/>
        <v>14</v>
      </c>
      <c r="I233" s="198"/>
      <c r="J233" s="198">
        <v>14</v>
      </c>
      <c r="K233" s="199">
        <v>8</v>
      </c>
      <c r="L233" s="198">
        <v>43</v>
      </c>
      <c r="M233" s="198">
        <v>28</v>
      </c>
      <c r="N233" s="340">
        <v>1231</v>
      </c>
      <c r="O233" s="340">
        <v>2075</v>
      </c>
      <c r="P233" s="181">
        <v>64.81</v>
      </c>
      <c r="Q233" s="177"/>
    </row>
    <row r="234" spans="1:17" ht="18" customHeight="1" x14ac:dyDescent="0.15">
      <c r="A234" s="203" t="s">
        <v>616</v>
      </c>
      <c r="B234" s="215">
        <f t="shared" si="28"/>
        <v>1</v>
      </c>
      <c r="C234" s="198"/>
      <c r="D234" s="198">
        <v>1</v>
      </c>
      <c r="E234" s="198"/>
      <c r="F234" s="199"/>
      <c r="G234" s="198"/>
      <c r="H234" s="215">
        <f t="shared" si="29"/>
        <v>19</v>
      </c>
      <c r="I234" s="198"/>
      <c r="J234" s="198">
        <v>19</v>
      </c>
      <c r="K234" s="199">
        <v>9</v>
      </c>
      <c r="L234" s="198">
        <v>58</v>
      </c>
      <c r="M234" s="198">
        <v>41</v>
      </c>
      <c r="N234" s="340">
        <v>1235</v>
      </c>
      <c r="O234" s="340">
        <v>1979</v>
      </c>
      <c r="P234" s="181">
        <v>60.01</v>
      </c>
      <c r="Q234" s="177"/>
    </row>
    <row r="235" spans="1:17" ht="18" customHeight="1" x14ac:dyDescent="0.15">
      <c r="A235" s="203" t="s">
        <v>619</v>
      </c>
      <c r="B235" s="215">
        <f t="shared" si="28"/>
        <v>1</v>
      </c>
      <c r="C235" s="198"/>
      <c r="D235" s="198">
        <v>1</v>
      </c>
      <c r="E235" s="198"/>
      <c r="F235" s="199"/>
      <c r="G235" s="198"/>
      <c r="H235" s="215">
        <f t="shared" si="29"/>
        <v>24</v>
      </c>
      <c r="I235" s="198"/>
      <c r="J235" s="198">
        <v>24</v>
      </c>
      <c r="K235" s="199">
        <v>11</v>
      </c>
      <c r="L235" s="201">
        <v>67</v>
      </c>
      <c r="M235" s="198">
        <v>34</v>
      </c>
      <c r="N235" s="340">
        <v>1441</v>
      </c>
      <c r="O235" s="340">
        <v>2371</v>
      </c>
      <c r="P235" s="181">
        <v>54.24</v>
      </c>
      <c r="Q235" s="177"/>
    </row>
    <row r="236" spans="1:17" ht="18" customHeight="1" x14ac:dyDescent="0.15">
      <c r="A236" s="203" t="s">
        <v>622</v>
      </c>
      <c r="B236" s="215">
        <f t="shared" si="28"/>
        <v>1</v>
      </c>
      <c r="C236" s="198"/>
      <c r="D236" s="198">
        <v>1</v>
      </c>
      <c r="E236" s="198"/>
      <c r="F236" s="199"/>
      <c r="G236" s="198"/>
      <c r="H236" s="215">
        <f t="shared" si="29"/>
        <v>14</v>
      </c>
      <c r="I236" s="198"/>
      <c r="J236" s="198">
        <v>14</v>
      </c>
      <c r="K236" s="199">
        <v>7</v>
      </c>
      <c r="L236" s="201">
        <v>43</v>
      </c>
      <c r="M236" s="198">
        <v>26</v>
      </c>
      <c r="N236" s="340">
        <v>780</v>
      </c>
      <c r="O236" s="340">
        <v>1224</v>
      </c>
      <c r="P236" s="181">
        <v>36.79</v>
      </c>
      <c r="Q236" s="177"/>
    </row>
    <row r="237" spans="1:17" ht="18" customHeight="1" x14ac:dyDescent="0.15">
      <c r="A237" s="203" t="s">
        <v>1186</v>
      </c>
      <c r="B237" s="215">
        <f t="shared" si="28"/>
        <v>1</v>
      </c>
      <c r="C237" s="198"/>
      <c r="D237" s="198">
        <v>1</v>
      </c>
      <c r="E237" s="198"/>
      <c r="F237" s="199"/>
      <c r="G237" s="198"/>
      <c r="H237" s="215">
        <f t="shared" si="29"/>
        <v>18</v>
      </c>
      <c r="I237" s="198"/>
      <c r="J237" s="198">
        <v>18</v>
      </c>
      <c r="K237" s="199">
        <v>11</v>
      </c>
      <c r="L237" s="198">
        <v>45</v>
      </c>
      <c r="M237" s="198">
        <v>39</v>
      </c>
      <c r="N237" s="340">
        <v>857</v>
      </c>
      <c r="O237" s="340">
        <v>1307</v>
      </c>
      <c r="P237" s="181">
        <v>114.6</v>
      </c>
      <c r="Q237" s="177"/>
    </row>
    <row r="238" spans="1:17" s="53" customFormat="1" ht="18" customHeight="1" x14ac:dyDescent="0.15">
      <c r="A238" s="202" t="s">
        <v>416</v>
      </c>
      <c r="B238" s="215">
        <f t="shared" si="28"/>
        <v>18</v>
      </c>
      <c r="C238" s="215">
        <f t="shared" ref="C238:I238" si="31">SUM(C239:C256)</f>
        <v>1</v>
      </c>
      <c r="D238" s="215">
        <f t="shared" si="31"/>
        <v>17</v>
      </c>
      <c r="E238" s="215">
        <f t="shared" si="31"/>
        <v>0</v>
      </c>
      <c r="F238" s="215">
        <f t="shared" si="31"/>
        <v>0</v>
      </c>
      <c r="G238" s="215">
        <f t="shared" si="31"/>
        <v>0</v>
      </c>
      <c r="H238" s="215">
        <f t="shared" si="29"/>
        <v>400</v>
      </c>
      <c r="I238" s="215">
        <f t="shared" si="31"/>
        <v>0</v>
      </c>
      <c r="J238" s="215">
        <f t="shared" ref="J238:O238" si="32">SUM(J239:J256)</f>
        <v>400</v>
      </c>
      <c r="K238" s="233">
        <f t="shared" si="32"/>
        <v>182</v>
      </c>
      <c r="L238" s="217">
        <f t="shared" si="32"/>
        <v>1558</v>
      </c>
      <c r="M238" s="215">
        <f t="shared" si="32"/>
        <v>699</v>
      </c>
      <c r="N238" s="215">
        <f t="shared" si="32"/>
        <v>29010</v>
      </c>
      <c r="O238" s="215">
        <f t="shared" si="32"/>
        <v>50554</v>
      </c>
      <c r="P238" s="179">
        <f>SUM(P239:P256)</f>
        <v>1174.6694788</v>
      </c>
      <c r="Q238" s="190"/>
    </row>
    <row r="239" spans="1:17" ht="18" customHeight="1" x14ac:dyDescent="0.15">
      <c r="A239" s="203" t="s">
        <v>272</v>
      </c>
      <c r="B239" s="215">
        <f t="shared" si="28"/>
        <v>1</v>
      </c>
      <c r="C239" s="198">
        <v>1</v>
      </c>
      <c r="D239" s="198"/>
      <c r="E239" s="198"/>
      <c r="F239" s="199"/>
      <c r="G239" s="198"/>
      <c r="H239" s="215">
        <f t="shared" si="29"/>
        <v>31</v>
      </c>
      <c r="I239" s="198"/>
      <c r="J239" s="216">
        <v>31</v>
      </c>
      <c r="K239" s="199">
        <v>13</v>
      </c>
      <c r="L239" s="216">
        <v>213</v>
      </c>
      <c r="M239" s="198">
        <v>42</v>
      </c>
      <c r="N239" s="341">
        <v>6688</v>
      </c>
      <c r="O239" s="342">
        <v>12884</v>
      </c>
      <c r="P239" s="343">
        <v>68.759530499999997</v>
      </c>
      <c r="Q239" s="177"/>
    </row>
    <row r="240" spans="1:17" ht="18" customHeight="1" x14ac:dyDescent="0.15">
      <c r="A240" s="203" t="s">
        <v>275</v>
      </c>
      <c r="B240" s="215">
        <f t="shared" si="28"/>
        <v>1</v>
      </c>
      <c r="C240" s="198"/>
      <c r="D240" s="198">
        <v>1</v>
      </c>
      <c r="E240" s="198"/>
      <c r="F240" s="199"/>
      <c r="G240" s="198"/>
      <c r="H240" s="215">
        <f t="shared" si="29"/>
        <v>15</v>
      </c>
      <c r="I240" s="198"/>
      <c r="J240" s="216">
        <v>15</v>
      </c>
      <c r="K240" s="199">
        <v>9</v>
      </c>
      <c r="L240" s="216">
        <v>61</v>
      </c>
      <c r="M240" s="198">
        <v>32</v>
      </c>
      <c r="N240" s="341">
        <v>1157</v>
      </c>
      <c r="O240" s="342">
        <v>1919</v>
      </c>
      <c r="P240" s="183">
        <v>74.12244299999999</v>
      </c>
      <c r="Q240" s="177"/>
    </row>
    <row r="241" spans="1:17" ht="18" customHeight="1" x14ac:dyDescent="0.15">
      <c r="A241" s="203" t="s">
        <v>278</v>
      </c>
      <c r="B241" s="215">
        <f t="shared" si="28"/>
        <v>1</v>
      </c>
      <c r="C241" s="198"/>
      <c r="D241" s="198">
        <v>1</v>
      </c>
      <c r="E241" s="198"/>
      <c r="F241" s="199"/>
      <c r="G241" s="198"/>
      <c r="H241" s="215">
        <f t="shared" si="29"/>
        <v>19</v>
      </c>
      <c r="I241" s="198"/>
      <c r="J241" s="216">
        <v>19</v>
      </c>
      <c r="K241" s="199">
        <v>8</v>
      </c>
      <c r="L241" s="216">
        <v>52</v>
      </c>
      <c r="M241" s="198">
        <v>38</v>
      </c>
      <c r="N241" s="344">
        <v>984</v>
      </c>
      <c r="O241" s="342">
        <v>1592</v>
      </c>
      <c r="P241" s="183">
        <v>65.085339000000005</v>
      </c>
      <c r="Q241" s="177"/>
    </row>
    <row r="242" spans="1:17" ht="18" customHeight="1" x14ac:dyDescent="0.15">
      <c r="A242" s="203" t="s">
        <v>281</v>
      </c>
      <c r="B242" s="215">
        <f t="shared" si="28"/>
        <v>1</v>
      </c>
      <c r="C242" s="198"/>
      <c r="D242" s="198">
        <v>1</v>
      </c>
      <c r="E242" s="198"/>
      <c r="F242" s="199"/>
      <c r="G242" s="198"/>
      <c r="H242" s="215">
        <f t="shared" si="29"/>
        <v>17</v>
      </c>
      <c r="I242" s="198"/>
      <c r="J242" s="216">
        <v>17</v>
      </c>
      <c r="K242" s="199">
        <v>10</v>
      </c>
      <c r="L242" s="216">
        <v>68</v>
      </c>
      <c r="M242" s="198">
        <v>54</v>
      </c>
      <c r="N242" s="344">
        <v>1004</v>
      </c>
      <c r="O242" s="342">
        <v>1746</v>
      </c>
      <c r="P242" s="184">
        <v>104.02667819999999</v>
      </c>
      <c r="Q242" s="177"/>
    </row>
    <row r="243" spans="1:17" ht="18" customHeight="1" x14ac:dyDescent="0.15">
      <c r="A243" s="203" t="s">
        <v>284</v>
      </c>
      <c r="B243" s="215">
        <f t="shared" si="28"/>
        <v>1</v>
      </c>
      <c r="C243" s="198"/>
      <c r="D243" s="198">
        <v>1</v>
      </c>
      <c r="E243" s="198"/>
      <c r="F243" s="199"/>
      <c r="G243" s="198"/>
      <c r="H243" s="215">
        <f t="shared" si="29"/>
        <v>20</v>
      </c>
      <c r="I243" s="198"/>
      <c r="J243" s="216">
        <v>20</v>
      </c>
      <c r="K243" s="199">
        <v>10</v>
      </c>
      <c r="L243" s="216">
        <v>67</v>
      </c>
      <c r="M243" s="198">
        <v>30</v>
      </c>
      <c r="N243" s="344">
        <v>971</v>
      </c>
      <c r="O243" s="342">
        <v>1569</v>
      </c>
      <c r="P243" s="343">
        <v>73.381177099999988</v>
      </c>
      <c r="Q243" s="177"/>
    </row>
    <row r="244" spans="1:17" ht="18" customHeight="1" x14ac:dyDescent="0.15">
      <c r="A244" s="203" t="s">
        <v>287</v>
      </c>
      <c r="B244" s="215">
        <f t="shared" si="28"/>
        <v>1</v>
      </c>
      <c r="C244" s="198"/>
      <c r="D244" s="198">
        <v>1</v>
      </c>
      <c r="E244" s="198"/>
      <c r="F244" s="199"/>
      <c r="G244" s="198"/>
      <c r="H244" s="215">
        <f t="shared" si="29"/>
        <v>20</v>
      </c>
      <c r="I244" s="198"/>
      <c r="J244" s="216">
        <v>20</v>
      </c>
      <c r="K244" s="199">
        <v>8</v>
      </c>
      <c r="L244" s="216">
        <v>55</v>
      </c>
      <c r="M244" s="198">
        <v>33</v>
      </c>
      <c r="N244" s="344">
        <v>820</v>
      </c>
      <c r="O244" s="342">
        <v>1481</v>
      </c>
      <c r="P244" s="184">
        <v>67.160489999999996</v>
      </c>
      <c r="Q244" s="177"/>
    </row>
    <row r="245" spans="1:17" ht="18" customHeight="1" x14ac:dyDescent="0.15">
      <c r="A245" s="203" t="s">
        <v>290</v>
      </c>
      <c r="B245" s="215">
        <f t="shared" si="28"/>
        <v>1</v>
      </c>
      <c r="C245" s="198"/>
      <c r="D245" s="198">
        <v>1</v>
      </c>
      <c r="E245" s="198"/>
      <c r="F245" s="199"/>
      <c r="G245" s="198"/>
      <c r="H245" s="215">
        <f t="shared" si="29"/>
        <v>18</v>
      </c>
      <c r="I245" s="198"/>
      <c r="J245" s="216">
        <v>18</v>
      </c>
      <c r="K245" s="199">
        <v>7</v>
      </c>
      <c r="L245" s="216">
        <v>52</v>
      </c>
      <c r="M245" s="198">
        <v>32</v>
      </c>
      <c r="N245" s="344">
        <v>876</v>
      </c>
      <c r="O245" s="342">
        <v>1460</v>
      </c>
      <c r="P245" s="343">
        <v>41.526426000000001</v>
      </c>
      <c r="Q245" s="177"/>
    </row>
    <row r="246" spans="1:17" ht="18" customHeight="1" x14ac:dyDescent="0.15">
      <c r="A246" s="203" t="s">
        <v>293</v>
      </c>
      <c r="B246" s="215">
        <f t="shared" si="28"/>
        <v>1</v>
      </c>
      <c r="C246" s="198"/>
      <c r="D246" s="198">
        <v>1</v>
      </c>
      <c r="E246" s="198"/>
      <c r="F246" s="199"/>
      <c r="G246" s="198"/>
      <c r="H246" s="215">
        <f t="shared" si="29"/>
        <v>39</v>
      </c>
      <c r="I246" s="198"/>
      <c r="J246" s="216">
        <v>39</v>
      </c>
      <c r="K246" s="199">
        <v>15</v>
      </c>
      <c r="L246" s="216">
        <v>111</v>
      </c>
      <c r="M246" s="198">
        <v>46</v>
      </c>
      <c r="N246" s="341">
        <v>2501</v>
      </c>
      <c r="O246" s="342">
        <v>4211</v>
      </c>
      <c r="P246" s="343">
        <v>74.182188599999989</v>
      </c>
      <c r="Q246" s="177"/>
    </row>
    <row r="247" spans="1:17" ht="18" customHeight="1" x14ac:dyDescent="0.15">
      <c r="A247" s="203" t="s">
        <v>296</v>
      </c>
      <c r="B247" s="215">
        <f t="shared" si="28"/>
        <v>1</v>
      </c>
      <c r="C247" s="198"/>
      <c r="D247" s="198">
        <v>1</v>
      </c>
      <c r="E247" s="198"/>
      <c r="F247" s="199"/>
      <c r="G247" s="198"/>
      <c r="H247" s="215">
        <f t="shared" si="29"/>
        <v>26</v>
      </c>
      <c r="I247" s="198"/>
      <c r="J247" s="216">
        <v>26</v>
      </c>
      <c r="K247" s="199">
        <v>13</v>
      </c>
      <c r="L247" s="216">
        <v>97</v>
      </c>
      <c r="M247" s="198">
        <v>41</v>
      </c>
      <c r="N247" s="341">
        <v>2310</v>
      </c>
      <c r="O247" s="342">
        <v>3868</v>
      </c>
      <c r="P247" s="343">
        <v>67.428807599999985</v>
      </c>
      <c r="Q247" s="177"/>
    </row>
    <row r="248" spans="1:17" ht="18" customHeight="1" x14ac:dyDescent="0.15">
      <c r="A248" s="203" t="s">
        <v>299</v>
      </c>
      <c r="B248" s="215">
        <f t="shared" si="28"/>
        <v>1</v>
      </c>
      <c r="C248" s="198"/>
      <c r="D248" s="198">
        <v>1</v>
      </c>
      <c r="E248" s="198"/>
      <c r="F248" s="199"/>
      <c r="G248" s="198"/>
      <c r="H248" s="215">
        <f t="shared" si="29"/>
        <v>23</v>
      </c>
      <c r="I248" s="198"/>
      <c r="J248" s="216">
        <v>23</v>
      </c>
      <c r="K248" s="199">
        <v>14</v>
      </c>
      <c r="L248" s="216">
        <v>118</v>
      </c>
      <c r="M248" s="198">
        <v>51</v>
      </c>
      <c r="N248" s="341">
        <v>1543</v>
      </c>
      <c r="O248" s="342">
        <v>2565</v>
      </c>
      <c r="P248" s="343">
        <v>65.500530999999995</v>
      </c>
      <c r="Q248" s="177"/>
    </row>
    <row r="249" spans="1:17" ht="18" customHeight="1" x14ac:dyDescent="0.15">
      <c r="A249" s="203" t="s">
        <v>302</v>
      </c>
      <c r="B249" s="215">
        <f t="shared" si="28"/>
        <v>1</v>
      </c>
      <c r="C249" s="198"/>
      <c r="D249" s="198">
        <v>1</v>
      </c>
      <c r="E249" s="198"/>
      <c r="F249" s="199"/>
      <c r="G249" s="198"/>
      <c r="H249" s="215">
        <f t="shared" si="29"/>
        <v>24</v>
      </c>
      <c r="I249" s="198"/>
      <c r="J249" s="216">
        <v>24</v>
      </c>
      <c r="K249" s="199">
        <v>10</v>
      </c>
      <c r="L249" s="216">
        <v>78</v>
      </c>
      <c r="M249" s="198">
        <v>36</v>
      </c>
      <c r="N249" s="341">
        <v>1023</v>
      </c>
      <c r="O249" s="342">
        <v>1765</v>
      </c>
      <c r="P249" s="343">
        <v>43.673321999999999</v>
      </c>
      <c r="Q249" s="177"/>
    </row>
    <row r="250" spans="1:17" ht="18" customHeight="1" x14ac:dyDescent="0.15">
      <c r="A250" s="203" t="s">
        <v>305</v>
      </c>
      <c r="B250" s="215">
        <f t="shared" si="28"/>
        <v>1</v>
      </c>
      <c r="C250" s="198"/>
      <c r="D250" s="198">
        <v>1</v>
      </c>
      <c r="E250" s="198"/>
      <c r="F250" s="199"/>
      <c r="G250" s="198"/>
      <c r="H250" s="215">
        <f t="shared" si="29"/>
        <v>18</v>
      </c>
      <c r="I250" s="198"/>
      <c r="J250" s="216">
        <v>18</v>
      </c>
      <c r="K250" s="199">
        <v>8</v>
      </c>
      <c r="L250" s="216">
        <v>62</v>
      </c>
      <c r="M250" s="198">
        <v>24</v>
      </c>
      <c r="N250" s="344">
        <v>986</v>
      </c>
      <c r="O250" s="342">
        <v>1692</v>
      </c>
      <c r="P250" s="343">
        <v>53.501055599999994</v>
      </c>
      <c r="Q250" s="177"/>
    </row>
    <row r="251" spans="1:17" ht="18" customHeight="1" x14ac:dyDescent="0.15">
      <c r="A251" s="203" t="s">
        <v>308</v>
      </c>
      <c r="B251" s="215">
        <f t="shared" si="28"/>
        <v>1</v>
      </c>
      <c r="C251" s="198"/>
      <c r="D251" s="198">
        <v>1</v>
      </c>
      <c r="E251" s="198"/>
      <c r="F251" s="199"/>
      <c r="G251" s="198"/>
      <c r="H251" s="215">
        <f t="shared" si="29"/>
        <v>19</v>
      </c>
      <c r="I251" s="198"/>
      <c r="J251" s="216">
        <v>19</v>
      </c>
      <c r="K251" s="199">
        <v>7</v>
      </c>
      <c r="L251" s="216">
        <v>59</v>
      </c>
      <c r="M251" s="198">
        <v>21</v>
      </c>
      <c r="N251" s="341">
        <v>1031</v>
      </c>
      <c r="O251" s="342">
        <v>1775</v>
      </c>
      <c r="P251" s="343">
        <v>23.989136499999997</v>
      </c>
      <c r="Q251" s="177"/>
    </row>
    <row r="252" spans="1:17" ht="18" customHeight="1" x14ac:dyDescent="0.15">
      <c r="A252" s="203" t="s">
        <v>311</v>
      </c>
      <c r="B252" s="215">
        <f t="shared" si="28"/>
        <v>1</v>
      </c>
      <c r="C252" s="198"/>
      <c r="D252" s="198">
        <v>1</v>
      </c>
      <c r="E252" s="198"/>
      <c r="F252" s="199"/>
      <c r="G252" s="198"/>
      <c r="H252" s="215">
        <f t="shared" si="29"/>
        <v>24</v>
      </c>
      <c r="I252" s="198"/>
      <c r="J252" s="216">
        <v>24</v>
      </c>
      <c r="K252" s="199">
        <v>9</v>
      </c>
      <c r="L252" s="216">
        <v>115</v>
      </c>
      <c r="M252" s="198">
        <v>44</v>
      </c>
      <c r="N252" s="341">
        <v>2533</v>
      </c>
      <c r="O252" s="342">
        <v>4499</v>
      </c>
      <c r="P252" s="343">
        <v>43.692033200000004</v>
      </c>
      <c r="Q252" s="177"/>
    </row>
    <row r="253" spans="1:17" ht="18" customHeight="1" x14ac:dyDescent="0.15">
      <c r="A253" s="203" t="s">
        <v>314</v>
      </c>
      <c r="B253" s="215">
        <f t="shared" si="28"/>
        <v>1</v>
      </c>
      <c r="C253" s="198"/>
      <c r="D253" s="198">
        <v>1</v>
      </c>
      <c r="E253" s="198"/>
      <c r="F253" s="199"/>
      <c r="G253" s="198"/>
      <c r="H253" s="215">
        <f t="shared" si="29"/>
        <v>38</v>
      </c>
      <c r="I253" s="198"/>
      <c r="J253" s="216">
        <v>38</v>
      </c>
      <c r="K253" s="199">
        <v>16</v>
      </c>
      <c r="L253" s="216">
        <v>169</v>
      </c>
      <c r="M253" s="198">
        <v>65</v>
      </c>
      <c r="N253" s="341">
        <v>2232</v>
      </c>
      <c r="O253" s="342">
        <v>3757</v>
      </c>
      <c r="P253" s="343">
        <v>89.796600499999997</v>
      </c>
      <c r="Q253" s="177"/>
    </row>
    <row r="254" spans="1:17" ht="18" customHeight="1" x14ac:dyDescent="0.15">
      <c r="A254" s="203" t="s">
        <v>317</v>
      </c>
      <c r="B254" s="215">
        <f t="shared" si="28"/>
        <v>1</v>
      </c>
      <c r="C254" s="198"/>
      <c r="D254" s="198">
        <v>1</v>
      </c>
      <c r="E254" s="198"/>
      <c r="F254" s="199"/>
      <c r="G254" s="198"/>
      <c r="H254" s="215">
        <f t="shared" si="29"/>
        <v>11</v>
      </c>
      <c r="I254" s="198"/>
      <c r="J254" s="216">
        <v>11</v>
      </c>
      <c r="K254" s="199">
        <v>6</v>
      </c>
      <c r="L254" s="216">
        <v>48</v>
      </c>
      <c r="M254" s="198">
        <v>27</v>
      </c>
      <c r="N254" s="344">
        <v>519</v>
      </c>
      <c r="O254" s="345">
        <v>818</v>
      </c>
      <c r="P254" s="343">
        <v>55.831307499999994</v>
      </c>
      <c r="Q254" s="177"/>
    </row>
    <row r="255" spans="1:17" ht="18" customHeight="1" x14ac:dyDescent="0.15">
      <c r="A255" s="203" t="s">
        <v>320</v>
      </c>
      <c r="B255" s="215">
        <f t="shared" si="28"/>
        <v>1</v>
      </c>
      <c r="C255" s="198"/>
      <c r="D255" s="198">
        <v>1</v>
      </c>
      <c r="E255" s="198"/>
      <c r="F255" s="199"/>
      <c r="G255" s="198"/>
      <c r="H255" s="215">
        <f t="shared" si="29"/>
        <v>25</v>
      </c>
      <c r="I255" s="198"/>
      <c r="J255" s="216">
        <v>25</v>
      </c>
      <c r="K255" s="199">
        <v>13</v>
      </c>
      <c r="L255" s="216">
        <v>80</v>
      </c>
      <c r="M255" s="198">
        <v>55</v>
      </c>
      <c r="N255" s="341">
        <v>1276</v>
      </c>
      <c r="O255" s="342">
        <v>2122</v>
      </c>
      <c r="P255" s="343">
        <v>101.22094030000001</v>
      </c>
      <c r="Q255" s="177"/>
    </row>
    <row r="256" spans="1:17" ht="18" customHeight="1" x14ac:dyDescent="0.15">
      <c r="A256" s="203" t="s">
        <v>323</v>
      </c>
      <c r="B256" s="215">
        <f t="shared" si="28"/>
        <v>1</v>
      </c>
      <c r="C256" s="198"/>
      <c r="D256" s="198">
        <v>1</v>
      </c>
      <c r="E256" s="198"/>
      <c r="F256" s="199"/>
      <c r="G256" s="198"/>
      <c r="H256" s="215">
        <f t="shared" si="29"/>
        <v>13</v>
      </c>
      <c r="I256" s="198"/>
      <c r="J256" s="216">
        <v>13</v>
      </c>
      <c r="K256" s="199">
        <v>6</v>
      </c>
      <c r="L256" s="216">
        <v>53</v>
      </c>
      <c r="M256" s="198">
        <v>28</v>
      </c>
      <c r="N256" s="344">
        <v>556</v>
      </c>
      <c r="O256" s="345">
        <v>831</v>
      </c>
      <c r="P256" s="343">
        <v>61.791472200000001</v>
      </c>
      <c r="Q256" s="177"/>
    </row>
    <row r="257" spans="1:17" ht="18" customHeight="1" x14ac:dyDescent="0.15">
      <c r="A257" s="202" t="s">
        <v>113</v>
      </c>
      <c r="B257" s="215">
        <f t="shared" ref="B257:P257" si="33">SUM(B258:B265)</f>
        <v>8</v>
      </c>
      <c r="C257" s="215">
        <f t="shared" si="33"/>
        <v>1</v>
      </c>
      <c r="D257" s="215">
        <f t="shared" si="33"/>
        <v>7</v>
      </c>
      <c r="E257" s="215">
        <f t="shared" si="33"/>
        <v>0</v>
      </c>
      <c r="F257" s="215">
        <f t="shared" si="33"/>
        <v>0</v>
      </c>
      <c r="G257" s="215">
        <f t="shared" si="33"/>
        <v>0</v>
      </c>
      <c r="H257" s="215">
        <f t="shared" si="33"/>
        <v>136</v>
      </c>
      <c r="I257" s="215">
        <f t="shared" si="33"/>
        <v>0</v>
      </c>
      <c r="J257" s="215">
        <f t="shared" si="33"/>
        <v>136</v>
      </c>
      <c r="K257" s="215">
        <f t="shared" si="33"/>
        <v>86</v>
      </c>
      <c r="L257" s="215">
        <f t="shared" si="33"/>
        <v>542</v>
      </c>
      <c r="M257" s="215">
        <f t="shared" si="33"/>
        <v>397</v>
      </c>
      <c r="N257" s="215">
        <f t="shared" si="33"/>
        <v>14093</v>
      </c>
      <c r="O257" s="215">
        <f t="shared" si="33"/>
        <v>24486</v>
      </c>
      <c r="P257" s="179">
        <f t="shared" si="33"/>
        <v>846.18</v>
      </c>
      <c r="Q257" s="177"/>
    </row>
    <row r="258" spans="1:17" ht="18" customHeight="1" x14ac:dyDescent="0.15">
      <c r="A258" s="203" t="s">
        <v>632</v>
      </c>
      <c r="B258" s="215">
        <f t="shared" ref="B258:B265" si="34">SUM(C258:E258)</f>
        <v>1</v>
      </c>
      <c r="C258" s="198">
        <v>1</v>
      </c>
      <c r="D258" s="198"/>
      <c r="E258" s="198"/>
      <c r="F258" s="199"/>
      <c r="G258" s="198"/>
      <c r="H258" s="215">
        <f t="shared" ref="H258:H265" si="35">SUM(I258:J258)</f>
        <v>14</v>
      </c>
      <c r="I258" s="198"/>
      <c r="J258" s="198">
        <v>14</v>
      </c>
      <c r="K258" s="199">
        <v>9</v>
      </c>
      <c r="L258" s="216">
        <v>73</v>
      </c>
      <c r="M258" s="216">
        <v>26</v>
      </c>
      <c r="N258" s="346">
        <v>2664</v>
      </c>
      <c r="O258" s="346">
        <v>5083</v>
      </c>
      <c r="P258" s="183">
        <v>82.43</v>
      </c>
      <c r="Q258" s="177"/>
    </row>
    <row r="259" spans="1:17" ht="18" customHeight="1" x14ac:dyDescent="0.15">
      <c r="A259" s="203" t="s">
        <v>901</v>
      </c>
      <c r="B259" s="215">
        <f t="shared" si="34"/>
        <v>1</v>
      </c>
      <c r="C259" s="198"/>
      <c r="D259" s="198">
        <v>1</v>
      </c>
      <c r="E259" s="198"/>
      <c r="F259" s="199"/>
      <c r="G259" s="198"/>
      <c r="H259" s="215">
        <f t="shared" si="35"/>
        <v>12</v>
      </c>
      <c r="I259" s="198"/>
      <c r="J259" s="198">
        <v>12</v>
      </c>
      <c r="K259" s="199">
        <v>10</v>
      </c>
      <c r="L259" s="216">
        <v>54</v>
      </c>
      <c r="M259" s="216">
        <v>51</v>
      </c>
      <c r="N259" s="346">
        <v>1086</v>
      </c>
      <c r="O259" s="346">
        <v>1807</v>
      </c>
      <c r="P259" s="183">
        <v>133.03</v>
      </c>
      <c r="Q259" s="177"/>
    </row>
    <row r="260" spans="1:17" ht="18" customHeight="1" x14ac:dyDescent="0.15">
      <c r="A260" s="203" t="s">
        <v>635</v>
      </c>
      <c r="B260" s="215">
        <f t="shared" si="34"/>
        <v>1</v>
      </c>
      <c r="C260" s="198"/>
      <c r="D260" s="198">
        <v>1</v>
      </c>
      <c r="E260" s="198"/>
      <c r="F260" s="199"/>
      <c r="G260" s="198"/>
      <c r="H260" s="215">
        <f t="shared" si="35"/>
        <v>17</v>
      </c>
      <c r="I260" s="198"/>
      <c r="J260" s="198">
        <v>17</v>
      </c>
      <c r="K260" s="199">
        <v>9</v>
      </c>
      <c r="L260" s="216">
        <v>68</v>
      </c>
      <c r="M260" s="216">
        <v>55</v>
      </c>
      <c r="N260" s="346">
        <v>1443</v>
      </c>
      <c r="O260" s="346">
        <v>2459</v>
      </c>
      <c r="P260" s="183">
        <v>122.54</v>
      </c>
      <c r="Q260" s="177"/>
    </row>
    <row r="261" spans="1:17" ht="18" customHeight="1" x14ac:dyDescent="0.15">
      <c r="A261" s="203" t="s">
        <v>638</v>
      </c>
      <c r="B261" s="215">
        <f t="shared" si="34"/>
        <v>1</v>
      </c>
      <c r="C261" s="198"/>
      <c r="D261" s="198">
        <v>1</v>
      </c>
      <c r="E261" s="198"/>
      <c r="F261" s="199"/>
      <c r="G261" s="198"/>
      <c r="H261" s="215">
        <f t="shared" si="35"/>
        <v>10</v>
      </c>
      <c r="I261" s="198"/>
      <c r="J261" s="198">
        <v>10</v>
      </c>
      <c r="K261" s="199">
        <v>7</v>
      </c>
      <c r="L261" s="216">
        <v>41</v>
      </c>
      <c r="M261" s="216">
        <v>33</v>
      </c>
      <c r="N261" s="346">
        <v>1186</v>
      </c>
      <c r="O261" s="346">
        <v>2077</v>
      </c>
      <c r="P261" s="183">
        <v>78.77</v>
      </c>
      <c r="Q261" s="177"/>
    </row>
    <row r="262" spans="1:17" ht="18" customHeight="1" x14ac:dyDescent="0.15">
      <c r="A262" s="203" t="s">
        <v>641</v>
      </c>
      <c r="B262" s="215">
        <f t="shared" si="34"/>
        <v>1</v>
      </c>
      <c r="C262" s="198"/>
      <c r="D262" s="198">
        <v>1</v>
      </c>
      <c r="E262" s="198"/>
      <c r="F262" s="199"/>
      <c r="G262" s="198"/>
      <c r="H262" s="215">
        <f t="shared" si="35"/>
        <v>19</v>
      </c>
      <c r="I262" s="198"/>
      <c r="J262" s="198">
        <v>19</v>
      </c>
      <c r="K262" s="199">
        <v>13</v>
      </c>
      <c r="L262" s="216">
        <v>64</v>
      </c>
      <c r="M262" s="216">
        <v>65</v>
      </c>
      <c r="N262" s="346">
        <v>1434</v>
      </c>
      <c r="O262" s="346">
        <v>2483</v>
      </c>
      <c r="P262" s="183">
        <v>112.59</v>
      </c>
      <c r="Q262" s="177"/>
    </row>
    <row r="263" spans="1:17" ht="18" customHeight="1" x14ac:dyDescent="0.15">
      <c r="A263" s="203" t="s">
        <v>644</v>
      </c>
      <c r="B263" s="215">
        <f t="shared" si="34"/>
        <v>1</v>
      </c>
      <c r="C263" s="198"/>
      <c r="D263" s="198">
        <v>1</v>
      </c>
      <c r="E263" s="198"/>
      <c r="F263" s="199"/>
      <c r="G263" s="198"/>
      <c r="H263" s="215">
        <f t="shared" si="35"/>
        <v>21</v>
      </c>
      <c r="I263" s="198"/>
      <c r="J263" s="198">
        <v>21</v>
      </c>
      <c r="K263" s="199">
        <v>12</v>
      </c>
      <c r="L263" s="216">
        <v>59</v>
      </c>
      <c r="M263" s="216">
        <v>53</v>
      </c>
      <c r="N263" s="346">
        <v>1575</v>
      </c>
      <c r="O263" s="346">
        <v>2555</v>
      </c>
      <c r="P263" s="183">
        <v>107.8</v>
      </c>
      <c r="Q263" s="177"/>
    </row>
    <row r="264" spans="1:17" ht="18" customHeight="1" x14ac:dyDescent="0.15">
      <c r="A264" s="203" t="s">
        <v>647</v>
      </c>
      <c r="B264" s="215">
        <f t="shared" si="34"/>
        <v>1</v>
      </c>
      <c r="C264" s="198"/>
      <c r="D264" s="198">
        <v>1</v>
      </c>
      <c r="E264" s="198"/>
      <c r="F264" s="199"/>
      <c r="G264" s="198"/>
      <c r="H264" s="215">
        <f t="shared" si="35"/>
        <v>18</v>
      </c>
      <c r="I264" s="198"/>
      <c r="J264" s="198">
        <v>18</v>
      </c>
      <c r="K264" s="199">
        <v>11</v>
      </c>
      <c r="L264" s="216">
        <v>59</v>
      </c>
      <c r="M264" s="216">
        <v>43</v>
      </c>
      <c r="N264" s="346">
        <v>1050</v>
      </c>
      <c r="O264" s="346">
        <v>1751</v>
      </c>
      <c r="P264" s="183">
        <v>99.52</v>
      </c>
      <c r="Q264" s="177"/>
    </row>
    <row r="265" spans="1:17" ht="18" customHeight="1" x14ac:dyDescent="0.15">
      <c r="A265" s="203" t="s">
        <v>650</v>
      </c>
      <c r="B265" s="215">
        <f t="shared" si="34"/>
        <v>1</v>
      </c>
      <c r="C265" s="198"/>
      <c r="D265" s="198">
        <v>1</v>
      </c>
      <c r="E265" s="198"/>
      <c r="F265" s="199"/>
      <c r="G265" s="198"/>
      <c r="H265" s="215">
        <f t="shared" si="35"/>
        <v>25</v>
      </c>
      <c r="I265" s="198"/>
      <c r="J265" s="198">
        <v>25</v>
      </c>
      <c r="K265" s="199">
        <v>15</v>
      </c>
      <c r="L265" s="216">
        <v>124</v>
      </c>
      <c r="M265" s="216">
        <v>71</v>
      </c>
      <c r="N265" s="346">
        <v>3655</v>
      </c>
      <c r="O265" s="346">
        <v>6271</v>
      </c>
      <c r="P265" s="183">
        <v>109.5</v>
      </c>
      <c r="Q265" s="177"/>
    </row>
    <row r="266" spans="1:17" s="53" customFormat="1" ht="18" customHeight="1" x14ac:dyDescent="0.15">
      <c r="A266" s="211" t="s">
        <v>1121</v>
      </c>
      <c r="B266" s="217">
        <f t="shared" ref="B266:B282" si="36">SUM(C266:E266)</f>
        <v>6</v>
      </c>
      <c r="C266" s="217">
        <f>SUM(C267:C272)</f>
        <v>1</v>
      </c>
      <c r="D266" s="217">
        <f>SUM(D267:D272)</f>
        <v>5</v>
      </c>
      <c r="E266" s="217">
        <f>SUM(E267:E272)</f>
        <v>0</v>
      </c>
      <c r="F266" s="217">
        <f>SUM(F267:F272)</f>
        <v>0</v>
      </c>
      <c r="G266" s="217">
        <f>SUM(G267:G272)</f>
        <v>0</v>
      </c>
      <c r="H266" s="217">
        <f t="shared" ref="H266:H282" si="37">SUM(I266:J266)</f>
        <v>115</v>
      </c>
      <c r="I266" s="217">
        <f t="shared" ref="I266:P266" si="38">SUM(I267:I272)</f>
        <v>0</v>
      </c>
      <c r="J266" s="217">
        <f t="shared" si="38"/>
        <v>115</v>
      </c>
      <c r="K266" s="232">
        <f t="shared" si="38"/>
        <v>74</v>
      </c>
      <c r="L266" s="217">
        <f t="shared" si="38"/>
        <v>485</v>
      </c>
      <c r="M266" s="217">
        <f t="shared" si="38"/>
        <v>275</v>
      </c>
      <c r="N266" s="217">
        <f t="shared" si="38"/>
        <v>9112</v>
      </c>
      <c r="O266" s="217">
        <f t="shared" si="38"/>
        <v>16218</v>
      </c>
      <c r="P266" s="185">
        <f t="shared" si="38"/>
        <v>815.77</v>
      </c>
      <c r="Q266" s="190"/>
    </row>
    <row r="267" spans="1:17" ht="18" customHeight="1" x14ac:dyDescent="0.15">
      <c r="A267" s="203" t="s">
        <v>328</v>
      </c>
      <c r="B267" s="215">
        <f t="shared" si="36"/>
        <v>1</v>
      </c>
      <c r="C267" s="198">
        <v>1</v>
      </c>
      <c r="D267" s="198"/>
      <c r="E267" s="198"/>
      <c r="F267" s="199"/>
      <c r="G267" s="198"/>
      <c r="H267" s="215">
        <f t="shared" si="37"/>
        <v>29</v>
      </c>
      <c r="I267" s="198"/>
      <c r="J267" s="198">
        <v>29</v>
      </c>
      <c r="K267" s="199">
        <v>15</v>
      </c>
      <c r="L267" s="216">
        <v>142</v>
      </c>
      <c r="M267" s="198">
        <v>55</v>
      </c>
      <c r="N267" s="347">
        <v>3719</v>
      </c>
      <c r="O267" s="347">
        <v>7060</v>
      </c>
      <c r="P267" s="182">
        <v>130.79</v>
      </c>
      <c r="Q267" s="177"/>
    </row>
    <row r="268" spans="1:17" ht="18" customHeight="1" x14ac:dyDescent="0.15">
      <c r="A268" s="203" t="s">
        <v>331</v>
      </c>
      <c r="B268" s="215">
        <f t="shared" si="36"/>
        <v>1</v>
      </c>
      <c r="C268" s="198"/>
      <c r="D268" s="198">
        <v>1</v>
      </c>
      <c r="E268" s="198"/>
      <c r="F268" s="199"/>
      <c r="G268" s="198"/>
      <c r="H268" s="215">
        <f t="shared" si="37"/>
        <v>19</v>
      </c>
      <c r="I268" s="198"/>
      <c r="J268" s="198">
        <v>19</v>
      </c>
      <c r="K268" s="199">
        <v>13</v>
      </c>
      <c r="L268" s="216">
        <v>60</v>
      </c>
      <c r="M268" s="198">
        <v>36</v>
      </c>
      <c r="N268" s="347">
        <v>1236</v>
      </c>
      <c r="O268" s="347">
        <v>2094</v>
      </c>
      <c r="P268" s="182">
        <v>79.11</v>
      </c>
      <c r="Q268" s="177"/>
    </row>
    <row r="269" spans="1:17" ht="18" customHeight="1" x14ac:dyDescent="0.15">
      <c r="A269" s="203" t="s">
        <v>334</v>
      </c>
      <c r="B269" s="215">
        <f t="shared" si="36"/>
        <v>1</v>
      </c>
      <c r="C269" s="198"/>
      <c r="D269" s="198">
        <v>1</v>
      </c>
      <c r="E269" s="198"/>
      <c r="F269" s="199"/>
      <c r="G269" s="198"/>
      <c r="H269" s="215">
        <f t="shared" si="37"/>
        <v>18</v>
      </c>
      <c r="I269" s="198"/>
      <c r="J269" s="198">
        <v>18</v>
      </c>
      <c r="K269" s="199">
        <v>13</v>
      </c>
      <c r="L269" s="216">
        <v>73</v>
      </c>
      <c r="M269" s="198">
        <v>53</v>
      </c>
      <c r="N269" s="347">
        <v>1019</v>
      </c>
      <c r="O269" s="347">
        <v>1693</v>
      </c>
      <c r="P269" s="182">
        <v>139.44</v>
      </c>
      <c r="Q269" s="177"/>
    </row>
    <row r="270" spans="1:17" ht="18" customHeight="1" x14ac:dyDescent="0.15">
      <c r="A270" s="203" t="s">
        <v>337</v>
      </c>
      <c r="B270" s="215">
        <f t="shared" si="36"/>
        <v>1</v>
      </c>
      <c r="C270" s="198"/>
      <c r="D270" s="198">
        <v>1</v>
      </c>
      <c r="E270" s="198"/>
      <c r="F270" s="199"/>
      <c r="G270" s="198"/>
      <c r="H270" s="215">
        <f t="shared" si="37"/>
        <v>14</v>
      </c>
      <c r="I270" s="198"/>
      <c r="J270" s="198">
        <v>14</v>
      </c>
      <c r="K270" s="199">
        <v>11</v>
      </c>
      <c r="L270" s="216">
        <v>62</v>
      </c>
      <c r="M270" s="198">
        <v>44</v>
      </c>
      <c r="N270" s="347">
        <v>993</v>
      </c>
      <c r="O270" s="347">
        <v>1736</v>
      </c>
      <c r="P270" s="182">
        <v>126.65</v>
      </c>
      <c r="Q270" s="177"/>
    </row>
    <row r="271" spans="1:17" ht="18" customHeight="1" x14ac:dyDescent="0.15">
      <c r="A271" s="203" t="s">
        <v>339</v>
      </c>
      <c r="B271" s="215">
        <f t="shared" si="36"/>
        <v>1</v>
      </c>
      <c r="C271" s="198"/>
      <c r="D271" s="198">
        <v>1</v>
      </c>
      <c r="E271" s="198"/>
      <c r="F271" s="199"/>
      <c r="G271" s="198"/>
      <c r="H271" s="215">
        <f t="shared" si="37"/>
        <v>15</v>
      </c>
      <c r="I271" s="198"/>
      <c r="J271" s="198">
        <v>15</v>
      </c>
      <c r="K271" s="199">
        <v>9</v>
      </c>
      <c r="L271" s="216">
        <v>69</v>
      </c>
      <c r="M271" s="198">
        <v>44</v>
      </c>
      <c r="N271" s="347">
        <v>965</v>
      </c>
      <c r="O271" s="347">
        <v>1653</v>
      </c>
      <c r="P271" s="182">
        <v>217.48</v>
      </c>
      <c r="Q271" s="177"/>
    </row>
    <row r="272" spans="1:17" ht="18" customHeight="1" x14ac:dyDescent="0.15">
      <c r="A272" s="203" t="s">
        <v>342</v>
      </c>
      <c r="B272" s="215">
        <f t="shared" si="36"/>
        <v>1</v>
      </c>
      <c r="C272" s="198"/>
      <c r="D272" s="198">
        <v>1</v>
      </c>
      <c r="E272" s="198"/>
      <c r="F272" s="199"/>
      <c r="G272" s="198"/>
      <c r="H272" s="215">
        <f t="shared" si="37"/>
        <v>20</v>
      </c>
      <c r="I272" s="198"/>
      <c r="J272" s="198">
        <v>20</v>
      </c>
      <c r="K272" s="199">
        <v>13</v>
      </c>
      <c r="L272" s="216">
        <v>79</v>
      </c>
      <c r="M272" s="198">
        <v>43</v>
      </c>
      <c r="N272" s="347">
        <v>1180</v>
      </c>
      <c r="O272" s="347">
        <v>1982</v>
      </c>
      <c r="P272" s="182">
        <v>122.3</v>
      </c>
      <c r="Q272" s="177"/>
    </row>
    <row r="273" spans="1:17" ht="18" customHeight="1" x14ac:dyDescent="0.15">
      <c r="A273" s="202" t="s">
        <v>417</v>
      </c>
      <c r="B273" s="215">
        <f t="shared" si="36"/>
        <v>9</v>
      </c>
      <c r="C273" s="215">
        <f>SUM(C274:C282)</f>
        <v>1</v>
      </c>
      <c r="D273" s="215">
        <f>SUM(D274:D282)</f>
        <v>8</v>
      </c>
      <c r="E273" s="215">
        <f>SUM(E274:E282)</f>
        <v>0</v>
      </c>
      <c r="F273" s="215">
        <f>SUM(F274:F282)</f>
        <v>0</v>
      </c>
      <c r="G273" s="215">
        <f>SUM(G274:G282)</f>
        <v>2</v>
      </c>
      <c r="H273" s="215">
        <f t="shared" si="37"/>
        <v>204</v>
      </c>
      <c r="I273" s="215">
        <f t="shared" ref="I273:O273" si="39">SUM(I274:I282)</f>
        <v>0</v>
      </c>
      <c r="J273" s="215">
        <f t="shared" si="39"/>
        <v>204</v>
      </c>
      <c r="K273" s="233">
        <f t="shared" si="39"/>
        <v>118</v>
      </c>
      <c r="L273" s="217">
        <f t="shared" si="39"/>
        <v>881</v>
      </c>
      <c r="M273" s="215">
        <f t="shared" si="39"/>
        <v>325</v>
      </c>
      <c r="N273" s="215">
        <f t="shared" si="39"/>
        <v>19835</v>
      </c>
      <c r="O273" s="215">
        <f t="shared" si="39"/>
        <v>35034</v>
      </c>
      <c r="P273" s="179">
        <f>SUM(P274:P282)</f>
        <v>741.25999999999988</v>
      </c>
      <c r="Q273" s="177"/>
    </row>
    <row r="274" spans="1:17" ht="18" customHeight="1" x14ac:dyDescent="0.15">
      <c r="A274" s="210" t="s">
        <v>657</v>
      </c>
      <c r="B274" s="215">
        <f t="shared" si="36"/>
        <v>1</v>
      </c>
      <c r="C274" s="218">
        <v>1</v>
      </c>
      <c r="D274" s="218"/>
      <c r="E274" s="218"/>
      <c r="F274" s="218"/>
      <c r="G274" s="218"/>
      <c r="H274" s="215">
        <f t="shared" si="37"/>
        <v>27</v>
      </c>
      <c r="I274" s="216"/>
      <c r="J274" s="218">
        <v>27</v>
      </c>
      <c r="K274" s="221">
        <v>17</v>
      </c>
      <c r="L274" s="218">
        <v>179</v>
      </c>
      <c r="M274" s="218">
        <v>37</v>
      </c>
      <c r="N274" s="331">
        <v>5422</v>
      </c>
      <c r="O274" s="331">
        <v>10645</v>
      </c>
      <c r="P274" s="183">
        <v>66.13</v>
      </c>
      <c r="Q274" s="177"/>
    </row>
    <row r="275" spans="1:17" ht="18" customHeight="1" x14ac:dyDescent="0.15">
      <c r="A275" s="210" t="s">
        <v>660</v>
      </c>
      <c r="B275" s="215">
        <f t="shared" si="36"/>
        <v>1</v>
      </c>
      <c r="C275" s="218"/>
      <c r="D275" s="218">
        <v>1</v>
      </c>
      <c r="E275" s="218"/>
      <c r="F275" s="218"/>
      <c r="G275" s="218"/>
      <c r="H275" s="215">
        <f t="shared" si="37"/>
        <v>22</v>
      </c>
      <c r="I275" s="216"/>
      <c r="J275" s="218">
        <v>22</v>
      </c>
      <c r="K275" s="221">
        <v>10</v>
      </c>
      <c r="L275" s="218">
        <v>115</v>
      </c>
      <c r="M275" s="218">
        <v>28</v>
      </c>
      <c r="N275" s="331">
        <v>3429</v>
      </c>
      <c r="O275" s="331">
        <v>5978</v>
      </c>
      <c r="P275" s="183">
        <v>36.909999999999997</v>
      </c>
      <c r="Q275" s="177"/>
    </row>
    <row r="276" spans="1:17" ht="18" customHeight="1" x14ac:dyDescent="0.15">
      <c r="A276" s="210" t="s">
        <v>663</v>
      </c>
      <c r="B276" s="215">
        <f t="shared" si="36"/>
        <v>1</v>
      </c>
      <c r="C276" s="218"/>
      <c r="D276" s="218">
        <v>1</v>
      </c>
      <c r="E276" s="218"/>
      <c r="F276" s="218"/>
      <c r="G276" s="218"/>
      <c r="H276" s="215">
        <f t="shared" si="37"/>
        <v>22</v>
      </c>
      <c r="I276" s="216"/>
      <c r="J276" s="218">
        <v>22</v>
      </c>
      <c r="K276" s="221">
        <v>15</v>
      </c>
      <c r="L276" s="218">
        <v>58</v>
      </c>
      <c r="M276" s="218">
        <v>26</v>
      </c>
      <c r="N276" s="331">
        <v>1443</v>
      </c>
      <c r="O276" s="331">
        <v>2269</v>
      </c>
      <c r="P276" s="183">
        <v>73.3</v>
      </c>
      <c r="Q276" s="177"/>
    </row>
    <row r="277" spans="1:17" ht="18" customHeight="1" x14ac:dyDescent="0.15">
      <c r="A277" s="210" t="s">
        <v>666</v>
      </c>
      <c r="B277" s="215">
        <f t="shared" si="36"/>
        <v>1</v>
      </c>
      <c r="C277" s="218"/>
      <c r="D277" s="218">
        <v>1</v>
      </c>
      <c r="E277" s="218"/>
      <c r="F277" s="218"/>
      <c r="G277" s="218"/>
      <c r="H277" s="215">
        <f t="shared" si="37"/>
        <v>19</v>
      </c>
      <c r="I277" s="216"/>
      <c r="J277" s="218">
        <v>19</v>
      </c>
      <c r="K277" s="221">
        <v>11</v>
      </c>
      <c r="L277" s="218">
        <v>52</v>
      </c>
      <c r="M277" s="218">
        <v>37</v>
      </c>
      <c r="N277" s="331">
        <v>713</v>
      </c>
      <c r="O277" s="331">
        <v>1109</v>
      </c>
      <c r="P277" s="183">
        <v>72.900000000000006</v>
      </c>
      <c r="Q277" s="177"/>
    </row>
    <row r="278" spans="1:17" ht="18" customHeight="1" x14ac:dyDescent="0.15">
      <c r="A278" s="210" t="s">
        <v>669</v>
      </c>
      <c r="B278" s="215">
        <f t="shared" si="36"/>
        <v>1</v>
      </c>
      <c r="C278" s="218"/>
      <c r="D278" s="218">
        <v>1</v>
      </c>
      <c r="E278" s="218"/>
      <c r="F278" s="218"/>
      <c r="G278" s="218">
        <v>1</v>
      </c>
      <c r="H278" s="215">
        <f t="shared" si="37"/>
        <v>24</v>
      </c>
      <c r="I278" s="216"/>
      <c r="J278" s="218">
        <v>24</v>
      </c>
      <c r="K278" s="221">
        <v>19</v>
      </c>
      <c r="L278" s="218">
        <v>85</v>
      </c>
      <c r="M278" s="218">
        <v>50</v>
      </c>
      <c r="N278" s="331">
        <v>1181</v>
      </c>
      <c r="O278" s="331">
        <v>1987</v>
      </c>
      <c r="P278" s="183">
        <v>150.22999999999999</v>
      </c>
      <c r="Q278" s="177"/>
    </row>
    <row r="279" spans="1:17" ht="18" customHeight="1" x14ac:dyDescent="0.15">
      <c r="A279" s="210" t="s">
        <v>672</v>
      </c>
      <c r="B279" s="215">
        <f t="shared" si="36"/>
        <v>1</v>
      </c>
      <c r="C279" s="218"/>
      <c r="D279" s="218">
        <v>1</v>
      </c>
      <c r="E279" s="218"/>
      <c r="F279" s="218"/>
      <c r="G279" s="218">
        <v>1</v>
      </c>
      <c r="H279" s="215">
        <f t="shared" si="37"/>
        <v>18</v>
      </c>
      <c r="I279" s="216"/>
      <c r="J279" s="218">
        <v>18</v>
      </c>
      <c r="K279" s="221">
        <v>10</v>
      </c>
      <c r="L279" s="218">
        <v>93</v>
      </c>
      <c r="M279" s="218">
        <v>33</v>
      </c>
      <c r="N279" s="331">
        <v>1510</v>
      </c>
      <c r="O279" s="331">
        <v>2523</v>
      </c>
      <c r="P279" s="183">
        <v>59.38</v>
      </c>
      <c r="Q279" s="177"/>
    </row>
    <row r="280" spans="1:17" ht="18" customHeight="1" x14ac:dyDescent="0.15">
      <c r="A280" s="210" t="s">
        <v>675</v>
      </c>
      <c r="B280" s="215">
        <f t="shared" si="36"/>
        <v>1</v>
      </c>
      <c r="C280" s="218"/>
      <c r="D280" s="218">
        <v>1</v>
      </c>
      <c r="E280" s="218"/>
      <c r="F280" s="218"/>
      <c r="G280" s="218"/>
      <c r="H280" s="215">
        <f t="shared" si="37"/>
        <v>24</v>
      </c>
      <c r="I280" s="216"/>
      <c r="J280" s="218">
        <v>24</v>
      </c>
      <c r="K280" s="221">
        <v>9</v>
      </c>
      <c r="L280" s="218">
        <v>116</v>
      </c>
      <c r="M280" s="218">
        <v>32</v>
      </c>
      <c r="N280" s="331">
        <v>3448</v>
      </c>
      <c r="O280" s="331">
        <v>6213</v>
      </c>
      <c r="P280" s="183">
        <v>63.99</v>
      </c>
      <c r="Q280" s="177"/>
    </row>
    <row r="281" spans="1:17" ht="18" customHeight="1" x14ac:dyDescent="0.15">
      <c r="A281" s="210" t="s">
        <v>678</v>
      </c>
      <c r="B281" s="215">
        <f t="shared" si="36"/>
        <v>1</v>
      </c>
      <c r="C281" s="218"/>
      <c r="D281" s="218">
        <v>1</v>
      </c>
      <c r="E281" s="218"/>
      <c r="F281" s="218"/>
      <c r="G281" s="218"/>
      <c r="H281" s="215">
        <f t="shared" si="37"/>
        <v>25</v>
      </c>
      <c r="I281" s="216"/>
      <c r="J281" s="218">
        <v>25</v>
      </c>
      <c r="K281" s="221">
        <v>14</v>
      </c>
      <c r="L281" s="218">
        <v>107</v>
      </c>
      <c r="M281" s="218">
        <v>38</v>
      </c>
      <c r="N281" s="331">
        <v>1667</v>
      </c>
      <c r="O281" s="331">
        <v>2697</v>
      </c>
      <c r="P281" s="183">
        <v>66.069999999999993</v>
      </c>
      <c r="Q281" s="177"/>
    </row>
    <row r="282" spans="1:17" ht="18" customHeight="1" x14ac:dyDescent="0.15">
      <c r="A282" s="203" t="s">
        <v>681</v>
      </c>
      <c r="B282" s="215">
        <f t="shared" si="36"/>
        <v>1</v>
      </c>
      <c r="C282" s="218"/>
      <c r="D282" s="218">
        <v>1</v>
      </c>
      <c r="E282" s="218"/>
      <c r="F282" s="218"/>
      <c r="G282" s="218"/>
      <c r="H282" s="215">
        <f t="shared" si="37"/>
        <v>23</v>
      </c>
      <c r="I282" s="216"/>
      <c r="J282" s="218">
        <v>23</v>
      </c>
      <c r="K282" s="221">
        <v>13</v>
      </c>
      <c r="L282" s="218">
        <v>76</v>
      </c>
      <c r="M282" s="218">
        <v>44</v>
      </c>
      <c r="N282" s="331">
        <v>1022</v>
      </c>
      <c r="O282" s="331">
        <v>1613</v>
      </c>
      <c r="P282" s="183">
        <v>152.35</v>
      </c>
      <c r="Q282" s="177"/>
    </row>
    <row r="283" spans="1:17" s="53" customFormat="1" ht="18" customHeight="1" x14ac:dyDescent="0.15">
      <c r="A283" s="202" t="s">
        <v>418</v>
      </c>
      <c r="B283" s="215">
        <f t="shared" ref="B283:G283" si="40">SUM(B284:B292)</f>
        <v>9</v>
      </c>
      <c r="C283" s="215">
        <f t="shared" si="40"/>
        <v>2</v>
      </c>
      <c r="D283" s="215">
        <f t="shared" si="40"/>
        <v>7</v>
      </c>
      <c r="E283" s="215">
        <f t="shared" si="40"/>
        <v>0</v>
      </c>
      <c r="F283" s="215">
        <f t="shared" si="40"/>
        <v>0</v>
      </c>
      <c r="G283" s="215">
        <f t="shared" si="40"/>
        <v>2</v>
      </c>
      <c r="H283" s="215">
        <f t="shared" ref="H283:M283" si="41">SUM(H284:H292)</f>
        <v>212</v>
      </c>
      <c r="I283" s="215">
        <f t="shared" si="41"/>
        <v>0</v>
      </c>
      <c r="J283" s="215">
        <f t="shared" si="41"/>
        <v>212</v>
      </c>
      <c r="K283" s="233">
        <f t="shared" si="41"/>
        <v>127</v>
      </c>
      <c r="L283" s="217">
        <f t="shared" si="41"/>
        <v>1032</v>
      </c>
      <c r="M283" s="215">
        <f t="shared" si="41"/>
        <v>412</v>
      </c>
      <c r="N283" s="215">
        <f>SUM(N284:N292)</f>
        <v>23335</v>
      </c>
      <c r="O283" s="215">
        <f>SUM(O284:O292)</f>
        <v>41654</v>
      </c>
      <c r="P283" s="179">
        <f>SUM(P284:P292)</f>
        <v>693.87981800000011</v>
      </c>
      <c r="Q283" s="190"/>
    </row>
    <row r="284" spans="1:17" ht="18" customHeight="1" x14ac:dyDescent="0.15">
      <c r="A284" s="194" t="s">
        <v>1094</v>
      </c>
      <c r="B284" s="261">
        <f>SUM(C284:E284)</f>
        <v>1</v>
      </c>
      <c r="C284" s="262">
        <v>1</v>
      </c>
      <c r="D284" s="262"/>
      <c r="E284" s="262"/>
      <c r="F284" s="263"/>
      <c r="G284" s="262">
        <v>1</v>
      </c>
      <c r="H284" s="261">
        <f>SUM(I284:J284)</f>
        <v>38</v>
      </c>
      <c r="I284" s="262"/>
      <c r="J284" s="262">
        <v>38</v>
      </c>
      <c r="K284" s="263">
        <v>21</v>
      </c>
      <c r="L284" s="271">
        <v>232</v>
      </c>
      <c r="M284" s="264">
        <v>71</v>
      </c>
      <c r="N284" s="348">
        <v>6128</v>
      </c>
      <c r="O284" s="348">
        <v>11644</v>
      </c>
      <c r="P284" s="239">
        <v>86.9117313</v>
      </c>
      <c r="Q284" s="177"/>
    </row>
    <row r="285" spans="1:17" ht="18" customHeight="1" x14ac:dyDescent="0.15">
      <c r="A285" s="203" t="s">
        <v>1095</v>
      </c>
      <c r="B285" s="215">
        <f t="shared" ref="B285:B292" si="42">SUM(C285:E285)</f>
        <v>1</v>
      </c>
      <c r="C285" s="198">
        <v>1</v>
      </c>
      <c r="D285" s="198"/>
      <c r="E285" s="198"/>
      <c r="F285" s="199"/>
      <c r="G285" s="198">
        <v>1</v>
      </c>
      <c r="H285" s="215">
        <f t="shared" ref="H285:H292" si="43">SUM(I285:J285)</f>
        <v>26</v>
      </c>
      <c r="I285" s="198"/>
      <c r="J285" s="198">
        <v>26</v>
      </c>
      <c r="K285" s="199">
        <v>17</v>
      </c>
      <c r="L285" s="216">
        <v>167</v>
      </c>
      <c r="M285" s="191">
        <v>37</v>
      </c>
      <c r="N285" s="329">
        <v>4139</v>
      </c>
      <c r="O285" s="329">
        <v>8296</v>
      </c>
      <c r="P285" s="240">
        <v>43.183905600000003</v>
      </c>
      <c r="Q285" s="177"/>
    </row>
    <row r="286" spans="1:17" ht="18" customHeight="1" x14ac:dyDescent="0.15">
      <c r="A286" s="203" t="s">
        <v>1096</v>
      </c>
      <c r="B286" s="215">
        <f t="shared" si="42"/>
        <v>1</v>
      </c>
      <c r="C286" s="198"/>
      <c r="D286" s="198">
        <v>1</v>
      </c>
      <c r="E286" s="198"/>
      <c r="F286" s="199"/>
      <c r="G286" s="198"/>
      <c r="H286" s="215">
        <f t="shared" si="43"/>
        <v>18</v>
      </c>
      <c r="I286" s="198"/>
      <c r="J286" s="198">
        <v>18</v>
      </c>
      <c r="K286" s="199">
        <v>10</v>
      </c>
      <c r="L286" s="216">
        <v>73</v>
      </c>
      <c r="M286" s="191">
        <v>31</v>
      </c>
      <c r="N286" s="329">
        <v>1310</v>
      </c>
      <c r="O286" s="329">
        <v>2186</v>
      </c>
      <c r="P286" s="240">
        <v>46.973396899999997</v>
      </c>
      <c r="Q286" s="177"/>
    </row>
    <row r="287" spans="1:17" ht="18" customHeight="1" x14ac:dyDescent="0.15">
      <c r="A287" s="203" t="s">
        <v>1097</v>
      </c>
      <c r="B287" s="215">
        <f t="shared" si="42"/>
        <v>1</v>
      </c>
      <c r="C287" s="198"/>
      <c r="D287" s="198">
        <v>1</v>
      </c>
      <c r="E287" s="198"/>
      <c r="F287" s="199"/>
      <c r="G287" s="198"/>
      <c r="H287" s="215">
        <f t="shared" si="43"/>
        <v>23</v>
      </c>
      <c r="I287" s="198"/>
      <c r="J287" s="198">
        <v>23</v>
      </c>
      <c r="K287" s="199">
        <v>12</v>
      </c>
      <c r="L287" s="216">
        <v>127</v>
      </c>
      <c r="M287" s="191">
        <v>40</v>
      </c>
      <c r="N287" s="329">
        <v>2278</v>
      </c>
      <c r="O287" s="329">
        <v>3854</v>
      </c>
      <c r="P287" s="240">
        <v>61.436836700000001</v>
      </c>
      <c r="Q287" s="177"/>
    </row>
    <row r="288" spans="1:17" ht="18" customHeight="1" x14ac:dyDescent="0.15">
      <c r="A288" s="203" t="s">
        <v>1098</v>
      </c>
      <c r="B288" s="215">
        <f t="shared" si="42"/>
        <v>1</v>
      </c>
      <c r="C288" s="198"/>
      <c r="D288" s="198">
        <v>1</v>
      </c>
      <c r="E288" s="198"/>
      <c r="F288" s="199"/>
      <c r="G288" s="198"/>
      <c r="H288" s="215">
        <f t="shared" si="43"/>
        <v>15</v>
      </c>
      <c r="I288" s="198"/>
      <c r="J288" s="198">
        <v>15</v>
      </c>
      <c r="K288" s="199">
        <v>8</v>
      </c>
      <c r="L288" s="216">
        <v>62</v>
      </c>
      <c r="M288" s="191">
        <v>27</v>
      </c>
      <c r="N288" s="329">
        <v>1388</v>
      </c>
      <c r="O288" s="329">
        <v>2258</v>
      </c>
      <c r="P288" s="240">
        <v>50.960794999999997</v>
      </c>
      <c r="Q288" s="177"/>
    </row>
    <row r="289" spans="1:19" ht="18" customHeight="1" x14ac:dyDescent="0.15">
      <c r="A289" s="203" t="s">
        <v>1099</v>
      </c>
      <c r="B289" s="215">
        <f t="shared" si="42"/>
        <v>1</v>
      </c>
      <c r="C289" s="198"/>
      <c r="D289" s="198">
        <v>1</v>
      </c>
      <c r="E289" s="198"/>
      <c r="F289" s="199"/>
      <c r="G289" s="198"/>
      <c r="H289" s="215">
        <f t="shared" si="43"/>
        <v>31</v>
      </c>
      <c r="I289" s="198"/>
      <c r="J289" s="198">
        <v>31</v>
      </c>
      <c r="K289" s="199">
        <v>17</v>
      </c>
      <c r="L289" s="216">
        <v>109</v>
      </c>
      <c r="M289" s="191">
        <v>55</v>
      </c>
      <c r="N289" s="329">
        <v>2524</v>
      </c>
      <c r="O289" s="329">
        <v>4500</v>
      </c>
      <c r="P289" s="240">
        <v>55.277973000000003</v>
      </c>
      <c r="Q289" s="177"/>
    </row>
    <row r="290" spans="1:19" ht="18" customHeight="1" x14ac:dyDescent="0.15">
      <c r="A290" s="203" t="s">
        <v>1100</v>
      </c>
      <c r="B290" s="215">
        <f t="shared" si="42"/>
        <v>1</v>
      </c>
      <c r="C290" s="198"/>
      <c r="D290" s="198">
        <v>1</v>
      </c>
      <c r="E290" s="198"/>
      <c r="F290" s="199"/>
      <c r="G290" s="198"/>
      <c r="H290" s="215">
        <f t="shared" si="43"/>
        <v>13</v>
      </c>
      <c r="I290" s="198"/>
      <c r="J290" s="198">
        <v>13</v>
      </c>
      <c r="K290" s="199">
        <v>12</v>
      </c>
      <c r="L290" s="216">
        <v>47</v>
      </c>
      <c r="M290" s="191">
        <v>33</v>
      </c>
      <c r="N290" s="329">
        <v>1284</v>
      </c>
      <c r="O290" s="329">
        <v>1997</v>
      </c>
      <c r="P290" s="240">
        <v>147.2370133</v>
      </c>
      <c r="Q290" s="177"/>
    </row>
    <row r="291" spans="1:19" ht="18" customHeight="1" x14ac:dyDescent="0.15">
      <c r="A291" s="203" t="s">
        <v>1101</v>
      </c>
      <c r="B291" s="215">
        <f t="shared" si="42"/>
        <v>1</v>
      </c>
      <c r="C291" s="198"/>
      <c r="D291" s="198">
        <v>1</v>
      </c>
      <c r="E291" s="198"/>
      <c r="F291" s="199"/>
      <c r="G291" s="198"/>
      <c r="H291" s="215">
        <f t="shared" si="43"/>
        <v>21</v>
      </c>
      <c r="I291" s="198"/>
      <c r="J291" s="198">
        <v>21</v>
      </c>
      <c r="K291" s="199">
        <v>10</v>
      </c>
      <c r="L291" s="216">
        <v>99</v>
      </c>
      <c r="M291" s="191">
        <v>43</v>
      </c>
      <c r="N291" s="329">
        <v>1993</v>
      </c>
      <c r="O291" s="329">
        <v>3219</v>
      </c>
      <c r="P291" s="240">
        <v>71.740890500000006</v>
      </c>
      <c r="Q291" s="177"/>
    </row>
    <row r="292" spans="1:19" ht="18" customHeight="1" thickBot="1" x14ac:dyDescent="0.2">
      <c r="A292" s="204" t="s">
        <v>1102</v>
      </c>
      <c r="B292" s="230">
        <f t="shared" si="42"/>
        <v>1</v>
      </c>
      <c r="C292" s="225"/>
      <c r="D292" s="225">
        <v>1</v>
      </c>
      <c r="E292" s="225"/>
      <c r="F292" s="226"/>
      <c r="G292" s="225"/>
      <c r="H292" s="230">
        <f t="shared" si="43"/>
        <v>27</v>
      </c>
      <c r="I292" s="225"/>
      <c r="J292" s="225">
        <v>27</v>
      </c>
      <c r="K292" s="226">
        <v>20</v>
      </c>
      <c r="L292" s="227">
        <v>116</v>
      </c>
      <c r="M292" s="265">
        <v>75</v>
      </c>
      <c r="N292" s="349">
        <v>2291</v>
      </c>
      <c r="O292" s="349">
        <v>3700</v>
      </c>
      <c r="P292" s="241">
        <v>130.15727570000001</v>
      </c>
      <c r="Q292" s="177"/>
    </row>
    <row r="293" spans="1:19" s="53" customFormat="1" ht="18" customHeight="1" x14ac:dyDescent="0.15">
      <c r="A293" s="211" t="s">
        <v>1120</v>
      </c>
      <c r="B293" s="215">
        <f t="shared" ref="B293:B301" si="44">SUM(C293:E293)</f>
        <v>8</v>
      </c>
      <c r="C293" s="215">
        <f>SUM(C294:C301)</f>
        <v>1</v>
      </c>
      <c r="D293" s="215">
        <f>SUM(D294:D301)</f>
        <v>7</v>
      </c>
      <c r="E293" s="215">
        <f>SUM(E294:E301)</f>
        <v>0</v>
      </c>
      <c r="F293" s="215">
        <f>SUM(F294:F301)</f>
        <v>0</v>
      </c>
      <c r="G293" s="215">
        <f>SUM(G294:G301)</f>
        <v>0</v>
      </c>
      <c r="H293" s="215">
        <f t="shared" ref="H293:H301" si="45">SUM(I293:J293)</f>
        <v>153</v>
      </c>
      <c r="I293" s="215">
        <f t="shared" ref="I293:P293" si="46">SUM(I294:I301)</f>
        <v>0</v>
      </c>
      <c r="J293" s="215">
        <f t="shared" si="46"/>
        <v>153</v>
      </c>
      <c r="K293" s="233">
        <f t="shared" si="46"/>
        <v>96</v>
      </c>
      <c r="L293" s="217">
        <f t="shared" si="46"/>
        <v>663</v>
      </c>
      <c r="M293" s="215">
        <f t="shared" si="46"/>
        <v>256</v>
      </c>
      <c r="N293" s="215">
        <f t="shared" si="46"/>
        <v>16593</v>
      </c>
      <c r="O293" s="215">
        <f t="shared" si="46"/>
        <v>30377</v>
      </c>
      <c r="P293" s="179">
        <f t="shared" si="46"/>
        <v>384.08419620000001</v>
      </c>
      <c r="Q293" s="190"/>
    </row>
    <row r="294" spans="1:19" ht="18" customHeight="1" x14ac:dyDescent="0.15">
      <c r="A294" s="203" t="s">
        <v>716</v>
      </c>
      <c r="B294" s="215">
        <f t="shared" si="44"/>
        <v>1</v>
      </c>
      <c r="C294" s="198">
        <v>1</v>
      </c>
      <c r="D294" s="198"/>
      <c r="E294" s="198"/>
      <c r="F294" s="199"/>
      <c r="G294" s="198"/>
      <c r="H294" s="215">
        <f t="shared" si="45"/>
        <v>26</v>
      </c>
      <c r="I294" s="198"/>
      <c r="J294" s="198">
        <v>26</v>
      </c>
      <c r="K294" s="199">
        <v>13</v>
      </c>
      <c r="L294" s="216">
        <v>161</v>
      </c>
      <c r="M294" s="198">
        <v>46</v>
      </c>
      <c r="N294" s="350">
        <v>5045</v>
      </c>
      <c r="O294" s="350">
        <v>9814</v>
      </c>
      <c r="P294" s="183">
        <v>47.372284499999999</v>
      </c>
      <c r="Q294" s="177"/>
    </row>
    <row r="295" spans="1:19" ht="18" customHeight="1" x14ac:dyDescent="0.15">
      <c r="A295" s="203" t="s">
        <v>719</v>
      </c>
      <c r="B295" s="215">
        <f t="shared" si="44"/>
        <v>1</v>
      </c>
      <c r="C295" s="198"/>
      <c r="D295" s="198">
        <v>1</v>
      </c>
      <c r="E295" s="198"/>
      <c r="F295" s="199"/>
      <c r="G295" s="198"/>
      <c r="H295" s="215">
        <f t="shared" si="45"/>
        <v>16</v>
      </c>
      <c r="I295" s="198"/>
      <c r="J295" s="198">
        <v>16</v>
      </c>
      <c r="K295" s="199">
        <v>10</v>
      </c>
      <c r="L295" s="216">
        <v>37</v>
      </c>
      <c r="M295" s="198">
        <v>24</v>
      </c>
      <c r="N295" s="351">
        <v>858</v>
      </c>
      <c r="O295" s="350">
        <v>1396</v>
      </c>
      <c r="P295" s="183">
        <v>38.6</v>
      </c>
      <c r="Q295" s="177"/>
    </row>
    <row r="296" spans="1:19" ht="18" customHeight="1" x14ac:dyDescent="0.15">
      <c r="A296" s="203" t="s">
        <v>722</v>
      </c>
      <c r="B296" s="215">
        <f t="shared" si="44"/>
        <v>1</v>
      </c>
      <c r="C296" s="198"/>
      <c r="D296" s="198">
        <v>1</v>
      </c>
      <c r="E296" s="198"/>
      <c r="F296" s="199"/>
      <c r="G296" s="198"/>
      <c r="H296" s="215">
        <f t="shared" si="45"/>
        <v>15</v>
      </c>
      <c r="I296" s="198"/>
      <c r="J296" s="198">
        <v>15</v>
      </c>
      <c r="K296" s="199">
        <v>9</v>
      </c>
      <c r="L296" s="216">
        <v>54</v>
      </c>
      <c r="M296" s="198">
        <v>21</v>
      </c>
      <c r="N296" s="350">
        <v>1100</v>
      </c>
      <c r="O296" s="350">
        <v>1787</v>
      </c>
      <c r="P296" s="183">
        <v>45.84</v>
      </c>
      <c r="Q296" s="177"/>
    </row>
    <row r="297" spans="1:19" ht="18" customHeight="1" x14ac:dyDescent="0.15">
      <c r="A297" s="203" t="s">
        <v>725</v>
      </c>
      <c r="B297" s="215">
        <f t="shared" si="44"/>
        <v>1</v>
      </c>
      <c r="C297" s="198"/>
      <c r="D297" s="198">
        <v>1</v>
      </c>
      <c r="E297" s="198"/>
      <c r="F297" s="199"/>
      <c r="G297" s="198"/>
      <c r="H297" s="215">
        <f t="shared" si="45"/>
        <v>17</v>
      </c>
      <c r="I297" s="198"/>
      <c r="J297" s="198">
        <v>17</v>
      </c>
      <c r="K297" s="199">
        <v>14</v>
      </c>
      <c r="L297" s="216">
        <v>62</v>
      </c>
      <c r="M297" s="198">
        <v>33</v>
      </c>
      <c r="N297" s="350">
        <v>1444</v>
      </c>
      <c r="O297" s="350">
        <v>2499</v>
      </c>
      <c r="P297" s="183">
        <v>48.49</v>
      </c>
      <c r="Q297" s="177"/>
    </row>
    <row r="298" spans="1:19" ht="18" customHeight="1" x14ac:dyDescent="0.15">
      <c r="A298" s="203" t="s">
        <v>728</v>
      </c>
      <c r="B298" s="215">
        <f t="shared" si="44"/>
        <v>1</v>
      </c>
      <c r="C298" s="198"/>
      <c r="D298" s="198">
        <v>1</v>
      </c>
      <c r="E298" s="198"/>
      <c r="F298" s="199"/>
      <c r="G298" s="198"/>
      <c r="H298" s="215">
        <f t="shared" si="45"/>
        <v>20</v>
      </c>
      <c r="I298" s="198"/>
      <c r="J298" s="198">
        <v>20</v>
      </c>
      <c r="K298" s="199">
        <v>10</v>
      </c>
      <c r="L298" s="216">
        <v>134</v>
      </c>
      <c r="M298" s="198">
        <v>22</v>
      </c>
      <c r="N298" s="350">
        <v>4142</v>
      </c>
      <c r="O298" s="350">
        <v>8237</v>
      </c>
      <c r="P298" s="183">
        <v>45.86</v>
      </c>
      <c r="Q298" s="177"/>
    </row>
    <row r="299" spans="1:19" ht="18" customHeight="1" x14ac:dyDescent="0.15">
      <c r="A299" s="203" t="s">
        <v>731</v>
      </c>
      <c r="B299" s="215">
        <f t="shared" si="44"/>
        <v>1</v>
      </c>
      <c r="C299" s="198"/>
      <c r="D299" s="198">
        <v>1</v>
      </c>
      <c r="E299" s="198"/>
      <c r="F299" s="199"/>
      <c r="G299" s="198"/>
      <c r="H299" s="215">
        <f t="shared" si="45"/>
        <v>19</v>
      </c>
      <c r="I299" s="198"/>
      <c r="J299" s="198">
        <v>19</v>
      </c>
      <c r="K299" s="199">
        <v>11</v>
      </c>
      <c r="L299" s="216">
        <v>62</v>
      </c>
      <c r="M299" s="198">
        <v>32</v>
      </c>
      <c r="N299" s="350">
        <v>1217</v>
      </c>
      <c r="O299" s="350">
        <v>1883</v>
      </c>
      <c r="P299" s="183">
        <v>39.49</v>
      </c>
      <c r="Q299" s="177"/>
      <c r="S299" s="45"/>
    </row>
    <row r="300" spans="1:19" ht="18" customHeight="1" x14ac:dyDescent="0.15">
      <c r="A300" s="203" t="s">
        <v>734</v>
      </c>
      <c r="B300" s="215">
        <f t="shared" si="44"/>
        <v>1</v>
      </c>
      <c r="C300" s="198"/>
      <c r="D300" s="198">
        <v>1</v>
      </c>
      <c r="E300" s="198"/>
      <c r="F300" s="199"/>
      <c r="G300" s="198"/>
      <c r="H300" s="215">
        <f t="shared" si="45"/>
        <v>18</v>
      </c>
      <c r="I300" s="198"/>
      <c r="J300" s="198">
        <v>18</v>
      </c>
      <c r="K300" s="199">
        <v>13</v>
      </c>
      <c r="L300" s="216">
        <v>63</v>
      </c>
      <c r="M300" s="198">
        <v>32</v>
      </c>
      <c r="N300" s="351">
        <v>893</v>
      </c>
      <c r="O300" s="350">
        <v>1536</v>
      </c>
      <c r="P300" s="183">
        <v>46.998539700000002</v>
      </c>
      <c r="Q300" s="177"/>
      <c r="S300" s="45"/>
    </row>
    <row r="301" spans="1:19" ht="18" customHeight="1" x14ac:dyDescent="0.15">
      <c r="A301" s="203" t="s">
        <v>737</v>
      </c>
      <c r="B301" s="215">
        <f t="shared" si="44"/>
        <v>1</v>
      </c>
      <c r="C301" s="198"/>
      <c r="D301" s="198">
        <v>1</v>
      </c>
      <c r="E301" s="198"/>
      <c r="F301" s="199"/>
      <c r="G301" s="198"/>
      <c r="H301" s="215">
        <f t="shared" si="45"/>
        <v>22</v>
      </c>
      <c r="I301" s="198"/>
      <c r="J301" s="198">
        <v>22</v>
      </c>
      <c r="K301" s="199">
        <v>16</v>
      </c>
      <c r="L301" s="216">
        <v>90</v>
      </c>
      <c r="M301" s="198">
        <v>46</v>
      </c>
      <c r="N301" s="350">
        <v>1894</v>
      </c>
      <c r="O301" s="350">
        <v>3225</v>
      </c>
      <c r="P301" s="183">
        <v>71.433372000000006</v>
      </c>
      <c r="Q301" s="177"/>
      <c r="S301" s="45"/>
    </row>
    <row r="302" spans="1:19" s="53" customFormat="1" ht="18" customHeight="1" x14ac:dyDescent="0.15">
      <c r="A302" s="206" t="s">
        <v>1122</v>
      </c>
      <c r="B302" s="215">
        <f t="shared" ref="B302:P302" si="47">SUM(B303:B312)</f>
        <v>10</v>
      </c>
      <c r="C302" s="215">
        <f t="shared" si="47"/>
        <v>1</v>
      </c>
      <c r="D302" s="215">
        <f t="shared" si="47"/>
        <v>9</v>
      </c>
      <c r="E302" s="215">
        <f t="shared" si="47"/>
        <v>0</v>
      </c>
      <c r="F302" s="215">
        <f t="shared" si="47"/>
        <v>0</v>
      </c>
      <c r="G302" s="215">
        <f t="shared" si="47"/>
        <v>0</v>
      </c>
      <c r="H302" s="215">
        <f t="shared" si="47"/>
        <v>233</v>
      </c>
      <c r="I302" s="215">
        <f t="shared" si="47"/>
        <v>0</v>
      </c>
      <c r="J302" s="215">
        <f t="shared" si="47"/>
        <v>233</v>
      </c>
      <c r="K302" s="233">
        <f t="shared" si="47"/>
        <v>111</v>
      </c>
      <c r="L302" s="217">
        <f t="shared" si="47"/>
        <v>797</v>
      </c>
      <c r="M302" s="215">
        <f t="shared" si="47"/>
        <v>449</v>
      </c>
      <c r="N302" s="215">
        <f t="shared" si="47"/>
        <v>23823</v>
      </c>
      <c r="O302" s="215">
        <f t="shared" si="47"/>
        <v>42861</v>
      </c>
      <c r="P302" s="179">
        <f t="shared" si="47"/>
        <v>616.1</v>
      </c>
      <c r="Q302" s="190"/>
      <c r="R302" s="266"/>
      <c r="S302" s="267"/>
    </row>
    <row r="303" spans="1:19" ht="18" customHeight="1" x14ac:dyDescent="0.15">
      <c r="A303" s="203" t="s">
        <v>1123</v>
      </c>
      <c r="B303" s="215">
        <f>SUM(C303:E303)</f>
        <v>1</v>
      </c>
      <c r="C303" s="198">
        <v>1</v>
      </c>
      <c r="D303" s="198"/>
      <c r="E303" s="198"/>
      <c r="F303" s="199"/>
      <c r="G303" s="198"/>
      <c r="H303" s="215">
        <f>SUM(I303:J303)</f>
        <v>35</v>
      </c>
      <c r="I303" s="198"/>
      <c r="J303" s="198">
        <v>35</v>
      </c>
      <c r="K303" s="199">
        <v>10</v>
      </c>
      <c r="L303" s="216">
        <v>156</v>
      </c>
      <c r="M303" s="228">
        <v>43</v>
      </c>
      <c r="N303" s="352">
        <v>6669</v>
      </c>
      <c r="O303" s="352">
        <v>13449</v>
      </c>
      <c r="P303" s="235">
        <v>36.32</v>
      </c>
      <c r="Q303" s="177"/>
      <c r="R303" s="46"/>
      <c r="S303" s="45"/>
    </row>
    <row r="304" spans="1:19" ht="18" customHeight="1" x14ac:dyDescent="0.15">
      <c r="A304" s="203" t="s">
        <v>1124</v>
      </c>
      <c r="B304" s="215">
        <f t="shared" ref="B304:B312" si="48">SUM(C304:E304)</f>
        <v>1</v>
      </c>
      <c r="C304" s="198"/>
      <c r="D304" s="198">
        <v>1</v>
      </c>
      <c r="E304" s="198"/>
      <c r="F304" s="199"/>
      <c r="G304" s="198"/>
      <c r="H304" s="215">
        <f t="shared" ref="H304:H312" si="49">SUM(I304:J304)</f>
        <v>31</v>
      </c>
      <c r="I304" s="198"/>
      <c r="J304" s="198">
        <v>31</v>
      </c>
      <c r="K304" s="199">
        <v>15</v>
      </c>
      <c r="L304" s="216">
        <v>93</v>
      </c>
      <c r="M304" s="228">
        <v>55</v>
      </c>
      <c r="N304" s="352">
        <v>3517</v>
      </c>
      <c r="O304" s="352">
        <v>6146</v>
      </c>
      <c r="P304" s="235">
        <v>67.08</v>
      </c>
      <c r="Q304" s="177"/>
      <c r="R304" s="46"/>
      <c r="S304" s="45"/>
    </row>
    <row r="305" spans="1:19" ht="18" customHeight="1" x14ac:dyDescent="0.15">
      <c r="A305" s="203" t="s">
        <v>1125</v>
      </c>
      <c r="B305" s="215">
        <f t="shared" si="48"/>
        <v>1</v>
      </c>
      <c r="C305" s="198"/>
      <c r="D305" s="198">
        <v>1</v>
      </c>
      <c r="E305" s="198"/>
      <c r="F305" s="199"/>
      <c r="G305" s="198"/>
      <c r="H305" s="215">
        <f t="shared" si="49"/>
        <v>26</v>
      </c>
      <c r="I305" s="198"/>
      <c r="J305" s="198">
        <v>26</v>
      </c>
      <c r="K305" s="199">
        <v>17</v>
      </c>
      <c r="L305" s="216">
        <v>75</v>
      </c>
      <c r="M305" s="228">
        <v>53</v>
      </c>
      <c r="N305" s="352">
        <v>2217</v>
      </c>
      <c r="O305" s="352">
        <v>3675</v>
      </c>
      <c r="P305" s="235">
        <v>85.1</v>
      </c>
      <c r="Q305" s="177"/>
      <c r="R305" s="46"/>
      <c r="S305" s="45"/>
    </row>
    <row r="306" spans="1:19" ht="18" customHeight="1" x14ac:dyDescent="0.15">
      <c r="A306" s="203" t="s">
        <v>1126</v>
      </c>
      <c r="B306" s="215">
        <f t="shared" si="48"/>
        <v>1</v>
      </c>
      <c r="C306" s="198"/>
      <c r="D306" s="198">
        <v>1</v>
      </c>
      <c r="E306" s="198"/>
      <c r="F306" s="199"/>
      <c r="G306" s="198"/>
      <c r="H306" s="215">
        <f t="shared" si="49"/>
        <v>25</v>
      </c>
      <c r="I306" s="198"/>
      <c r="J306" s="198">
        <v>25</v>
      </c>
      <c r="K306" s="199">
        <v>14</v>
      </c>
      <c r="L306" s="216">
        <v>72</v>
      </c>
      <c r="M306" s="228">
        <v>67</v>
      </c>
      <c r="N306" s="352">
        <v>2005</v>
      </c>
      <c r="O306" s="352">
        <v>3215</v>
      </c>
      <c r="P306" s="235">
        <v>89.75</v>
      </c>
      <c r="Q306" s="177"/>
      <c r="R306" s="46"/>
      <c r="S306" s="45"/>
    </row>
    <row r="307" spans="1:19" ht="18" customHeight="1" x14ac:dyDescent="0.15">
      <c r="A307" s="203" t="s">
        <v>1127</v>
      </c>
      <c r="B307" s="215">
        <f t="shared" si="48"/>
        <v>1</v>
      </c>
      <c r="C307" s="198"/>
      <c r="D307" s="198">
        <v>1</v>
      </c>
      <c r="E307" s="198"/>
      <c r="F307" s="199"/>
      <c r="G307" s="198"/>
      <c r="H307" s="215">
        <f t="shared" si="49"/>
        <v>14</v>
      </c>
      <c r="I307" s="198"/>
      <c r="J307" s="198">
        <v>14</v>
      </c>
      <c r="K307" s="199">
        <v>9</v>
      </c>
      <c r="L307" s="216">
        <v>60</v>
      </c>
      <c r="M307" s="228">
        <v>37</v>
      </c>
      <c r="N307" s="352">
        <v>1232</v>
      </c>
      <c r="O307" s="352">
        <v>2000</v>
      </c>
      <c r="P307" s="235">
        <v>64.25</v>
      </c>
      <c r="Q307" s="177"/>
      <c r="R307" s="46"/>
      <c r="S307" s="45"/>
    </row>
    <row r="308" spans="1:19" ht="18" customHeight="1" x14ac:dyDescent="0.15">
      <c r="A308" s="203" t="s">
        <v>1128</v>
      </c>
      <c r="B308" s="215">
        <f t="shared" si="48"/>
        <v>1</v>
      </c>
      <c r="C308" s="198"/>
      <c r="D308" s="198">
        <v>1</v>
      </c>
      <c r="E308" s="198"/>
      <c r="F308" s="199"/>
      <c r="G308" s="198"/>
      <c r="H308" s="215">
        <f t="shared" si="49"/>
        <v>13</v>
      </c>
      <c r="I308" s="198"/>
      <c r="J308" s="198">
        <v>13</v>
      </c>
      <c r="K308" s="199">
        <v>7</v>
      </c>
      <c r="L308" s="216">
        <v>37</v>
      </c>
      <c r="M308" s="228">
        <v>41</v>
      </c>
      <c r="N308" s="353">
        <v>785</v>
      </c>
      <c r="O308" s="352">
        <v>1204</v>
      </c>
      <c r="P308" s="235">
        <v>74.739999999999995</v>
      </c>
      <c r="Q308" s="177"/>
      <c r="R308" s="46"/>
      <c r="S308" s="45"/>
    </row>
    <row r="309" spans="1:19" ht="18" customHeight="1" x14ac:dyDescent="0.15">
      <c r="A309" s="203" t="s">
        <v>1129</v>
      </c>
      <c r="B309" s="215">
        <f t="shared" si="48"/>
        <v>1</v>
      </c>
      <c r="C309" s="198"/>
      <c r="D309" s="198">
        <v>1</v>
      </c>
      <c r="E309" s="198"/>
      <c r="F309" s="199"/>
      <c r="G309" s="198"/>
      <c r="H309" s="215">
        <f t="shared" si="49"/>
        <v>19</v>
      </c>
      <c r="I309" s="198"/>
      <c r="J309" s="198">
        <v>19</v>
      </c>
      <c r="K309" s="199">
        <v>9</v>
      </c>
      <c r="L309" s="216">
        <v>67</v>
      </c>
      <c r="M309" s="228">
        <v>47</v>
      </c>
      <c r="N309" s="352">
        <v>1374</v>
      </c>
      <c r="O309" s="352">
        <v>2413</v>
      </c>
      <c r="P309" s="235">
        <v>28.08</v>
      </c>
      <c r="Q309" s="177"/>
      <c r="R309" s="46"/>
      <c r="S309" s="45"/>
    </row>
    <row r="310" spans="1:19" ht="18" customHeight="1" x14ac:dyDescent="0.15">
      <c r="A310" s="203" t="s">
        <v>1130</v>
      </c>
      <c r="B310" s="215">
        <f t="shared" si="48"/>
        <v>1</v>
      </c>
      <c r="C310" s="198"/>
      <c r="D310" s="198">
        <v>1</v>
      </c>
      <c r="E310" s="198"/>
      <c r="F310" s="199"/>
      <c r="G310" s="198"/>
      <c r="H310" s="215">
        <f t="shared" si="49"/>
        <v>24</v>
      </c>
      <c r="I310" s="198"/>
      <c r="J310" s="198">
        <v>24</v>
      </c>
      <c r="K310" s="199">
        <v>9</v>
      </c>
      <c r="L310" s="216">
        <v>74</v>
      </c>
      <c r="M310" s="228">
        <v>36</v>
      </c>
      <c r="N310" s="352">
        <v>1718</v>
      </c>
      <c r="O310" s="352">
        <v>3044</v>
      </c>
      <c r="P310" s="235">
        <v>62.78</v>
      </c>
      <c r="Q310" s="177"/>
      <c r="R310" s="46"/>
      <c r="S310" s="45"/>
    </row>
    <row r="311" spans="1:19" ht="18" customHeight="1" x14ac:dyDescent="0.15">
      <c r="A311" s="203" t="s">
        <v>1131</v>
      </c>
      <c r="B311" s="215">
        <f t="shared" si="48"/>
        <v>1</v>
      </c>
      <c r="C311" s="198"/>
      <c r="D311" s="198">
        <v>1</v>
      </c>
      <c r="E311" s="198"/>
      <c r="F311" s="199"/>
      <c r="G311" s="198"/>
      <c r="H311" s="215">
        <f t="shared" si="49"/>
        <v>24</v>
      </c>
      <c r="I311" s="198"/>
      <c r="J311" s="198">
        <v>24</v>
      </c>
      <c r="K311" s="199">
        <v>12</v>
      </c>
      <c r="L311" s="216">
        <v>95</v>
      </c>
      <c r="M311" s="228">
        <v>40</v>
      </c>
      <c r="N311" s="352">
        <v>2435</v>
      </c>
      <c r="O311" s="352">
        <v>4423</v>
      </c>
      <c r="P311" s="235">
        <v>66.73</v>
      </c>
      <c r="Q311" s="177"/>
      <c r="R311" s="46"/>
      <c r="S311" s="45"/>
    </row>
    <row r="312" spans="1:19" ht="18" customHeight="1" x14ac:dyDescent="0.15">
      <c r="A312" s="203" t="s">
        <v>1132</v>
      </c>
      <c r="B312" s="215">
        <f t="shared" si="48"/>
        <v>1</v>
      </c>
      <c r="C312" s="198"/>
      <c r="D312" s="198">
        <v>1</v>
      </c>
      <c r="E312" s="198"/>
      <c r="F312" s="199"/>
      <c r="G312" s="198"/>
      <c r="H312" s="215">
        <f t="shared" si="49"/>
        <v>22</v>
      </c>
      <c r="I312" s="198"/>
      <c r="J312" s="198">
        <v>22</v>
      </c>
      <c r="K312" s="199">
        <v>9</v>
      </c>
      <c r="L312" s="216">
        <v>68</v>
      </c>
      <c r="M312" s="228">
        <v>30</v>
      </c>
      <c r="N312" s="352">
        <v>1871</v>
      </c>
      <c r="O312" s="352">
        <v>3292</v>
      </c>
      <c r="P312" s="235">
        <v>41.27</v>
      </c>
      <c r="Q312" s="177"/>
      <c r="R312" s="46"/>
      <c r="S312" s="45"/>
    </row>
    <row r="313" spans="1:19" s="53" customFormat="1" ht="18" customHeight="1" x14ac:dyDescent="0.15">
      <c r="A313" s="202" t="s">
        <v>1135</v>
      </c>
      <c r="B313" s="215">
        <f t="shared" ref="B313:B345" si="50">SUM(C313:E313)</f>
        <v>8</v>
      </c>
      <c r="C313" s="215">
        <f>SUM(C314:C321)</f>
        <v>3</v>
      </c>
      <c r="D313" s="215">
        <f>SUM(D314:D321)</f>
        <v>5</v>
      </c>
      <c r="E313" s="215">
        <f>SUM(E314:E321)</f>
        <v>0</v>
      </c>
      <c r="F313" s="215">
        <f>SUM(F314:F321)</f>
        <v>0</v>
      </c>
      <c r="G313" s="215">
        <f>SUM(G314:G321)</f>
        <v>0</v>
      </c>
      <c r="H313" s="215">
        <f t="shared" ref="H313:H345" si="51">SUM(I313:J313)</f>
        <v>216</v>
      </c>
      <c r="I313" s="215">
        <f t="shared" ref="I313:O313" si="52">SUM(I314:I321)</f>
        <v>0</v>
      </c>
      <c r="J313" s="215">
        <f t="shared" si="52"/>
        <v>216</v>
      </c>
      <c r="K313" s="233">
        <f t="shared" si="52"/>
        <v>73</v>
      </c>
      <c r="L313" s="217">
        <f t="shared" si="52"/>
        <v>1495</v>
      </c>
      <c r="M313" s="215">
        <f t="shared" si="52"/>
        <v>344</v>
      </c>
      <c r="N313" s="215">
        <f t="shared" si="52"/>
        <v>54373</v>
      </c>
      <c r="O313" s="215">
        <f t="shared" si="52"/>
        <v>113184</v>
      </c>
      <c r="P313" s="179">
        <f>SUM(P314:P321)</f>
        <v>450.93400000000003</v>
      </c>
      <c r="Q313" s="190"/>
      <c r="R313" s="267"/>
      <c r="S313" s="267"/>
    </row>
    <row r="314" spans="1:19" ht="18" customHeight="1" x14ac:dyDescent="0.15">
      <c r="A314" s="203" t="s">
        <v>742</v>
      </c>
      <c r="B314" s="215">
        <f t="shared" si="50"/>
        <v>1</v>
      </c>
      <c r="C314" s="198">
        <v>1</v>
      </c>
      <c r="D314" s="198"/>
      <c r="E314" s="198"/>
      <c r="F314" s="199"/>
      <c r="G314" s="198"/>
      <c r="H314" s="215">
        <f t="shared" si="51"/>
        <v>49</v>
      </c>
      <c r="I314" s="198"/>
      <c r="J314" s="198">
        <v>49</v>
      </c>
      <c r="K314" s="199">
        <v>9</v>
      </c>
      <c r="L314" s="198">
        <v>424</v>
      </c>
      <c r="M314" s="198">
        <v>43</v>
      </c>
      <c r="N314" s="354">
        <v>15104</v>
      </c>
      <c r="O314" s="346">
        <v>32478</v>
      </c>
      <c r="P314" s="234">
        <v>54.13</v>
      </c>
      <c r="Q314" s="177"/>
      <c r="R314" s="45"/>
      <c r="S314" s="45"/>
    </row>
    <row r="315" spans="1:19" ht="18" customHeight="1" x14ac:dyDescent="0.15">
      <c r="A315" s="203" t="s">
        <v>743</v>
      </c>
      <c r="B315" s="215">
        <f t="shared" si="50"/>
        <v>1</v>
      </c>
      <c r="C315" s="198">
        <v>1</v>
      </c>
      <c r="D315" s="198"/>
      <c r="E315" s="198"/>
      <c r="F315" s="199"/>
      <c r="G315" s="198"/>
      <c r="H315" s="215">
        <f t="shared" si="51"/>
        <v>35</v>
      </c>
      <c r="I315" s="198"/>
      <c r="J315" s="198">
        <v>35</v>
      </c>
      <c r="K315" s="199">
        <v>6</v>
      </c>
      <c r="L315" s="198">
        <v>279</v>
      </c>
      <c r="M315" s="198">
        <v>30</v>
      </c>
      <c r="N315" s="354">
        <v>10722</v>
      </c>
      <c r="O315" s="346">
        <v>24306</v>
      </c>
      <c r="P315" s="234">
        <v>36.728999999999999</v>
      </c>
      <c r="Q315" s="177"/>
    </row>
    <row r="316" spans="1:19" ht="18" customHeight="1" x14ac:dyDescent="0.15">
      <c r="A316" s="203" t="s">
        <v>744</v>
      </c>
      <c r="B316" s="215">
        <f t="shared" si="50"/>
        <v>1</v>
      </c>
      <c r="C316" s="198">
        <v>1</v>
      </c>
      <c r="D316" s="198"/>
      <c r="E316" s="198"/>
      <c r="F316" s="199"/>
      <c r="G316" s="198"/>
      <c r="H316" s="215">
        <f t="shared" si="51"/>
        <v>36</v>
      </c>
      <c r="I316" s="198"/>
      <c r="J316" s="198">
        <v>36</v>
      </c>
      <c r="K316" s="199">
        <v>8</v>
      </c>
      <c r="L316" s="198">
        <v>344</v>
      </c>
      <c r="M316" s="198">
        <v>39</v>
      </c>
      <c r="N316" s="354">
        <v>14697</v>
      </c>
      <c r="O316" s="346">
        <v>31167</v>
      </c>
      <c r="P316" s="234">
        <v>49.71</v>
      </c>
      <c r="Q316" s="177"/>
    </row>
    <row r="317" spans="1:19" ht="18" customHeight="1" x14ac:dyDescent="0.15">
      <c r="A317" s="203" t="s">
        <v>745</v>
      </c>
      <c r="B317" s="215">
        <f t="shared" si="50"/>
        <v>1</v>
      </c>
      <c r="C317" s="198"/>
      <c r="D317" s="198">
        <v>1</v>
      </c>
      <c r="E317" s="198"/>
      <c r="F317" s="199"/>
      <c r="G317" s="198"/>
      <c r="H317" s="215">
        <f t="shared" si="51"/>
        <v>23</v>
      </c>
      <c r="I317" s="198"/>
      <c r="J317" s="198">
        <v>23</v>
      </c>
      <c r="K317" s="199">
        <v>15</v>
      </c>
      <c r="L317" s="198">
        <v>96</v>
      </c>
      <c r="M317" s="198">
        <v>72</v>
      </c>
      <c r="N317" s="354">
        <v>2415</v>
      </c>
      <c r="O317" s="346">
        <v>4058</v>
      </c>
      <c r="P317" s="234">
        <v>88.83</v>
      </c>
      <c r="Q317" s="177"/>
    </row>
    <row r="318" spans="1:19" ht="18" customHeight="1" x14ac:dyDescent="0.15">
      <c r="A318" s="203" t="s">
        <v>746</v>
      </c>
      <c r="B318" s="215">
        <f t="shared" si="50"/>
        <v>1</v>
      </c>
      <c r="C318" s="198"/>
      <c r="D318" s="198">
        <v>1</v>
      </c>
      <c r="E318" s="198"/>
      <c r="F318" s="199"/>
      <c r="G318" s="198"/>
      <c r="H318" s="215">
        <f t="shared" si="51"/>
        <v>16</v>
      </c>
      <c r="I318" s="198"/>
      <c r="J318" s="198">
        <v>16</v>
      </c>
      <c r="K318" s="199">
        <v>9</v>
      </c>
      <c r="L318" s="198">
        <v>64</v>
      </c>
      <c r="M318" s="198">
        <v>48</v>
      </c>
      <c r="N318" s="354">
        <v>2995</v>
      </c>
      <c r="O318" s="346">
        <v>5288</v>
      </c>
      <c r="P318" s="234">
        <v>64.03</v>
      </c>
      <c r="Q318" s="177"/>
    </row>
    <row r="319" spans="1:19" ht="18" customHeight="1" x14ac:dyDescent="0.15">
      <c r="A319" s="203" t="s">
        <v>747</v>
      </c>
      <c r="B319" s="215">
        <f t="shared" si="50"/>
        <v>1</v>
      </c>
      <c r="C319" s="198"/>
      <c r="D319" s="198">
        <v>1</v>
      </c>
      <c r="E319" s="198"/>
      <c r="F319" s="199"/>
      <c r="G319" s="198"/>
      <c r="H319" s="215">
        <f t="shared" si="51"/>
        <v>19</v>
      </c>
      <c r="I319" s="198"/>
      <c r="J319" s="198">
        <v>19</v>
      </c>
      <c r="K319" s="199">
        <v>12</v>
      </c>
      <c r="L319" s="198">
        <v>59</v>
      </c>
      <c r="M319" s="198">
        <v>47</v>
      </c>
      <c r="N319" s="354">
        <v>1976</v>
      </c>
      <c r="O319" s="346">
        <v>3365</v>
      </c>
      <c r="P319" s="234">
        <v>86.84</v>
      </c>
      <c r="Q319" s="177"/>
    </row>
    <row r="320" spans="1:19" ht="18" customHeight="1" x14ac:dyDescent="0.15">
      <c r="A320" s="203" t="s">
        <v>748</v>
      </c>
      <c r="B320" s="215">
        <f t="shared" si="50"/>
        <v>1</v>
      </c>
      <c r="C320" s="198"/>
      <c r="D320" s="198">
        <v>1</v>
      </c>
      <c r="E320" s="198"/>
      <c r="F320" s="199"/>
      <c r="G320" s="198"/>
      <c r="H320" s="215">
        <f t="shared" si="51"/>
        <v>23</v>
      </c>
      <c r="I320" s="198"/>
      <c r="J320" s="198">
        <v>23</v>
      </c>
      <c r="K320" s="199">
        <v>7</v>
      </c>
      <c r="L320" s="198">
        <v>170</v>
      </c>
      <c r="M320" s="198">
        <v>38</v>
      </c>
      <c r="N320" s="354">
        <v>4827</v>
      </c>
      <c r="O320" s="346">
        <v>9422</v>
      </c>
      <c r="P320" s="234">
        <v>30.285</v>
      </c>
      <c r="Q320" s="177"/>
    </row>
    <row r="321" spans="1:17" ht="18" customHeight="1" x14ac:dyDescent="0.15">
      <c r="A321" s="203" t="s">
        <v>749</v>
      </c>
      <c r="B321" s="215">
        <f t="shared" si="50"/>
        <v>1</v>
      </c>
      <c r="C321" s="198"/>
      <c r="D321" s="198">
        <v>1</v>
      </c>
      <c r="E321" s="198"/>
      <c r="F321" s="199"/>
      <c r="G321" s="198"/>
      <c r="H321" s="215">
        <f t="shared" si="51"/>
        <v>15</v>
      </c>
      <c r="I321" s="198"/>
      <c r="J321" s="198">
        <v>15</v>
      </c>
      <c r="K321" s="199">
        <v>7</v>
      </c>
      <c r="L321" s="198">
        <v>59</v>
      </c>
      <c r="M321" s="198">
        <v>27</v>
      </c>
      <c r="N321" s="354">
        <v>1637</v>
      </c>
      <c r="O321" s="346">
        <v>3100</v>
      </c>
      <c r="P321" s="234">
        <v>40.380000000000003</v>
      </c>
      <c r="Q321" s="177"/>
    </row>
    <row r="322" spans="1:17" s="53" customFormat="1" ht="18" customHeight="1" x14ac:dyDescent="0.15">
      <c r="A322" s="202" t="s">
        <v>998</v>
      </c>
      <c r="B322" s="215">
        <f t="shared" si="50"/>
        <v>12</v>
      </c>
      <c r="C322" s="215">
        <f>SUM(C323:C334)</f>
        <v>1</v>
      </c>
      <c r="D322" s="215">
        <f>SUM(D323:D334)</f>
        <v>11</v>
      </c>
      <c r="E322" s="215">
        <f>SUM(E323:E334)</f>
        <v>0</v>
      </c>
      <c r="F322" s="215">
        <f>SUM(F323:F334)</f>
        <v>0</v>
      </c>
      <c r="G322" s="233">
        <f>SUM(G323:G334)</f>
        <v>0</v>
      </c>
      <c r="H322" s="215">
        <f t="shared" si="51"/>
        <v>281</v>
      </c>
      <c r="I322" s="268">
        <f t="shared" ref="I322:O322" si="53">SUM(I323:I334)</f>
        <v>0</v>
      </c>
      <c r="J322" s="268">
        <f t="shared" si="53"/>
        <v>281</v>
      </c>
      <c r="K322" s="269">
        <f t="shared" si="53"/>
        <v>173</v>
      </c>
      <c r="L322" s="270">
        <f t="shared" si="53"/>
        <v>1345</v>
      </c>
      <c r="M322" s="268">
        <f t="shared" si="53"/>
        <v>698</v>
      </c>
      <c r="N322" s="215">
        <f t="shared" si="53"/>
        <v>27860</v>
      </c>
      <c r="O322" s="215">
        <f t="shared" si="53"/>
        <v>55572</v>
      </c>
      <c r="P322" s="179">
        <f>SUM(P323:P334)</f>
        <v>661.52</v>
      </c>
      <c r="Q322" s="190"/>
    </row>
    <row r="323" spans="1:17" ht="18" customHeight="1" x14ac:dyDescent="0.15">
      <c r="A323" s="203" t="s">
        <v>753</v>
      </c>
      <c r="B323" s="215">
        <f t="shared" si="50"/>
        <v>1</v>
      </c>
      <c r="C323" s="198">
        <v>1</v>
      </c>
      <c r="D323" s="198"/>
      <c r="E323" s="198"/>
      <c r="F323" s="199"/>
      <c r="G323" s="198"/>
      <c r="H323" s="215">
        <f t="shared" si="51"/>
        <v>29</v>
      </c>
      <c r="I323" s="198"/>
      <c r="J323" s="198">
        <v>29</v>
      </c>
      <c r="K323" s="199">
        <v>18</v>
      </c>
      <c r="L323" s="216">
        <v>300</v>
      </c>
      <c r="M323" s="198">
        <v>78</v>
      </c>
      <c r="N323" s="224">
        <v>7391</v>
      </c>
      <c r="O323" s="224">
        <v>14506</v>
      </c>
      <c r="P323" s="183">
        <v>47.42</v>
      </c>
      <c r="Q323" s="177"/>
    </row>
    <row r="324" spans="1:17" ht="18" customHeight="1" x14ac:dyDescent="0.15">
      <c r="A324" s="203" t="s">
        <v>754</v>
      </c>
      <c r="B324" s="215">
        <f t="shared" si="50"/>
        <v>1</v>
      </c>
      <c r="C324" s="198"/>
      <c r="D324" s="198">
        <v>1</v>
      </c>
      <c r="E324" s="198"/>
      <c r="F324" s="199"/>
      <c r="G324" s="198"/>
      <c r="H324" s="215">
        <f t="shared" si="51"/>
        <v>26</v>
      </c>
      <c r="I324" s="198"/>
      <c r="J324" s="198">
        <v>26</v>
      </c>
      <c r="K324" s="199">
        <v>18</v>
      </c>
      <c r="L324" s="216">
        <v>88</v>
      </c>
      <c r="M324" s="198">
        <v>61</v>
      </c>
      <c r="N324" s="224">
        <v>1355</v>
      </c>
      <c r="O324" s="224">
        <v>2261</v>
      </c>
      <c r="P324" s="183">
        <v>71.27</v>
      </c>
      <c r="Q324" s="177"/>
    </row>
    <row r="325" spans="1:17" ht="18" customHeight="1" x14ac:dyDescent="0.15">
      <c r="A325" s="203" t="s">
        <v>755</v>
      </c>
      <c r="B325" s="215">
        <f t="shared" si="50"/>
        <v>1</v>
      </c>
      <c r="C325" s="198"/>
      <c r="D325" s="198">
        <v>1</v>
      </c>
      <c r="E325" s="198"/>
      <c r="F325" s="199"/>
      <c r="G325" s="198"/>
      <c r="H325" s="215">
        <f t="shared" si="51"/>
        <v>10</v>
      </c>
      <c r="I325" s="198"/>
      <c r="J325" s="198">
        <v>10</v>
      </c>
      <c r="K325" s="199">
        <v>10</v>
      </c>
      <c r="L325" s="216">
        <v>37</v>
      </c>
      <c r="M325" s="198">
        <v>47</v>
      </c>
      <c r="N325" s="224">
        <v>703</v>
      </c>
      <c r="O325" s="224">
        <v>1181</v>
      </c>
      <c r="P325" s="183">
        <v>67.319999999999993</v>
      </c>
      <c r="Q325" s="177"/>
    </row>
    <row r="326" spans="1:17" ht="18" customHeight="1" x14ac:dyDescent="0.15">
      <c r="A326" s="203" t="s">
        <v>756</v>
      </c>
      <c r="B326" s="215">
        <f t="shared" si="50"/>
        <v>1</v>
      </c>
      <c r="C326" s="198"/>
      <c r="D326" s="198">
        <v>1</v>
      </c>
      <c r="E326" s="198"/>
      <c r="F326" s="199"/>
      <c r="G326" s="198"/>
      <c r="H326" s="215">
        <f t="shared" si="51"/>
        <v>16</v>
      </c>
      <c r="I326" s="198"/>
      <c r="J326" s="198">
        <v>16</v>
      </c>
      <c r="K326" s="199">
        <v>10</v>
      </c>
      <c r="L326" s="216">
        <v>40</v>
      </c>
      <c r="M326" s="198">
        <v>33</v>
      </c>
      <c r="N326" s="224">
        <v>756</v>
      </c>
      <c r="O326" s="224">
        <v>1354</v>
      </c>
      <c r="P326" s="183">
        <v>34.549999999999997</v>
      </c>
      <c r="Q326" s="177"/>
    </row>
    <row r="327" spans="1:17" ht="18" customHeight="1" x14ac:dyDescent="0.15">
      <c r="A327" s="203" t="s">
        <v>192</v>
      </c>
      <c r="B327" s="215">
        <f t="shared" si="50"/>
        <v>1</v>
      </c>
      <c r="C327" s="198"/>
      <c r="D327" s="198">
        <v>1</v>
      </c>
      <c r="E327" s="198"/>
      <c r="F327" s="199"/>
      <c r="G327" s="198"/>
      <c r="H327" s="215">
        <f t="shared" si="51"/>
        <v>28</v>
      </c>
      <c r="I327" s="198"/>
      <c r="J327" s="198">
        <v>28</v>
      </c>
      <c r="K327" s="199">
        <v>15</v>
      </c>
      <c r="L327" s="216">
        <v>119</v>
      </c>
      <c r="M327" s="198">
        <v>81</v>
      </c>
      <c r="N327" s="224">
        <v>1500</v>
      </c>
      <c r="O327" s="224">
        <v>2597</v>
      </c>
      <c r="P327" s="183">
        <v>65.099999999999994</v>
      </c>
      <c r="Q327" s="177"/>
    </row>
    <row r="328" spans="1:17" ht="18" customHeight="1" x14ac:dyDescent="0.15">
      <c r="A328" s="203" t="s">
        <v>757</v>
      </c>
      <c r="B328" s="215">
        <f t="shared" si="50"/>
        <v>1</v>
      </c>
      <c r="C328" s="198"/>
      <c r="D328" s="198">
        <v>1</v>
      </c>
      <c r="E328" s="198"/>
      <c r="F328" s="199"/>
      <c r="G328" s="198"/>
      <c r="H328" s="215">
        <f t="shared" si="51"/>
        <v>22</v>
      </c>
      <c r="I328" s="198"/>
      <c r="J328" s="198">
        <v>22</v>
      </c>
      <c r="K328" s="199">
        <v>13</v>
      </c>
      <c r="L328" s="216">
        <v>77</v>
      </c>
      <c r="M328" s="198">
        <v>60</v>
      </c>
      <c r="N328" s="224">
        <v>964</v>
      </c>
      <c r="O328" s="224">
        <v>1655</v>
      </c>
      <c r="P328" s="181">
        <v>64.86</v>
      </c>
      <c r="Q328" s="177"/>
    </row>
    <row r="329" spans="1:17" ht="18" customHeight="1" x14ac:dyDescent="0.15">
      <c r="A329" s="203" t="s">
        <v>758</v>
      </c>
      <c r="B329" s="215">
        <f t="shared" si="50"/>
        <v>1</v>
      </c>
      <c r="C329" s="198"/>
      <c r="D329" s="198">
        <v>1</v>
      </c>
      <c r="E329" s="198"/>
      <c r="F329" s="199"/>
      <c r="G329" s="198"/>
      <c r="H329" s="215">
        <f t="shared" si="51"/>
        <v>37</v>
      </c>
      <c r="I329" s="216"/>
      <c r="J329" s="216">
        <v>37</v>
      </c>
      <c r="K329" s="221">
        <v>16</v>
      </c>
      <c r="L329" s="216">
        <v>150</v>
      </c>
      <c r="M329" s="216">
        <v>55</v>
      </c>
      <c r="N329" s="224">
        <v>7960</v>
      </c>
      <c r="O329" s="224">
        <v>19926</v>
      </c>
      <c r="P329" s="183">
        <v>62.34</v>
      </c>
      <c r="Q329" s="177"/>
    </row>
    <row r="330" spans="1:17" ht="18" customHeight="1" x14ac:dyDescent="0.15">
      <c r="A330" s="203" t="s">
        <v>759</v>
      </c>
      <c r="B330" s="215">
        <f t="shared" si="50"/>
        <v>1</v>
      </c>
      <c r="C330" s="198"/>
      <c r="D330" s="198">
        <v>1</v>
      </c>
      <c r="E330" s="198"/>
      <c r="F330" s="199"/>
      <c r="G330" s="198"/>
      <c r="H330" s="215">
        <f t="shared" si="51"/>
        <v>24</v>
      </c>
      <c r="I330" s="198"/>
      <c r="J330" s="198">
        <v>24</v>
      </c>
      <c r="K330" s="199">
        <v>20</v>
      </c>
      <c r="L330" s="216">
        <v>102</v>
      </c>
      <c r="M330" s="198">
        <v>60</v>
      </c>
      <c r="N330" s="224">
        <v>1461</v>
      </c>
      <c r="O330" s="224">
        <v>2551</v>
      </c>
      <c r="P330" s="183">
        <v>38.729999999999997</v>
      </c>
      <c r="Q330" s="177"/>
    </row>
    <row r="331" spans="1:17" ht="18" customHeight="1" x14ac:dyDescent="0.15">
      <c r="A331" s="203" t="s">
        <v>760</v>
      </c>
      <c r="B331" s="215">
        <f t="shared" si="50"/>
        <v>1</v>
      </c>
      <c r="C331" s="198"/>
      <c r="D331" s="198">
        <v>1</v>
      </c>
      <c r="E331" s="198"/>
      <c r="F331" s="199"/>
      <c r="G331" s="198"/>
      <c r="H331" s="215">
        <f t="shared" si="51"/>
        <v>20</v>
      </c>
      <c r="I331" s="198"/>
      <c r="J331" s="198">
        <v>20</v>
      </c>
      <c r="K331" s="199">
        <v>11</v>
      </c>
      <c r="L331" s="216">
        <v>97</v>
      </c>
      <c r="M331" s="198">
        <v>56</v>
      </c>
      <c r="N331" s="224">
        <v>1388</v>
      </c>
      <c r="O331" s="224">
        <v>2360</v>
      </c>
      <c r="P331" s="183">
        <v>31.92</v>
      </c>
      <c r="Q331" s="177"/>
    </row>
    <row r="332" spans="1:17" ht="18" customHeight="1" x14ac:dyDescent="0.15">
      <c r="A332" s="203" t="s">
        <v>761</v>
      </c>
      <c r="B332" s="215">
        <f t="shared" si="50"/>
        <v>1</v>
      </c>
      <c r="C332" s="198"/>
      <c r="D332" s="198">
        <v>1</v>
      </c>
      <c r="E332" s="198"/>
      <c r="F332" s="199"/>
      <c r="G332" s="198"/>
      <c r="H332" s="215">
        <f t="shared" si="51"/>
        <v>15</v>
      </c>
      <c r="I332" s="198"/>
      <c r="J332" s="198">
        <v>15</v>
      </c>
      <c r="K332" s="199">
        <v>12</v>
      </c>
      <c r="L332" s="216">
        <v>76</v>
      </c>
      <c r="M332" s="198">
        <v>49</v>
      </c>
      <c r="N332" s="224">
        <v>932</v>
      </c>
      <c r="O332" s="224">
        <v>1505</v>
      </c>
      <c r="P332" s="183">
        <v>36.24</v>
      </c>
      <c r="Q332" s="177"/>
    </row>
    <row r="333" spans="1:17" ht="18" customHeight="1" x14ac:dyDescent="0.15">
      <c r="A333" s="203" t="s">
        <v>762</v>
      </c>
      <c r="B333" s="215">
        <f t="shared" si="50"/>
        <v>1</v>
      </c>
      <c r="C333" s="198"/>
      <c r="D333" s="198">
        <v>1</v>
      </c>
      <c r="E333" s="198"/>
      <c r="F333" s="199"/>
      <c r="G333" s="198"/>
      <c r="H333" s="215">
        <f t="shared" si="51"/>
        <v>24</v>
      </c>
      <c r="I333" s="198"/>
      <c r="J333" s="198">
        <v>24</v>
      </c>
      <c r="K333" s="199">
        <v>15</v>
      </c>
      <c r="L333" s="216">
        <v>105</v>
      </c>
      <c r="M333" s="198">
        <v>61</v>
      </c>
      <c r="N333" s="224">
        <v>1613</v>
      </c>
      <c r="O333" s="224">
        <v>2658</v>
      </c>
      <c r="P333" s="183">
        <v>78.53</v>
      </c>
      <c r="Q333" s="177"/>
    </row>
    <row r="334" spans="1:17" ht="18" customHeight="1" x14ac:dyDescent="0.15">
      <c r="A334" s="203" t="s">
        <v>763</v>
      </c>
      <c r="B334" s="215">
        <f t="shared" si="50"/>
        <v>1</v>
      </c>
      <c r="C334" s="198"/>
      <c r="D334" s="198">
        <v>1</v>
      </c>
      <c r="E334" s="198"/>
      <c r="F334" s="199"/>
      <c r="G334" s="198"/>
      <c r="H334" s="215">
        <f t="shared" si="51"/>
        <v>30</v>
      </c>
      <c r="I334" s="198"/>
      <c r="J334" s="198">
        <v>30</v>
      </c>
      <c r="K334" s="199">
        <v>15</v>
      </c>
      <c r="L334" s="216">
        <v>154</v>
      </c>
      <c r="M334" s="198">
        <v>57</v>
      </c>
      <c r="N334" s="224">
        <v>1837</v>
      </c>
      <c r="O334" s="224">
        <v>3018</v>
      </c>
      <c r="P334" s="183">
        <v>63.24</v>
      </c>
      <c r="Q334" s="177"/>
    </row>
    <row r="335" spans="1:17" s="53" customFormat="1" ht="18" customHeight="1" x14ac:dyDescent="0.15">
      <c r="A335" s="202" t="s">
        <v>1159</v>
      </c>
      <c r="B335" s="215">
        <f t="shared" si="50"/>
        <v>10</v>
      </c>
      <c r="C335" s="215">
        <f>SUM(C336:C345)</f>
        <v>1</v>
      </c>
      <c r="D335" s="215">
        <f>SUM(D336:D345)</f>
        <v>9</v>
      </c>
      <c r="E335" s="215">
        <f>SUM(E336:E345)</f>
        <v>0</v>
      </c>
      <c r="F335" s="215">
        <f>SUM(F336:F345)</f>
        <v>0</v>
      </c>
      <c r="G335" s="215">
        <f>SUM(G336:G345)</f>
        <v>0</v>
      </c>
      <c r="H335" s="215">
        <f t="shared" si="51"/>
        <v>157</v>
      </c>
      <c r="I335" s="215">
        <f t="shared" ref="I335:O335" si="54">SUM(I336:I345)</f>
        <v>0</v>
      </c>
      <c r="J335" s="215">
        <f t="shared" si="54"/>
        <v>157</v>
      </c>
      <c r="K335" s="233">
        <f t="shared" si="54"/>
        <v>72</v>
      </c>
      <c r="L335" s="217">
        <f t="shared" si="54"/>
        <v>757</v>
      </c>
      <c r="M335" s="215">
        <f t="shared" si="54"/>
        <v>501</v>
      </c>
      <c r="N335" s="215">
        <f t="shared" si="54"/>
        <v>16911</v>
      </c>
      <c r="O335" s="215">
        <f t="shared" si="54"/>
        <v>30478</v>
      </c>
      <c r="P335" s="179">
        <f>SUM(P336:P345)</f>
        <v>1202.1499999999999</v>
      </c>
      <c r="Q335" s="190"/>
    </row>
    <row r="336" spans="1:17" ht="18" customHeight="1" x14ac:dyDescent="0.15">
      <c r="A336" s="203" t="s">
        <v>767</v>
      </c>
      <c r="B336" s="215">
        <f t="shared" si="50"/>
        <v>1</v>
      </c>
      <c r="C336" s="198">
        <v>1</v>
      </c>
      <c r="D336" s="198"/>
      <c r="E336" s="198"/>
      <c r="F336" s="199"/>
      <c r="G336" s="198"/>
      <c r="H336" s="215">
        <f t="shared" si="51"/>
        <v>26</v>
      </c>
      <c r="I336" s="216"/>
      <c r="J336" s="216">
        <v>26</v>
      </c>
      <c r="K336" s="221">
        <v>10</v>
      </c>
      <c r="L336" s="216">
        <v>171</v>
      </c>
      <c r="M336" s="216">
        <v>66</v>
      </c>
      <c r="N336" s="355">
        <v>4811</v>
      </c>
      <c r="O336" s="355">
        <v>9563</v>
      </c>
      <c r="P336" s="183">
        <v>74.430000000000007</v>
      </c>
      <c r="Q336" s="177"/>
    </row>
    <row r="337" spans="1:17" ht="18" customHeight="1" x14ac:dyDescent="0.15">
      <c r="A337" s="203" t="s">
        <v>770</v>
      </c>
      <c r="B337" s="215">
        <f t="shared" si="50"/>
        <v>1</v>
      </c>
      <c r="C337" s="198"/>
      <c r="D337" s="198">
        <v>1</v>
      </c>
      <c r="E337" s="198"/>
      <c r="F337" s="199"/>
      <c r="G337" s="198"/>
      <c r="H337" s="215">
        <f t="shared" si="51"/>
        <v>24</v>
      </c>
      <c r="I337" s="216"/>
      <c r="J337" s="216">
        <v>24</v>
      </c>
      <c r="K337" s="221">
        <v>8</v>
      </c>
      <c r="L337" s="216">
        <v>79</v>
      </c>
      <c r="M337" s="216">
        <v>59</v>
      </c>
      <c r="N337" s="355">
        <v>1750</v>
      </c>
      <c r="O337" s="355">
        <v>3054</v>
      </c>
      <c r="P337" s="183">
        <v>109.31</v>
      </c>
      <c r="Q337" s="177"/>
    </row>
    <row r="338" spans="1:17" ht="18" customHeight="1" x14ac:dyDescent="0.15">
      <c r="A338" s="203" t="s">
        <v>773</v>
      </c>
      <c r="B338" s="215">
        <f t="shared" si="50"/>
        <v>1</v>
      </c>
      <c r="C338" s="198"/>
      <c r="D338" s="198">
        <v>1</v>
      </c>
      <c r="E338" s="198"/>
      <c r="F338" s="199"/>
      <c r="G338" s="198"/>
      <c r="H338" s="215">
        <f t="shared" si="51"/>
        <v>12</v>
      </c>
      <c r="I338" s="216"/>
      <c r="J338" s="216">
        <v>12</v>
      </c>
      <c r="K338" s="221">
        <v>7</v>
      </c>
      <c r="L338" s="216">
        <v>59</v>
      </c>
      <c r="M338" s="216">
        <v>43</v>
      </c>
      <c r="N338" s="355">
        <v>1135</v>
      </c>
      <c r="O338" s="355">
        <v>2045</v>
      </c>
      <c r="P338" s="183">
        <v>66.680000000000007</v>
      </c>
      <c r="Q338" s="177"/>
    </row>
    <row r="339" spans="1:17" ht="18" customHeight="1" x14ac:dyDescent="0.15">
      <c r="A339" s="203" t="s">
        <v>776</v>
      </c>
      <c r="B339" s="215">
        <f t="shared" si="50"/>
        <v>1</v>
      </c>
      <c r="C339" s="198"/>
      <c r="D339" s="198">
        <v>1</v>
      </c>
      <c r="E339" s="198"/>
      <c r="F339" s="199"/>
      <c r="G339" s="198"/>
      <c r="H339" s="215">
        <f t="shared" si="51"/>
        <v>13</v>
      </c>
      <c r="I339" s="216"/>
      <c r="J339" s="216">
        <v>13</v>
      </c>
      <c r="K339" s="221">
        <v>7</v>
      </c>
      <c r="L339" s="216">
        <v>59</v>
      </c>
      <c r="M339" s="216">
        <v>46</v>
      </c>
      <c r="N339" s="355">
        <v>1154</v>
      </c>
      <c r="O339" s="355">
        <v>1978</v>
      </c>
      <c r="P339" s="183">
        <v>70.209999999999994</v>
      </c>
      <c r="Q339" s="177"/>
    </row>
    <row r="340" spans="1:17" ht="18" customHeight="1" x14ac:dyDescent="0.15">
      <c r="A340" s="203" t="s">
        <v>779</v>
      </c>
      <c r="B340" s="215">
        <f t="shared" si="50"/>
        <v>1</v>
      </c>
      <c r="C340" s="198"/>
      <c r="D340" s="198">
        <v>1</v>
      </c>
      <c r="E340" s="198"/>
      <c r="F340" s="199"/>
      <c r="G340" s="198"/>
      <c r="H340" s="215">
        <f t="shared" si="51"/>
        <v>20</v>
      </c>
      <c r="I340" s="216"/>
      <c r="J340" s="216">
        <v>20</v>
      </c>
      <c r="K340" s="221">
        <v>9</v>
      </c>
      <c r="L340" s="216">
        <v>99</v>
      </c>
      <c r="M340" s="216">
        <v>51</v>
      </c>
      <c r="N340" s="355">
        <v>2515</v>
      </c>
      <c r="O340" s="355">
        <v>4379</v>
      </c>
      <c r="P340" s="183">
        <v>167.55</v>
      </c>
      <c r="Q340" s="177"/>
    </row>
    <row r="341" spans="1:17" ht="18" customHeight="1" x14ac:dyDescent="0.15">
      <c r="A341" s="203" t="s">
        <v>782</v>
      </c>
      <c r="B341" s="215">
        <f t="shared" si="50"/>
        <v>1</v>
      </c>
      <c r="C341" s="198"/>
      <c r="D341" s="198">
        <v>1</v>
      </c>
      <c r="E341" s="198"/>
      <c r="F341" s="199"/>
      <c r="G341" s="198"/>
      <c r="H341" s="215">
        <f t="shared" si="51"/>
        <v>17</v>
      </c>
      <c r="I341" s="216"/>
      <c r="J341" s="216">
        <v>17</v>
      </c>
      <c r="K341" s="221">
        <v>7</v>
      </c>
      <c r="L341" s="216">
        <v>73</v>
      </c>
      <c r="M341" s="216">
        <v>66</v>
      </c>
      <c r="N341" s="355">
        <v>1346</v>
      </c>
      <c r="O341" s="355">
        <v>2160</v>
      </c>
      <c r="P341" s="183">
        <v>265.08</v>
      </c>
      <c r="Q341" s="177"/>
    </row>
    <row r="342" spans="1:17" ht="18" customHeight="1" x14ac:dyDescent="0.15">
      <c r="A342" s="203" t="s">
        <v>785</v>
      </c>
      <c r="B342" s="215">
        <f t="shared" si="50"/>
        <v>1</v>
      </c>
      <c r="C342" s="198"/>
      <c r="D342" s="198">
        <v>1</v>
      </c>
      <c r="E342" s="198"/>
      <c r="F342" s="199"/>
      <c r="G342" s="198"/>
      <c r="H342" s="215">
        <f t="shared" si="51"/>
        <v>7</v>
      </c>
      <c r="I342" s="216"/>
      <c r="J342" s="216">
        <v>7</v>
      </c>
      <c r="K342" s="221">
        <v>3</v>
      </c>
      <c r="L342" s="216">
        <v>58</v>
      </c>
      <c r="M342" s="216">
        <v>21</v>
      </c>
      <c r="N342" s="355">
        <v>1053</v>
      </c>
      <c r="O342" s="355">
        <v>1928</v>
      </c>
      <c r="P342" s="183">
        <v>150.19999999999999</v>
      </c>
      <c r="Q342" s="177"/>
    </row>
    <row r="343" spans="1:17" ht="18" customHeight="1" x14ac:dyDescent="0.15">
      <c r="A343" s="203" t="s">
        <v>788</v>
      </c>
      <c r="B343" s="215">
        <f t="shared" si="50"/>
        <v>1</v>
      </c>
      <c r="C343" s="198"/>
      <c r="D343" s="198">
        <v>1</v>
      </c>
      <c r="E343" s="198"/>
      <c r="F343" s="199"/>
      <c r="G343" s="198"/>
      <c r="H343" s="215">
        <f t="shared" si="51"/>
        <v>9</v>
      </c>
      <c r="I343" s="216"/>
      <c r="J343" s="216">
        <v>9</v>
      </c>
      <c r="K343" s="221">
        <v>5</v>
      </c>
      <c r="L343" s="216">
        <v>38</v>
      </c>
      <c r="M343" s="216">
        <v>39</v>
      </c>
      <c r="N343" s="356">
        <v>860</v>
      </c>
      <c r="O343" s="355">
        <v>1455</v>
      </c>
      <c r="P343" s="183">
        <v>125.57</v>
      </c>
      <c r="Q343" s="177"/>
    </row>
    <row r="344" spans="1:17" ht="18" customHeight="1" x14ac:dyDescent="0.15">
      <c r="A344" s="203" t="s">
        <v>791</v>
      </c>
      <c r="B344" s="215">
        <f t="shared" si="50"/>
        <v>1</v>
      </c>
      <c r="C344" s="198"/>
      <c r="D344" s="198">
        <v>1</v>
      </c>
      <c r="E344" s="198"/>
      <c r="F344" s="199"/>
      <c r="G344" s="198"/>
      <c r="H344" s="215">
        <f t="shared" si="51"/>
        <v>17</v>
      </c>
      <c r="I344" s="216"/>
      <c r="J344" s="216">
        <v>17</v>
      </c>
      <c r="K344" s="221">
        <v>8</v>
      </c>
      <c r="L344" s="216">
        <v>71</v>
      </c>
      <c r="M344" s="216">
        <v>63</v>
      </c>
      <c r="N344" s="355">
        <v>1275</v>
      </c>
      <c r="O344" s="355">
        <v>2226</v>
      </c>
      <c r="P344" s="183">
        <v>114.57</v>
      </c>
      <c r="Q344" s="177"/>
    </row>
    <row r="345" spans="1:17" ht="18" customHeight="1" x14ac:dyDescent="0.15">
      <c r="A345" s="203" t="s">
        <v>794</v>
      </c>
      <c r="B345" s="215">
        <f t="shared" si="50"/>
        <v>1</v>
      </c>
      <c r="C345" s="198"/>
      <c r="D345" s="198">
        <v>1</v>
      </c>
      <c r="E345" s="198"/>
      <c r="F345" s="199"/>
      <c r="G345" s="198"/>
      <c r="H345" s="215">
        <f t="shared" si="51"/>
        <v>12</v>
      </c>
      <c r="I345" s="216"/>
      <c r="J345" s="216">
        <v>12</v>
      </c>
      <c r="K345" s="221">
        <v>8</v>
      </c>
      <c r="L345" s="216">
        <v>50</v>
      </c>
      <c r="M345" s="216">
        <v>47</v>
      </c>
      <c r="N345" s="355">
        <v>1012</v>
      </c>
      <c r="O345" s="355">
        <v>1690</v>
      </c>
      <c r="P345" s="183">
        <v>58.55</v>
      </c>
      <c r="Q345" s="177"/>
    </row>
    <row r="346" spans="1:17" ht="18" customHeight="1" x14ac:dyDescent="0.15">
      <c r="A346" s="202" t="s">
        <v>122</v>
      </c>
      <c r="B346" s="215">
        <f t="shared" ref="B346:M346" si="55">SUM(B347:B356)</f>
        <v>10</v>
      </c>
      <c r="C346" s="215">
        <f t="shared" si="55"/>
        <v>2</v>
      </c>
      <c r="D346" s="215">
        <f t="shared" si="55"/>
        <v>8</v>
      </c>
      <c r="E346" s="215">
        <f t="shared" si="55"/>
        <v>0</v>
      </c>
      <c r="F346" s="215">
        <f t="shared" si="55"/>
        <v>0</v>
      </c>
      <c r="G346" s="215">
        <f t="shared" si="55"/>
        <v>1</v>
      </c>
      <c r="H346" s="215">
        <f t="shared" si="55"/>
        <v>195</v>
      </c>
      <c r="I346" s="215">
        <f t="shared" si="55"/>
        <v>0</v>
      </c>
      <c r="J346" s="215">
        <f t="shared" si="55"/>
        <v>195</v>
      </c>
      <c r="K346" s="215">
        <f t="shared" si="55"/>
        <v>79</v>
      </c>
      <c r="L346" s="215">
        <f t="shared" si="55"/>
        <v>800</v>
      </c>
      <c r="M346" s="215">
        <f t="shared" si="55"/>
        <v>395</v>
      </c>
      <c r="N346" s="215">
        <f>SUM(N347:N356)</f>
        <v>25462</v>
      </c>
      <c r="O346" s="215">
        <f>SUM(O347:O356)</f>
        <v>47349</v>
      </c>
      <c r="P346" s="179">
        <f>SUM(P347:P356)</f>
        <v>990.19</v>
      </c>
      <c r="Q346" s="177"/>
    </row>
    <row r="347" spans="1:17" ht="18" customHeight="1" x14ac:dyDescent="0.15">
      <c r="A347" s="203" t="s">
        <v>350</v>
      </c>
      <c r="B347" s="215">
        <f t="shared" ref="B347:B356" si="56">SUM(C347:E347)</f>
        <v>1</v>
      </c>
      <c r="C347" s="198">
        <v>1</v>
      </c>
      <c r="D347" s="198"/>
      <c r="E347" s="198"/>
      <c r="F347" s="199"/>
      <c r="G347" s="198"/>
      <c r="H347" s="215">
        <f t="shared" ref="H347:H356" si="57">SUM(I347:J347)</f>
        <v>27</v>
      </c>
      <c r="I347" s="198"/>
      <c r="J347" s="198">
        <v>27</v>
      </c>
      <c r="K347" s="199">
        <v>10</v>
      </c>
      <c r="L347" s="216">
        <v>151</v>
      </c>
      <c r="M347" s="198">
        <v>53</v>
      </c>
      <c r="N347" s="324">
        <v>6245</v>
      </c>
      <c r="O347" s="324">
        <v>13687</v>
      </c>
      <c r="P347" s="186">
        <v>81.569000000000003</v>
      </c>
      <c r="Q347" s="177"/>
    </row>
    <row r="348" spans="1:17" ht="18" customHeight="1" x14ac:dyDescent="0.15">
      <c r="A348" s="203" t="s">
        <v>352</v>
      </c>
      <c r="B348" s="215">
        <f t="shared" si="56"/>
        <v>1</v>
      </c>
      <c r="C348" s="198">
        <v>1</v>
      </c>
      <c r="D348" s="198"/>
      <c r="E348" s="198"/>
      <c r="F348" s="199"/>
      <c r="G348" s="198"/>
      <c r="H348" s="215">
        <f t="shared" si="57"/>
        <v>16</v>
      </c>
      <c r="I348" s="198"/>
      <c r="J348" s="198">
        <v>16</v>
      </c>
      <c r="K348" s="199">
        <v>7</v>
      </c>
      <c r="L348" s="216">
        <v>60</v>
      </c>
      <c r="M348" s="198">
        <v>24</v>
      </c>
      <c r="N348" s="324">
        <v>1648</v>
      </c>
      <c r="O348" s="324">
        <v>2670</v>
      </c>
      <c r="P348" s="186">
        <v>37.249000000000002</v>
      </c>
      <c r="Q348" s="177"/>
    </row>
    <row r="349" spans="1:17" ht="18" customHeight="1" x14ac:dyDescent="0.15">
      <c r="A349" s="203" t="s">
        <v>354</v>
      </c>
      <c r="B349" s="215">
        <f t="shared" si="56"/>
        <v>1</v>
      </c>
      <c r="C349" s="198"/>
      <c r="D349" s="198">
        <v>1</v>
      </c>
      <c r="E349" s="198"/>
      <c r="F349" s="199"/>
      <c r="G349" s="198">
        <v>1</v>
      </c>
      <c r="H349" s="215">
        <f t="shared" si="57"/>
        <v>28</v>
      </c>
      <c r="I349" s="198"/>
      <c r="J349" s="198">
        <v>28</v>
      </c>
      <c r="K349" s="199">
        <v>12</v>
      </c>
      <c r="L349" s="216">
        <v>95</v>
      </c>
      <c r="M349" s="228">
        <v>76</v>
      </c>
      <c r="N349" s="324">
        <v>3830</v>
      </c>
      <c r="O349" s="324">
        <v>7416</v>
      </c>
      <c r="P349" s="186">
        <v>142.07</v>
      </c>
      <c r="Q349" s="177"/>
    </row>
    <row r="350" spans="1:17" ht="18" customHeight="1" x14ac:dyDescent="0.15">
      <c r="A350" s="203" t="s">
        <v>802</v>
      </c>
      <c r="B350" s="215">
        <f t="shared" si="56"/>
        <v>1</v>
      </c>
      <c r="C350" s="198"/>
      <c r="D350" s="198">
        <v>1</v>
      </c>
      <c r="E350" s="198"/>
      <c r="F350" s="199"/>
      <c r="G350" s="198"/>
      <c r="H350" s="215">
        <f t="shared" si="57"/>
        <v>12</v>
      </c>
      <c r="I350" s="198"/>
      <c r="J350" s="198">
        <v>12</v>
      </c>
      <c r="K350" s="199">
        <v>7</v>
      </c>
      <c r="L350" s="216">
        <v>45</v>
      </c>
      <c r="M350" s="198">
        <v>47</v>
      </c>
      <c r="N350" s="324">
        <v>781</v>
      </c>
      <c r="O350" s="324">
        <v>1257</v>
      </c>
      <c r="P350" s="186">
        <v>298.50799999999998</v>
      </c>
      <c r="Q350" s="177"/>
    </row>
    <row r="351" spans="1:17" ht="18" customHeight="1" x14ac:dyDescent="0.15">
      <c r="A351" s="203" t="s">
        <v>357</v>
      </c>
      <c r="B351" s="215">
        <f t="shared" si="56"/>
        <v>1</v>
      </c>
      <c r="C351" s="198"/>
      <c r="D351" s="198">
        <v>1</v>
      </c>
      <c r="E351" s="198"/>
      <c r="F351" s="199"/>
      <c r="G351" s="198"/>
      <c r="H351" s="215">
        <f t="shared" si="57"/>
        <v>20</v>
      </c>
      <c r="I351" s="198"/>
      <c r="J351" s="198">
        <v>20</v>
      </c>
      <c r="K351" s="199">
        <v>7</v>
      </c>
      <c r="L351" s="216">
        <v>55</v>
      </c>
      <c r="M351" s="198">
        <v>32</v>
      </c>
      <c r="N351" s="324">
        <v>1571</v>
      </c>
      <c r="O351" s="324">
        <v>2740</v>
      </c>
      <c r="P351" s="186">
        <v>58.264000000000003</v>
      </c>
      <c r="Q351" s="177"/>
    </row>
    <row r="352" spans="1:17" ht="18" customHeight="1" x14ac:dyDescent="0.15">
      <c r="A352" s="203" t="s">
        <v>805</v>
      </c>
      <c r="B352" s="215">
        <f t="shared" si="56"/>
        <v>1</v>
      </c>
      <c r="C352" s="198"/>
      <c r="D352" s="198">
        <v>1</v>
      </c>
      <c r="E352" s="198"/>
      <c r="F352" s="199"/>
      <c r="G352" s="198"/>
      <c r="H352" s="215">
        <f t="shared" si="57"/>
        <v>16</v>
      </c>
      <c r="I352" s="198"/>
      <c r="J352" s="198">
        <v>16</v>
      </c>
      <c r="K352" s="199">
        <v>8</v>
      </c>
      <c r="L352" s="216">
        <v>72</v>
      </c>
      <c r="M352" s="198">
        <v>36</v>
      </c>
      <c r="N352" s="324">
        <v>1246</v>
      </c>
      <c r="O352" s="324">
        <v>1998</v>
      </c>
      <c r="P352" s="186">
        <v>101.407</v>
      </c>
      <c r="Q352" s="177"/>
    </row>
    <row r="353" spans="1:17" ht="18" customHeight="1" x14ac:dyDescent="0.15">
      <c r="A353" s="203" t="s">
        <v>360</v>
      </c>
      <c r="B353" s="215">
        <f t="shared" si="56"/>
        <v>1</v>
      </c>
      <c r="C353" s="198"/>
      <c r="D353" s="198">
        <v>1</v>
      </c>
      <c r="E353" s="198"/>
      <c r="F353" s="199"/>
      <c r="G353" s="198"/>
      <c r="H353" s="215">
        <f t="shared" si="57"/>
        <v>24</v>
      </c>
      <c r="I353" s="198"/>
      <c r="J353" s="198">
        <v>24</v>
      </c>
      <c r="K353" s="199">
        <v>12</v>
      </c>
      <c r="L353" s="216">
        <v>76</v>
      </c>
      <c r="M353" s="198">
        <v>47</v>
      </c>
      <c r="N353" s="324">
        <v>1584</v>
      </c>
      <c r="O353" s="324">
        <v>2419</v>
      </c>
      <c r="P353" s="186">
        <v>98.608999999999995</v>
      </c>
      <c r="Q353" s="177"/>
    </row>
    <row r="354" spans="1:17" ht="18" customHeight="1" x14ac:dyDescent="0.15">
      <c r="A354" s="203" t="s">
        <v>362</v>
      </c>
      <c r="B354" s="215">
        <f t="shared" si="56"/>
        <v>1</v>
      </c>
      <c r="C354" s="198"/>
      <c r="D354" s="198">
        <v>1</v>
      </c>
      <c r="E354" s="198"/>
      <c r="F354" s="199"/>
      <c r="G354" s="198"/>
      <c r="H354" s="215">
        <f t="shared" si="57"/>
        <v>22</v>
      </c>
      <c r="I354" s="198"/>
      <c r="J354" s="198">
        <v>22</v>
      </c>
      <c r="K354" s="199">
        <v>9</v>
      </c>
      <c r="L354" s="216">
        <v>52</v>
      </c>
      <c r="M354" s="198">
        <v>42</v>
      </c>
      <c r="N354" s="324">
        <v>991</v>
      </c>
      <c r="O354" s="324">
        <v>1648</v>
      </c>
      <c r="P354" s="186">
        <v>131.83799999999999</v>
      </c>
      <c r="Q354" s="177"/>
    </row>
    <row r="355" spans="1:17" ht="18" customHeight="1" x14ac:dyDescent="0.15">
      <c r="A355" s="203" t="s">
        <v>364</v>
      </c>
      <c r="B355" s="215">
        <f t="shared" si="56"/>
        <v>1</v>
      </c>
      <c r="C355" s="198"/>
      <c r="D355" s="198">
        <v>1</v>
      </c>
      <c r="E355" s="198"/>
      <c r="F355" s="199"/>
      <c r="G355" s="198"/>
      <c r="H355" s="215">
        <f t="shared" si="57"/>
        <v>15</v>
      </c>
      <c r="I355" s="198"/>
      <c r="J355" s="198">
        <v>15</v>
      </c>
      <c r="K355" s="199">
        <v>4</v>
      </c>
      <c r="L355" s="216">
        <v>96</v>
      </c>
      <c r="M355" s="198">
        <v>21</v>
      </c>
      <c r="N355" s="324">
        <v>3579</v>
      </c>
      <c r="O355" s="324">
        <v>6198</v>
      </c>
      <c r="P355" s="186">
        <v>18.413</v>
      </c>
      <c r="Q355" s="177"/>
    </row>
    <row r="356" spans="1:17" ht="18" customHeight="1" x14ac:dyDescent="0.15">
      <c r="A356" s="203" t="s">
        <v>366</v>
      </c>
      <c r="B356" s="215">
        <f t="shared" si="56"/>
        <v>1</v>
      </c>
      <c r="C356" s="198"/>
      <c r="D356" s="198">
        <v>1</v>
      </c>
      <c r="E356" s="198"/>
      <c r="F356" s="199"/>
      <c r="G356" s="198"/>
      <c r="H356" s="215">
        <f t="shared" si="57"/>
        <v>15</v>
      </c>
      <c r="I356" s="198"/>
      <c r="J356" s="198">
        <v>15</v>
      </c>
      <c r="K356" s="199">
        <v>3</v>
      </c>
      <c r="L356" s="216">
        <v>98</v>
      </c>
      <c r="M356" s="198">
        <v>17</v>
      </c>
      <c r="N356" s="324">
        <v>3987</v>
      </c>
      <c r="O356" s="324">
        <v>7316</v>
      </c>
      <c r="P356" s="186">
        <v>22.263000000000002</v>
      </c>
      <c r="Q356" s="177"/>
    </row>
    <row r="357" spans="1:17" s="53" customFormat="1" ht="18" customHeight="1" x14ac:dyDescent="0.15">
      <c r="A357" s="202" t="s">
        <v>419</v>
      </c>
      <c r="B357" s="215">
        <f>SUM(C357:E357)</f>
        <v>3</v>
      </c>
      <c r="C357" s="215">
        <f>SUM(C358:C360)</f>
        <v>1</v>
      </c>
      <c r="D357" s="215">
        <f>SUM(D358:D360)</f>
        <v>2</v>
      </c>
      <c r="E357" s="215">
        <f>SUM(E358:E360)</f>
        <v>0</v>
      </c>
      <c r="F357" s="215">
        <f>SUM(F358:F360)</f>
        <v>0</v>
      </c>
      <c r="G357" s="215">
        <f>SUM(G358:G360)</f>
        <v>1</v>
      </c>
      <c r="H357" s="215">
        <f>SUM(I357:J357)</f>
        <v>25</v>
      </c>
      <c r="I357" s="215">
        <f t="shared" ref="I357:P357" si="58">SUM(I358:I360)</f>
        <v>0</v>
      </c>
      <c r="J357" s="215">
        <f t="shared" si="58"/>
        <v>25</v>
      </c>
      <c r="K357" s="233">
        <f>SUM(K358:K360)</f>
        <v>10</v>
      </c>
      <c r="L357" s="217">
        <f t="shared" si="58"/>
        <v>225</v>
      </c>
      <c r="M357" s="215">
        <f t="shared" si="58"/>
        <v>57</v>
      </c>
      <c r="N357" s="215">
        <f t="shared" si="58"/>
        <v>5459</v>
      </c>
      <c r="O357" s="215">
        <f>SUM(O358:O360)</f>
        <v>9082</v>
      </c>
      <c r="P357" s="179">
        <f t="shared" si="58"/>
        <v>73.03</v>
      </c>
      <c r="Q357" s="190"/>
    </row>
    <row r="358" spans="1:17" ht="18" customHeight="1" x14ac:dyDescent="0.15">
      <c r="A358" s="203" t="s">
        <v>371</v>
      </c>
      <c r="B358" s="215">
        <f>SUM(C358:E358)</f>
        <v>1</v>
      </c>
      <c r="C358" s="198">
        <v>1</v>
      </c>
      <c r="D358" s="198"/>
      <c r="E358" s="198"/>
      <c r="F358" s="199"/>
      <c r="G358" s="198"/>
      <c r="H358" s="215">
        <f>SUM(I358:J358)</f>
        <v>10</v>
      </c>
      <c r="I358" s="198"/>
      <c r="J358" s="198">
        <v>10</v>
      </c>
      <c r="K358" s="199">
        <v>4</v>
      </c>
      <c r="L358" s="216">
        <v>121</v>
      </c>
      <c r="M358" s="216">
        <v>19</v>
      </c>
      <c r="N358" s="331">
        <v>3833</v>
      </c>
      <c r="O358" s="331">
        <v>6418</v>
      </c>
      <c r="P358" s="183">
        <v>21.52</v>
      </c>
      <c r="Q358" s="177"/>
    </row>
    <row r="359" spans="1:17" ht="18" customHeight="1" x14ac:dyDescent="0.15">
      <c r="A359" s="203" t="s">
        <v>161</v>
      </c>
      <c r="B359" s="215">
        <f>SUM(C359:E359)</f>
        <v>1</v>
      </c>
      <c r="C359" s="198"/>
      <c r="D359" s="198">
        <v>1</v>
      </c>
      <c r="E359" s="198"/>
      <c r="F359" s="199"/>
      <c r="G359" s="198">
        <v>1</v>
      </c>
      <c r="H359" s="215">
        <f>SUM(I359:J359)</f>
        <v>7</v>
      </c>
      <c r="I359" s="198"/>
      <c r="J359" s="198">
        <v>7</v>
      </c>
      <c r="K359" s="199">
        <v>3</v>
      </c>
      <c r="L359" s="216">
        <v>54</v>
      </c>
      <c r="M359" s="216">
        <v>16</v>
      </c>
      <c r="N359" s="331">
        <v>779</v>
      </c>
      <c r="O359" s="331">
        <v>1361</v>
      </c>
      <c r="P359" s="183">
        <v>27.24</v>
      </c>
      <c r="Q359" s="177"/>
    </row>
    <row r="360" spans="1:17" ht="18" customHeight="1" thickBot="1" x14ac:dyDescent="0.2">
      <c r="A360" s="204" t="s">
        <v>376</v>
      </c>
      <c r="B360" s="230">
        <f>SUM(C360:E360)</f>
        <v>1</v>
      </c>
      <c r="C360" s="225"/>
      <c r="D360" s="225">
        <v>1</v>
      </c>
      <c r="E360" s="225"/>
      <c r="F360" s="226"/>
      <c r="G360" s="225"/>
      <c r="H360" s="230">
        <f>SUM(I360:J360)</f>
        <v>8</v>
      </c>
      <c r="I360" s="225"/>
      <c r="J360" s="225">
        <v>8</v>
      </c>
      <c r="K360" s="226">
        <v>3</v>
      </c>
      <c r="L360" s="227">
        <v>50</v>
      </c>
      <c r="M360" s="227">
        <v>22</v>
      </c>
      <c r="N360" s="357">
        <v>847</v>
      </c>
      <c r="O360" s="357">
        <v>1303</v>
      </c>
      <c r="P360" s="187">
        <v>24.27</v>
      </c>
      <c r="Q360" s="177"/>
    </row>
    <row r="361" spans="1:17" s="34" customFormat="1" x14ac:dyDescent="0.15">
      <c r="B361" s="168"/>
      <c r="H361" s="168"/>
      <c r="L361" s="40"/>
      <c r="N361" s="168"/>
      <c r="O361" s="168"/>
      <c r="P361" s="188"/>
    </row>
  </sheetData>
  <mergeCells count="11">
    <mergeCell ref="O3:O4"/>
    <mergeCell ref="P3:P4"/>
    <mergeCell ref="A1:P1"/>
    <mergeCell ref="N2:P2"/>
    <mergeCell ref="A3:A4"/>
    <mergeCell ref="B3:F3"/>
    <mergeCell ref="G3:G4"/>
    <mergeCell ref="H3:K3"/>
    <mergeCell ref="L3:L4"/>
    <mergeCell ref="M3:M4"/>
    <mergeCell ref="N3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7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A3" sqref="A3"/>
    </sheetView>
  </sheetViews>
  <sheetFormatPr defaultRowHeight="13.5" x14ac:dyDescent="0.15"/>
  <cols>
    <col min="1" max="1" width="9.88671875" style="43" customWidth="1"/>
    <col min="2" max="2" width="11.44140625" style="38" customWidth="1"/>
    <col min="3" max="4" width="58.77734375" style="38" customWidth="1"/>
    <col min="5" max="5" width="0" style="35" hidden="1" customWidth="1"/>
    <col min="6" max="16384" width="8.88671875" style="35"/>
  </cols>
  <sheetData>
    <row r="1" spans="1:5" ht="30" customHeight="1" x14ac:dyDescent="0.15">
      <c r="A1" s="404" t="str">
        <f>전체!A1</f>
        <v>2022년 2/4분기 행정구역 현황</v>
      </c>
      <c r="B1" s="404"/>
      <c r="C1" s="404"/>
      <c r="D1" s="404"/>
      <c r="E1" s="36"/>
    </row>
    <row r="2" spans="1:5" ht="15.75" customHeight="1" x14ac:dyDescent="0.15">
      <c r="A2" s="37"/>
      <c r="C2" s="37"/>
      <c r="D2" s="39" t="str">
        <f>전체!N2</f>
        <v>2022.6.30. 현재</v>
      </c>
    </row>
    <row r="3" spans="1:5" ht="21" customHeight="1" x14ac:dyDescent="0.15">
      <c r="A3" s="54" t="s">
        <v>92</v>
      </c>
      <c r="B3" s="55" t="s">
        <v>94</v>
      </c>
      <c r="C3" s="55" t="s">
        <v>93</v>
      </c>
      <c r="D3" s="56" t="s">
        <v>95</v>
      </c>
    </row>
    <row r="4" spans="1:5" ht="17.649999999999999" customHeight="1" x14ac:dyDescent="0.15">
      <c r="A4" s="57" t="s">
        <v>903</v>
      </c>
      <c r="B4" s="58" t="s">
        <v>904</v>
      </c>
      <c r="C4" s="59" t="s">
        <v>905</v>
      </c>
      <c r="D4" s="60" t="s">
        <v>906</v>
      </c>
    </row>
    <row r="5" spans="1:5" ht="24" x14ac:dyDescent="0.15">
      <c r="A5" s="61"/>
      <c r="B5" s="62" t="s">
        <v>128</v>
      </c>
      <c r="C5" s="63" t="s">
        <v>409</v>
      </c>
      <c r="D5" s="64" t="s">
        <v>379</v>
      </c>
    </row>
    <row r="6" spans="1:5" ht="24" x14ac:dyDescent="0.15">
      <c r="A6" s="65"/>
      <c r="B6" s="66" t="s">
        <v>129</v>
      </c>
      <c r="C6" s="67" t="s">
        <v>380</v>
      </c>
      <c r="D6" s="68" t="s">
        <v>381</v>
      </c>
    </row>
    <row r="7" spans="1:5" ht="24" x14ac:dyDescent="0.15">
      <c r="A7" s="65"/>
      <c r="B7" s="66" t="s">
        <v>130</v>
      </c>
      <c r="C7" s="67" t="s">
        <v>410</v>
      </c>
      <c r="D7" s="68" t="s">
        <v>382</v>
      </c>
    </row>
    <row r="8" spans="1:5" ht="24" x14ac:dyDescent="0.15">
      <c r="A8" s="65"/>
      <c r="B8" s="66" t="s">
        <v>131</v>
      </c>
      <c r="C8" s="67" t="s">
        <v>383</v>
      </c>
      <c r="D8" s="68" t="s">
        <v>384</v>
      </c>
    </row>
    <row r="9" spans="1:5" ht="24" x14ac:dyDescent="0.15">
      <c r="A9" s="65"/>
      <c r="B9" s="66" t="s">
        <v>132</v>
      </c>
      <c r="C9" s="67" t="s">
        <v>411</v>
      </c>
      <c r="D9" s="68" t="s">
        <v>385</v>
      </c>
    </row>
    <row r="10" spans="1:5" ht="36" x14ac:dyDescent="0.15">
      <c r="A10" s="65"/>
      <c r="B10" s="66" t="s">
        <v>133</v>
      </c>
      <c r="C10" s="67" t="s">
        <v>386</v>
      </c>
      <c r="D10" s="68" t="s">
        <v>387</v>
      </c>
    </row>
    <row r="11" spans="1:5" ht="17.850000000000001" customHeight="1" x14ac:dyDescent="0.15">
      <c r="A11" s="65"/>
      <c r="B11" s="66" t="s">
        <v>89</v>
      </c>
      <c r="C11" s="67" t="s">
        <v>388</v>
      </c>
      <c r="D11" s="68" t="s">
        <v>389</v>
      </c>
    </row>
    <row r="12" spans="1:5" ht="17.850000000000001" customHeight="1" x14ac:dyDescent="0.15">
      <c r="A12" s="65"/>
      <c r="B12" s="66" t="s">
        <v>90</v>
      </c>
      <c r="C12" s="67"/>
      <c r="D12" s="68" t="s">
        <v>390</v>
      </c>
    </row>
    <row r="13" spans="1:5" ht="17.850000000000001" customHeight="1" x14ac:dyDescent="0.15">
      <c r="A13" s="65"/>
      <c r="B13" s="66" t="s">
        <v>91</v>
      </c>
      <c r="C13" s="67"/>
      <c r="D13" s="68" t="s">
        <v>91</v>
      </c>
    </row>
    <row r="14" spans="1:5" ht="17.850000000000001" customHeight="1" x14ac:dyDescent="0.15">
      <c r="A14" s="65"/>
      <c r="B14" s="66" t="s">
        <v>134</v>
      </c>
      <c r="C14" s="67"/>
      <c r="D14" s="68" t="s">
        <v>134</v>
      </c>
    </row>
    <row r="15" spans="1:5" ht="17.850000000000001" customHeight="1" x14ac:dyDescent="0.15">
      <c r="A15" s="65"/>
      <c r="B15" s="66" t="s">
        <v>135</v>
      </c>
      <c r="C15" s="67"/>
      <c r="D15" s="68" t="s">
        <v>391</v>
      </c>
    </row>
    <row r="16" spans="1:5" ht="17.850000000000001" customHeight="1" x14ac:dyDescent="0.15">
      <c r="A16" s="65"/>
      <c r="B16" s="66" t="s">
        <v>136</v>
      </c>
      <c r="C16" s="67"/>
      <c r="D16" s="68" t="s">
        <v>392</v>
      </c>
    </row>
    <row r="17" spans="1:4" ht="17.850000000000001" customHeight="1" x14ac:dyDescent="0.15">
      <c r="A17" s="65"/>
      <c r="B17" s="66" t="s">
        <v>137</v>
      </c>
      <c r="C17" s="67"/>
      <c r="D17" s="68" t="s">
        <v>393</v>
      </c>
    </row>
    <row r="18" spans="1:4" ht="17.850000000000001" customHeight="1" x14ac:dyDescent="0.15">
      <c r="A18" s="69"/>
      <c r="B18" s="70" t="s">
        <v>138</v>
      </c>
      <c r="C18" s="71"/>
      <c r="D18" s="72" t="s">
        <v>394</v>
      </c>
    </row>
    <row r="19" spans="1:4" s="40" customFormat="1" ht="17.850000000000001" customHeight="1" x14ac:dyDescent="0.15">
      <c r="A19" s="57" t="s">
        <v>425</v>
      </c>
      <c r="B19" s="58" t="s">
        <v>907</v>
      </c>
      <c r="C19" s="73" t="s">
        <v>908</v>
      </c>
      <c r="D19" s="74" t="s">
        <v>909</v>
      </c>
    </row>
    <row r="20" spans="1:4" s="40" customFormat="1" ht="60" x14ac:dyDescent="0.15">
      <c r="A20" s="61"/>
      <c r="B20" s="62" t="s">
        <v>139</v>
      </c>
      <c r="C20" s="75" t="s">
        <v>910</v>
      </c>
      <c r="D20" s="76" t="s">
        <v>395</v>
      </c>
    </row>
    <row r="21" spans="1:4" ht="24" x14ac:dyDescent="0.15">
      <c r="A21" s="65"/>
      <c r="B21" s="77" t="s">
        <v>140</v>
      </c>
      <c r="C21" s="78" t="s">
        <v>911</v>
      </c>
      <c r="D21" s="79" t="s">
        <v>396</v>
      </c>
    </row>
    <row r="22" spans="1:4" ht="36" x14ac:dyDescent="0.15">
      <c r="A22" s="65"/>
      <c r="B22" s="77" t="s">
        <v>141</v>
      </c>
      <c r="C22" s="78" t="s">
        <v>1163</v>
      </c>
      <c r="D22" s="79" t="s">
        <v>397</v>
      </c>
    </row>
    <row r="23" spans="1:4" ht="24" x14ac:dyDescent="0.15">
      <c r="A23" s="65"/>
      <c r="B23" s="77" t="s">
        <v>142</v>
      </c>
      <c r="C23" s="78" t="s">
        <v>412</v>
      </c>
      <c r="D23" s="79" t="s">
        <v>398</v>
      </c>
    </row>
    <row r="24" spans="1:4" ht="24" x14ac:dyDescent="0.15">
      <c r="A24" s="65"/>
      <c r="B24" s="77" t="s">
        <v>143</v>
      </c>
      <c r="C24" s="78" t="s">
        <v>399</v>
      </c>
      <c r="D24" s="79" t="s">
        <v>400</v>
      </c>
    </row>
    <row r="25" spans="1:4" ht="24" x14ac:dyDescent="0.15">
      <c r="A25" s="65"/>
      <c r="B25" s="77" t="s">
        <v>144</v>
      </c>
      <c r="C25" s="78" t="s">
        <v>401</v>
      </c>
      <c r="D25" s="79" t="s">
        <v>402</v>
      </c>
    </row>
    <row r="26" spans="1:4" ht="17.850000000000001" customHeight="1" x14ac:dyDescent="0.15">
      <c r="A26" s="65"/>
      <c r="B26" s="77" t="s">
        <v>145</v>
      </c>
      <c r="C26" s="78" t="s">
        <v>403</v>
      </c>
      <c r="D26" s="79" t="s">
        <v>404</v>
      </c>
    </row>
    <row r="27" spans="1:4" ht="24" x14ac:dyDescent="0.15">
      <c r="A27" s="65"/>
      <c r="B27" s="77" t="s">
        <v>146</v>
      </c>
      <c r="C27" s="78"/>
      <c r="D27" s="79" t="s">
        <v>912</v>
      </c>
    </row>
    <row r="28" spans="1:4" ht="17.850000000000001" customHeight="1" x14ac:dyDescent="0.15">
      <c r="A28" s="65"/>
      <c r="B28" s="77" t="s">
        <v>147</v>
      </c>
      <c r="C28" s="78"/>
      <c r="D28" s="79" t="s">
        <v>405</v>
      </c>
    </row>
    <row r="29" spans="1:4" ht="17.850000000000001" customHeight="1" x14ac:dyDescent="0.15">
      <c r="A29" s="65"/>
      <c r="B29" s="77" t="s">
        <v>153</v>
      </c>
      <c r="C29" s="78"/>
      <c r="D29" s="79" t="s">
        <v>153</v>
      </c>
    </row>
    <row r="30" spans="1:4" ht="17.850000000000001" customHeight="1" x14ac:dyDescent="0.15">
      <c r="A30" s="65"/>
      <c r="B30" s="77" t="s">
        <v>148</v>
      </c>
      <c r="C30" s="78"/>
      <c r="D30" s="79" t="s">
        <v>913</v>
      </c>
    </row>
    <row r="31" spans="1:4" ht="17.850000000000001" customHeight="1" x14ac:dyDescent="0.15">
      <c r="A31" s="65"/>
      <c r="B31" s="77" t="s">
        <v>149</v>
      </c>
      <c r="C31" s="78"/>
      <c r="D31" s="79" t="s">
        <v>914</v>
      </c>
    </row>
    <row r="32" spans="1:4" ht="17.850000000000001" customHeight="1" x14ac:dyDescent="0.15">
      <c r="A32" s="65"/>
      <c r="B32" s="77" t="s">
        <v>150</v>
      </c>
      <c r="C32" s="78"/>
      <c r="D32" s="79" t="s">
        <v>150</v>
      </c>
    </row>
    <row r="33" spans="1:4" ht="17.850000000000001" customHeight="1" x14ac:dyDescent="0.15">
      <c r="A33" s="65"/>
      <c r="B33" s="77" t="s">
        <v>151</v>
      </c>
      <c r="C33" s="78"/>
      <c r="D33" s="79" t="s">
        <v>406</v>
      </c>
    </row>
    <row r="34" spans="1:4" ht="17.850000000000001" customHeight="1" x14ac:dyDescent="0.15">
      <c r="A34" s="65"/>
      <c r="B34" s="80" t="s">
        <v>152</v>
      </c>
      <c r="C34" s="81"/>
      <c r="D34" s="82" t="s">
        <v>407</v>
      </c>
    </row>
    <row r="35" spans="1:4" ht="17.649999999999999" customHeight="1" x14ac:dyDescent="0.15">
      <c r="A35" s="152" t="s">
        <v>103</v>
      </c>
      <c r="B35" s="153" t="s">
        <v>426</v>
      </c>
      <c r="C35" s="150" t="s">
        <v>1089</v>
      </c>
      <c r="D35" s="154" t="s">
        <v>427</v>
      </c>
    </row>
    <row r="36" spans="1:4" s="40" customFormat="1" ht="24" x14ac:dyDescent="0.15">
      <c r="A36" s="358"/>
      <c r="B36" s="155" t="s">
        <v>154</v>
      </c>
      <c r="C36" s="83" t="s">
        <v>813</v>
      </c>
      <c r="D36" s="84" t="s">
        <v>814</v>
      </c>
    </row>
    <row r="37" spans="1:4" ht="36" x14ac:dyDescent="0.15">
      <c r="A37" s="156"/>
      <c r="B37" s="148" t="s">
        <v>155</v>
      </c>
      <c r="C37" s="149" t="s">
        <v>915</v>
      </c>
      <c r="D37" s="151" t="s">
        <v>815</v>
      </c>
    </row>
    <row r="38" spans="1:4" ht="24" x14ac:dyDescent="0.15">
      <c r="A38" s="156"/>
      <c r="B38" s="148" t="s">
        <v>156</v>
      </c>
      <c r="C38" s="149" t="s">
        <v>816</v>
      </c>
      <c r="D38" s="151" t="s">
        <v>817</v>
      </c>
    </row>
    <row r="39" spans="1:4" ht="36" x14ac:dyDescent="0.15">
      <c r="A39" s="156"/>
      <c r="B39" s="148" t="s">
        <v>157</v>
      </c>
      <c r="C39" s="149" t="s">
        <v>916</v>
      </c>
      <c r="D39" s="151" t="s">
        <v>818</v>
      </c>
    </row>
    <row r="40" spans="1:4" ht="24" x14ac:dyDescent="0.15">
      <c r="A40" s="156"/>
      <c r="B40" s="148" t="s">
        <v>902</v>
      </c>
      <c r="C40" s="149" t="s">
        <v>819</v>
      </c>
      <c r="D40" s="151" t="s">
        <v>820</v>
      </c>
    </row>
    <row r="41" spans="1:4" ht="24" x14ac:dyDescent="0.15">
      <c r="A41" s="156"/>
      <c r="B41" s="148" t="s">
        <v>158</v>
      </c>
      <c r="C41" s="149" t="s">
        <v>821</v>
      </c>
      <c r="D41" s="151" t="s">
        <v>822</v>
      </c>
    </row>
    <row r="42" spans="1:4" ht="36" x14ac:dyDescent="0.15">
      <c r="A42" s="156"/>
      <c r="B42" s="148" t="s">
        <v>159</v>
      </c>
      <c r="C42" s="149" t="s">
        <v>823</v>
      </c>
      <c r="D42" s="151" t="s">
        <v>824</v>
      </c>
    </row>
    <row r="43" spans="1:4" ht="24" x14ac:dyDescent="0.15">
      <c r="A43" s="156"/>
      <c r="B43" s="148" t="s">
        <v>160</v>
      </c>
      <c r="C43" s="149" t="s">
        <v>917</v>
      </c>
      <c r="D43" s="151" t="s">
        <v>825</v>
      </c>
    </row>
    <row r="44" spans="1:4" ht="17.25" customHeight="1" x14ac:dyDescent="0.15">
      <c r="A44" s="156"/>
      <c r="B44" s="148" t="s">
        <v>161</v>
      </c>
      <c r="C44" s="149" t="s">
        <v>826</v>
      </c>
      <c r="D44" s="142" t="s">
        <v>827</v>
      </c>
    </row>
    <row r="45" spans="1:4" ht="24" x14ac:dyDescent="0.15">
      <c r="A45" s="156"/>
      <c r="B45" s="148" t="s">
        <v>162</v>
      </c>
      <c r="C45" s="149" t="s">
        <v>918</v>
      </c>
      <c r="D45" s="142" t="s">
        <v>828</v>
      </c>
    </row>
    <row r="46" spans="1:4" ht="24" x14ac:dyDescent="0.15">
      <c r="A46" s="156"/>
      <c r="B46" s="148" t="s">
        <v>163</v>
      </c>
      <c r="C46" s="149" t="s">
        <v>829</v>
      </c>
      <c r="D46" s="142" t="s">
        <v>830</v>
      </c>
    </row>
    <row r="47" spans="1:4" ht="24" x14ac:dyDescent="0.15">
      <c r="A47" s="156"/>
      <c r="B47" s="148" t="s">
        <v>164</v>
      </c>
      <c r="C47" s="149" t="s">
        <v>919</v>
      </c>
      <c r="D47" s="142" t="s">
        <v>831</v>
      </c>
    </row>
    <row r="48" spans="1:4" ht="17.649999999999999" customHeight="1" x14ac:dyDescent="0.15">
      <c r="A48" s="156"/>
      <c r="B48" s="148" t="s">
        <v>165</v>
      </c>
      <c r="C48" s="149"/>
      <c r="D48" s="142" t="s">
        <v>166</v>
      </c>
    </row>
    <row r="49" spans="1:4" ht="17.649999999999999" customHeight="1" x14ac:dyDescent="0.15">
      <c r="A49" s="156"/>
      <c r="B49" s="148" t="s">
        <v>167</v>
      </c>
      <c r="C49" s="85"/>
      <c r="D49" s="359" t="s">
        <v>168</v>
      </c>
    </row>
    <row r="50" spans="1:4" ht="17.649999999999999" customHeight="1" x14ac:dyDescent="0.15">
      <c r="A50" s="156"/>
      <c r="B50" s="148" t="s">
        <v>169</v>
      </c>
      <c r="C50" s="85"/>
      <c r="D50" s="359" t="s">
        <v>170</v>
      </c>
    </row>
    <row r="51" spans="1:4" ht="17.649999999999999" customHeight="1" x14ac:dyDescent="0.15">
      <c r="A51" s="156"/>
      <c r="B51" s="148" t="s">
        <v>171</v>
      </c>
      <c r="C51" s="85"/>
      <c r="D51" s="359" t="s">
        <v>172</v>
      </c>
    </row>
    <row r="52" spans="1:4" ht="17.649999999999999" customHeight="1" x14ac:dyDescent="0.15">
      <c r="A52" s="156"/>
      <c r="B52" s="148" t="s">
        <v>173</v>
      </c>
      <c r="C52" s="85"/>
      <c r="D52" s="359" t="s">
        <v>174</v>
      </c>
    </row>
    <row r="53" spans="1:4" ht="17.649999999999999" customHeight="1" x14ac:dyDescent="0.15">
      <c r="A53" s="156"/>
      <c r="B53" s="148" t="s">
        <v>175</v>
      </c>
      <c r="C53" s="85"/>
      <c r="D53" s="142" t="s">
        <v>176</v>
      </c>
    </row>
    <row r="54" spans="1:4" ht="17.649999999999999" customHeight="1" x14ac:dyDescent="0.15">
      <c r="A54" s="156"/>
      <c r="B54" s="148" t="s">
        <v>177</v>
      </c>
      <c r="C54" s="85"/>
      <c r="D54" s="142" t="s">
        <v>177</v>
      </c>
    </row>
    <row r="55" spans="1:4" ht="17.649999999999999" customHeight="1" x14ac:dyDescent="0.15">
      <c r="A55" s="156"/>
      <c r="B55" s="148" t="s">
        <v>178</v>
      </c>
      <c r="C55" s="85"/>
      <c r="D55" s="142" t="s">
        <v>178</v>
      </c>
    </row>
    <row r="56" spans="1:4" ht="17.649999999999999" customHeight="1" x14ac:dyDescent="0.15">
      <c r="A56" s="156"/>
      <c r="B56" s="148" t="s">
        <v>179</v>
      </c>
      <c r="C56" s="85"/>
      <c r="D56" s="142" t="s">
        <v>179</v>
      </c>
    </row>
    <row r="57" spans="1:4" ht="17.649999999999999" customHeight="1" x14ac:dyDescent="0.15">
      <c r="A57" s="156"/>
      <c r="B57" s="148" t="s">
        <v>180</v>
      </c>
      <c r="C57" s="85"/>
      <c r="D57" s="142" t="s">
        <v>181</v>
      </c>
    </row>
    <row r="58" spans="1:4" ht="17.649999999999999" customHeight="1" x14ac:dyDescent="0.15">
      <c r="A58" s="157"/>
      <c r="B58" s="158" t="s">
        <v>182</v>
      </c>
      <c r="C58" s="360"/>
      <c r="D58" s="143" t="s">
        <v>183</v>
      </c>
    </row>
    <row r="59" spans="1:4" ht="17.850000000000001" customHeight="1" x14ac:dyDescent="0.15">
      <c r="A59" s="152" t="s">
        <v>104</v>
      </c>
      <c r="B59" s="152" t="s">
        <v>428</v>
      </c>
      <c r="C59" s="150" t="s">
        <v>1165</v>
      </c>
      <c r="D59" s="154" t="s">
        <v>429</v>
      </c>
    </row>
    <row r="60" spans="1:4" ht="24" x14ac:dyDescent="0.15">
      <c r="A60" s="361"/>
      <c r="B60" s="362" t="s">
        <v>184</v>
      </c>
      <c r="C60" s="146" t="s">
        <v>1175</v>
      </c>
      <c r="D60" s="159" t="s">
        <v>430</v>
      </c>
    </row>
    <row r="61" spans="1:4" ht="17.850000000000001" customHeight="1" x14ac:dyDescent="0.15">
      <c r="A61" s="156"/>
      <c r="B61" s="363" t="s">
        <v>185</v>
      </c>
      <c r="C61" s="149" t="s">
        <v>1176</v>
      </c>
      <c r="D61" s="151" t="s">
        <v>431</v>
      </c>
    </row>
    <row r="62" spans="1:4" ht="24" x14ac:dyDescent="0.15">
      <c r="A62" s="156"/>
      <c r="B62" s="363" t="s">
        <v>186</v>
      </c>
      <c r="C62" s="149" t="s">
        <v>1148</v>
      </c>
      <c r="D62" s="151" t="s">
        <v>432</v>
      </c>
    </row>
    <row r="63" spans="1:4" ht="17.850000000000001" customHeight="1" x14ac:dyDescent="0.15">
      <c r="A63" s="156"/>
      <c r="B63" s="363" t="s">
        <v>187</v>
      </c>
      <c r="C63" s="86" t="s">
        <v>433</v>
      </c>
      <c r="D63" s="169" t="s">
        <v>434</v>
      </c>
    </row>
    <row r="64" spans="1:4" ht="24" x14ac:dyDescent="0.15">
      <c r="A64" s="156"/>
      <c r="B64" s="363" t="s">
        <v>188</v>
      </c>
      <c r="C64" s="149" t="s">
        <v>1149</v>
      </c>
      <c r="D64" s="151" t="s">
        <v>435</v>
      </c>
    </row>
    <row r="65" spans="1:4" ht="24" x14ac:dyDescent="0.15">
      <c r="A65" s="156"/>
      <c r="B65" s="363" t="s">
        <v>189</v>
      </c>
      <c r="C65" s="149" t="s">
        <v>1177</v>
      </c>
      <c r="D65" s="151" t="s">
        <v>436</v>
      </c>
    </row>
    <row r="66" spans="1:4" ht="24" x14ac:dyDescent="0.15">
      <c r="A66" s="156"/>
      <c r="B66" s="363" t="s">
        <v>190</v>
      </c>
      <c r="C66" s="149" t="s">
        <v>1150</v>
      </c>
      <c r="D66" s="151" t="s">
        <v>437</v>
      </c>
    </row>
    <row r="67" spans="1:4" ht="24" x14ac:dyDescent="0.15">
      <c r="A67" s="156"/>
      <c r="B67" s="363" t="s">
        <v>191</v>
      </c>
      <c r="C67" s="149" t="s">
        <v>1151</v>
      </c>
      <c r="D67" s="151" t="s">
        <v>438</v>
      </c>
    </row>
    <row r="68" spans="1:4" x14ac:dyDescent="0.15">
      <c r="A68" s="156"/>
      <c r="B68" s="363" t="s">
        <v>192</v>
      </c>
      <c r="C68" s="149" t="s">
        <v>439</v>
      </c>
      <c r="D68" s="151" t="s">
        <v>440</v>
      </c>
    </row>
    <row r="69" spans="1:4" ht="17.850000000000001" customHeight="1" x14ac:dyDescent="0.15">
      <c r="A69" s="156"/>
      <c r="B69" s="363" t="s">
        <v>193</v>
      </c>
      <c r="C69" s="149" t="s">
        <v>1152</v>
      </c>
      <c r="D69" s="151" t="s">
        <v>441</v>
      </c>
    </row>
    <row r="70" spans="1:4" ht="36" x14ac:dyDescent="0.15">
      <c r="A70" s="156"/>
      <c r="B70" s="363" t="s">
        <v>194</v>
      </c>
      <c r="C70" s="149" t="s">
        <v>1153</v>
      </c>
      <c r="D70" s="151" t="s">
        <v>442</v>
      </c>
    </row>
    <row r="71" spans="1:4" ht="24" x14ac:dyDescent="0.15">
      <c r="A71" s="156"/>
      <c r="B71" s="363" t="s">
        <v>195</v>
      </c>
      <c r="C71" s="149" t="s">
        <v>1154</v>
      </c>
      <c r="D71" s="151" t="s">
        <v>443</v>
      </c>
    </row>
    <row r="72" spans="1:4" ht="24" x14ac:dyDescent="0.15">
      <c r="A72" s="156"/>
      <c r="B72" s="363" t="s">
        <v>196</v>
      </c>
      <c r="C72" s="149" t="s">
        <v>1155</v>
      </c>
      <c r="D72" s="151" t="s">
        <v>444</v>
      </c>
    </row>
    <row r="73" spans="1:4" ht="24" x14ac:dyDescent="0.15">
      <c r="A73" s="156"/>
      <c r="B73" s="363" t="s">
        <v>197</v>
      </c>
      <c r="C73" s="149" t="s">
        <v>1156</v>
      </c>
      <c r="D73" s="151" t="s">
        <v>1157</v>
      </c>
    </row>
    <row r="74" spans="1:4" x14ac:dyDescent="0.15">
      <c r="A74" s="156"/>
      <c r="B74" s="363" t="s">
        <v>198</v>
      </c>
      <c r="C74" s="149" t="s">
        <v>445</v>
      </c>
      <c r="D74" s="151" t="s">
        <v>446</v>
      </c>
    </row>
    <row r="75" spans="1:4" ht="17.850000000000001" customHeight="1" x14ac:dyDescent="0.15">
      <c r="A75" s="156"/>
      <c r="B75" s="363" t="s">
        <v>199</v>
      </c>
      <c r="C75" s="149"/>
      <c r="D75" s="151" t="s">
        <v>447</v>
      </c>
    </row>
    <row r="76" spans="1:4" ht="17.850000000000001" customHeight="1" x14ac:dyDescent="0.15">
      <c r="A76" s="156"/>
      <c r="B76" s="363" t="s">
        <v>200</v>
      </c>
      <c r="C76" s="149"/>
      <c r="D76" s="151" t="s">
        <v>448</v>
      </c>
    </row>
    <row r="77" spans="1:4" ht="17.850000000000001" customHeight="1" x14ac:dyDescent="0.15">
      <c r="A77" s="156"/>
      <c r="B77" s="363" t="s">
        <v>201</v>
      </c>
      <c r="C77" s="149"/>
      <c r="D77" s="151" t="s">
        <v>449</v>
      </c>
    </row>
    <row r="78" spans="1:4" ht="17.850000000000001" customHeight="1" x14ac:dyDescent="0.15">
      <c r="A78" s="156"/>
      <c r="B78" s="363" t="s">
        <v>202</v>
      </c>
      <c r="C78" s="149"/>
      <c r="D78" s="151" t="s">
        <v>450</v>
      </c>
    </row>
    <row r="79" spans="1:4" ht="17.850000000000001" customHeight="1" x14ac:dyDescent="0.15">
      <c r="A79" s="156"/>
      <c r="B79" s="363" t="s">
        <v>203</v>
      </c>
      <c r="C79" s="149"/>
      <c r="D79" s="151" t="s">
        <v>451</v>
      </c>
    </row>
    <row r="80" spans="1:4" ht="17.850000000000001" customHeight="1" x14ac:dyDescent="0.15">
      <c r="A80" s="156"/>
      <c r="B80" s="364" t="s">
        <v>452</v>
      </c>
      <c r="C80" s="160"/>
      <c r="D80" s="161" t="s">
        <v>453</v>
      </c>
    </row>
    <row r="81" spans="1:4" ht="17.850000000000001" customHeight="1" x14ac:dyDescent="0.15">
      <c r="A81" s="87"/>
      <c r="B81" s="365" t="s">
        <v>454</v>
      </c>
      <c r="C81" s="88"/>
      <c r="D81" s="89" t="s">
        <v>454</v>
      </c>
    </row>
    <row r="82" spans="1:4" ht="17.649999999999999" customHeight="1" x14ac:dyDescent="0.15">
      <c r="A82" s="152" t="s">
        <v>105</v>
      </c>
      <c r="B82" s="153" t="s">
        <v>204</v>
      </c>
      <c r="C82" s="150" t="s">
        <v>1167</v>
      </c>
      <c r="D82" s="154" t="s">
        <v>920</v>
      </c>
    </row>
    <row r="83" spans="1:4" s="41" customFormat="1" ht="36" x14ac:dyDescent="0.15">
      <c r="A83" s="133"/>
      <c r="B83" s="134" t="s">
        <v>205</v>
      </c>
      <c r="C83" s="146" t="s">
        <v>206</v>
      </c>
      <c r="D83" s="159" t="s">
        <v>207</v>
      </c>
    </row>
    <row r="84" spans="1:4" s="41" customFormat="1" ht="36" x14ac:dyDescent="0.15">
      <c r="A84" s="136"/>
      <c r="B84" s="132" t="s">
        <v>208</v>
      </c>
      <c r="C84" s="149" t="s">
        <v>455</v>
      </c>
      <c r="D84" s="151" t="s">
        <v>209</v>
      </c>
    </row>
    <row r="85" spans="1:4" s="41" customFormat="1" ht="24" x14ac:dyDescent="0.15">
      <c r="A85" s="136"/>
      <c r="B85" s="132" t="s">
        <v>210</v>
      </c>
      <c r="C85" s="149" t="s">
        <v>211</v>
      </c>
      <c r="D85" s="151" t="s">
        <v>212</v>
      </c>
    </row>
    <row r="86" spans="1:4" s="41" customFormat="1" ht="24" x14ac:dyDescent="0.15">
      <c r="A86" s="136"/>
      <c r="B86" s="132" t="s">
        <v>213</v>
      </c>
      <c r="C86" s="149" t="s">
        <v>456</v>
      </c>
      <c r="D86" s="151" t="s">
        <v>457</v>
      </c>
    </row>
    <row r="87" spans="1:4" s="41" customFormat="1" ht="24" x14ac:dyDescent="0.15">
      <c r="A87" s="136"/>
      <c r="B87" s="132" t="s">
        <v>214</v>
      </c>
      <c r="C87" s="149" t="s">
        <v>1178</v>
      </c>
      <c r="D87" s="151" t="s">
        <v>215</v>
      </c>
    </row>
    <row r="88" spans="1:4" s="41" customFormat="1" ht="24" x14ac:dyDescent="0.15">
      <c r="A88" s="136"/>
      <c r="B88" s="132" t="s">
        <v>216</v>
      </c>
      <c r="C88" s="149" t="s">
        <v>217</v>
      </c>
      <c r="D88" s="151" t="s">
        <v>921</v>
      </c>
    </row>
    <row r="89" spans="1:4" s="41" customFormat="1" ht="17.850000000000001" customHeight="1" x14ac:dyDescent="0.15">
      <c r="A89" s="136"/>
      <c r="B89" s="132" t="s">
        <v>218</v>
      </c>
      <c r="C89" s="149" t="s">
        <v>1179</v>
      </c>
      <c r="D89" s="151" t="s">
        <v>219</v>
      </c>
    </row>
    <row r="90" spans="1:4" s="41" customFormat="1" ht="17.850000000000001" customHeight="1" x14ac:dyDescent="0.15">
      <c r="A90" s="136"/>
      <c r="B90" s="132" t="s">
        <v>220</v>
      </c>
      <c r="C90" s="149" t="s">
        <v>221</v>
      </c>
      <c r="D90" s="151" t="s">
        <v>222</v>
      </c>
    </row>
    <row r="91" spans="1:4" s="41" customFormat="1" ht="24" x14ac:dyDescent="0.15">
      <c r="A91" s="136"/>
      <c r="B91" s="132" t="s">
        <v>223</v>
      </c>
      <c r="C91" s="149" t="s">
        <v>224</v>
      </c>
      <c r="D91" s="151" t="s">
        <v>225</v>
      </c>
    </row>
    <row r="92" spans="1:4" s="41" customFormat="1" ht="24" x14ac:dyDescent="0.15">
      <c r="A92" s="136"/>
      <c r="B92" s="132" t="s">
        <v>226</v>
      </c>
      <c r="C92" s="149" t="s">
        <v>922</v>
      </c>
      <c r="D92" s="151" t="s">
        <v>227</v>
      </c>
    </row>
    <row r="93" spans="1:4" s="41" customFormat="1" ht="24" x14ac:dyDescent="0.15">
      <c r="A93" s="136"/>
      <c r="B93" s="132" t="s">
        <v>228</v>
      </c>
      <c r="C93" s="149" t="s">
        <v>229</v>
      </c>
      <c r="D93" s="151" t="s">
        <v>230</v>
      </c>
    </row>
    <row r="94" spans="1:4" s="41" customFormat="1" ht="24" x14ac:dyDescent="0.15">
      <c r="A94" s="136"/>
      <c r="B94" s="132" t="s">
        <v>231</v>
      </c>
      <c r="C94" s="149" t="s">
        <v>458</v>
      </c>
      <c r="D94" s="151" t="s">
        <v>232</v>
      </c>
    </row>
    <row r="95" spans="1:4" s="41" customFormat="1" ht="24" x14ac:dyDescent="0.15">
      <c r="A95" s="136"/>
      <c r="B95" s="132" t="s">
        <v>233</v>
      </c>
      <c r="C95" s="149" t="s">
        <v>459</v>
      </c>
      <c r="D95" s="151" t="s">
        <v>234</v>
      </c>
    </row>
    <row r="96" spans="1:4" s="41" customFormat="1" ht="24" x14ac:dyDescent="0.15">
      <c r="A96" s="136"/>
      <c r="B96" s="132" t="s">
        <v>235</v>
      </c>
      <c r="C96" s="149" t="s">
        <v>236</v>
      </c>
      <c r="D96" s="151" t="s">
        <v>237</v>
      </c>
    </row>
    <row r="97" spans="1:5" s="41" customFormat="1" ht="24" x14ac:dyDescent="0.15">
      <c r="A97" s="136"/>
      <c r="B97" s="132" t="s">
        <v>238</v>
      </c>
      <c r="C97" s="149"/>
      <c r="D97" s="151" t="s">
        <v>239</v>
      </c>
    </row>
    <row r="98" spans="1:5" s="41" customFormat="1" ht="17.850000000000001" customHeight="1" x14ac:dyDescent="0.15">
      <c r="A98" s="136"/>
      <c r="B98" s="132" t="s">
        <v>240</v>
      </c>
      <c r="C98" s="149"/>
      <c r="D98" s="151" t="s">
        <v>241</v>
      </c>
    </row>
    <row r="99" spans="1:5" s="41" customFormat="1" ht="17.850000000000001" customHeight="1" x14ac:dyDescent="0.15">
      <c r="A99" s="136"/>
      <c r="B99" s="132" t="s">
        <v>242</v>
      </c>
      <c r="C99" s="149"/>
      <c r="D99" s="151" t="s">
        <v>243</v>
      </c>
    </row>
    <row r="100" spans="1:5" s="41" customFormat="1" ht="17.850000000000001" customHeight="1" x14ac:dyDescent="0.15">
      <c r="A100" s="136"/>
      <c r="B100" s="132" t="s">
        <v>244</v>
      </c>
      <c r="C100" s="149"/>
      <c r="D100" s="151" t="s">
        <v>245</v>
      </c>
    </row>
    <row r="101" spans="1:5" s="41" customFormat="1" ht="17.850000000000001" customHeight="1" x14ac:dyDescent="0.15">
      <c r="A101" s="136"/>
      <c r="B101" s="132" t="s">
        <v>246</v>
      </c>
      <c r="C101" s="149"/>
      <c r="D101" s="151" t="s">
        <v>246</v>
      </c>
    </row>
    <row r="102" spans="1:5" s="41" customFormat="1" ht="17.850000000000001" customHeight="1" x14ac:dyDescent="0.15">
      <c r="A102" s="136"/>
      <c r="B102" s="132" t="s">
        <v>247</v>
      </c>
      <c r="C102" s="149"/>
      <c r="D102" s="151" t="s">
        <v>248</v>
      </c>
    </row>
    <row r="103" spans="1:5" s="41" customFormat="1" ht="17.850000000000001" customHeight="1" x14ac:dyDescent="0.15">
      <c r="A103" s="136"/>
      <c r="B103" s="132" t="s">
        <v>249</v>
      </c>
      <c r="C103" s="149"/>
      <c r="D103" s="151" t="s">
        <v>250</v>
      </c>
    </row>
    <row r="104" spans="1:5" s="41" customFormat="1" ht="17.850000000000001" customHeight="1" x14ac:dyDescent="0.15">
      <c r="A104" s="136"/>
      <c r="B104" s="132" t="s">
        <v>251</v>
      </c>
      <c r="C104" s="149"/>
      <c r="D104" s="151" t="s">
        <v>252</v>
      </c>
    </row>
    <row r="105" spans="1:5" s="41" customFormat="1" ht="17.850000000000001" customHeight="1" x14ac:dyDescent="0.15">
      <c r="A105" s="136"/>
      <c r="B105" s="132" t="s">
        <v>253</v>
      </c>
      <c r="C105" s="149"/>
      <c r="D105" s="151" t="s">
        <v>254</v>
      </c>
    </row>
    <row r="106" spans="1:5" s="41" customFormat="1" ht="17.850000000000001" customHeight="1" x14ac:dyDescent="0.15">
      <c r="A106" s="90"/>
      <c r="B106" s="91" t="s">
        <v>255</v>
      </c>
      <c r="C106" s="88"/>
      <c r="D106" s="89" t="s">
        <v>256</v>
      </c>
    </row>
    <row r="107" spans="1:5" ht="17.649999999999999" customHeight="1" x14ac:dyDescent="0.15">
      <c r="A107" s="170" t="s">
        <v>99</v>
      </c>
      <c r="B107" s="171" t="s">
        <v>1166</v>
      </c>
      <c r="C107" s="172" t="s">
        <v>1168</v>
      </c>
      <c r="D107" s="173" t="s">
        <v>460</v>
      </c>
      <c r="E107" s="42"/>
    </row>
    <row r="108" spans="1:5" ht="37.5" customHeight="1" x14ac:dyDescent="0.15">
      <c r="A108" s="174"/>
      <c r="B108" s="175" t="s">
        <v>461</v>
      </c>
      <c r="C108" s="85" t="s">
        <v>1076</v>
      </c>
      <c r="D108" s="176" t="s">
        <v>462</v>
      </c>
      <c r="E108" s="42"/>
    </row>
    <row r="109" spans="1:5" ht="36" x14ac:dyDescent="0.15">
      <c r="A109" s="156"/>
      <c r="B109" s="148" t="s">
        <v>463</v>
      </c>
      <c r="C109" s="149" t="s">
        <v>1077</v>
      </c>
      <c r="D109" s="151" t="s">
        <v>1078</v>
      </c>
      <c r="E109" s="42"/>
    </row>
    <row r="110" spans="1:5" ht="24" x14ac:dyDescent="0.15">
      <c r="A110" s="156"/>
      <c r="B110" s="148" t="s">
        <v>1056</v>
      </c>
      <c r="C110" s="149" t="s">
        <v>1079</v>
      </c>
      <c r="D110" s="151" t="s">
        <v>473</v>
      </c>
      <c r="E110" s="42"/>
    </row>
    <row r="111" spans="1:5" ht="24" x14ac:dyDescent="0.15">
      <c r="A111" s="156"/>
      <c r="B111" s="148" t="s">
        <v>464</v>
      </c>
      <c r="C111" s="149" t="s">
        <v>465</v>
      </c>
      <c r="D111" s="151" t="s">
        <v>466</v>
      </c>
      <c r="E111" s="42"/>
    </row>
    <row r="112" spans="1:5" ht="24" x14ac:dyDescent="0.15">
      <c r="A112" s="156"/>
      <c r="B112" s="148" t="s">
        <v>467</v>
      </c>
      <c r="C112" s="149" t="s">
        <v>422</v>
      </c>
      <c r="D112" s="151" t="s">
        <v>468</v>
      </c>
      <c r="E112" s="42"/>
    </row>
    <row r="113" spans="1:5" ht="24" x14ac:dyDescent="0.15">
      <c r="A113" s="156"/>
      <c r="B113" s="148" t="s">
        <v>469</v>
      </c>
      <c r="C113" s="149" t="s">
        <v>1080</v>
      </c>
      <c r="D113" s="151" t="s">
        <v>470</v>
      </c>
      <c r="E113" s="42"/>
    </row>
    <row r="114" spans="1:5" ht="24" x14ac:dyDescent="0.15">
      <c r="A114" s="156"/>
      <c r="B114" s="148" t="s">
        <v>471</v>
      </c>
      <c r="C114" s="149" t="s">
        <v>423</v>
      </c>
      <c r="D114" s="151" t="s">
        <v>472</v>
      </c>
      <c r="E114" s="42"/>
    </row>
    <row r="115" spans="1:5" ht="24" x14ac:dyDescent="0.15">
      <c r="A115" s="156"/>
      <c r="B115" s="148" t="s">
        <v>474</v>
      </c>
      <c r="C115" s="149" t="s">
        <v>424</v>
      </c>
      <c r="D115" s="151" t="s">
        <v>475</v>
      </c>
      <c r="E115" s="42"/>
    </row>
    <row r="116" spans="1:5" ht="17.850000000000001" customHeight="1" x14ac:dyDescent="0.15">
      <c r="A116" s="156"/>
      <c r="B116" s="148" t="s">
        <v>1062</v>
      </c>
      <c r="C116" s="149"/>
      <c r="D116" s="151" t="s">
        <v>1081</v>
      </c>
      <c r="E116" s="42"/>
    </row>
    <row r="117" spans="1:5" ht="17.850000000000001" customHeight="1" x14ac:dyDescent="0.15">
      <c r="A117" s="156"/>
      <c r="B117" s="148" t="s">
        <v>1164</v>
      </c>
      <c r="C117" s="149"/>
      <c r="D117" s="151" t="s">
        <v>476</v>
      </c>
      <c r="E117" s="42"/>
    </row>
    <row r="118" spans="1:5" ht="17.850000000000001" customHeight="1" x14ac:dyDescent="0.15">
      <c r="A118" s="156"/>
      <c r="B118" s="148" t="s">
        <v>477</v>
      </c>
      <c r="C118" s="149"/>
      <c r="D118" s="151" t="s">
        <v>478</v>
      </c>
      <c r="E118" s="42"/>
    </row>
    <row r="119" spans="1:5" ht="17.850000000000001" customHeight="1" x14ac:dyDescent="0.15">
      <c r="A119" s="156"/>
      <c r="B119" s="148" t="s">
        <v>479</v>
      </c>
      <c r="C119" s="149"/>
      <c r="D119" s="151" t="s">
        <v>479</v>
      </c>
      <c r="E119" s="42"/>
    </row>
    <row r="120" spans="1:5" ht="17.850000000000001" customHeight="1" x14ac:dyDescent="0.15">
      <c r="A120" s="156"/>
      <c r="B120" s="148" t="s">
        <v>480</v>
      </c>
      <c r="C120" s="149"/>
      <c r="D120" s="151" t="s">
        <v>1082</v>
      </c>
      <c r="E120" s="42"/>
    </row>
    <row r="121" spans="1:5" ht="17.850000000000001" customHeight="1" x14ac:dyDescent="0.15">
      <c r="A121" s="156"/>
      <c r="B121" s="148" t="s">
        <v>481</v>
      </c>
      <c r="C121" s="149"/>
      <c r="D121" s="151" t="s">
        <v>482</v>
      </c>
      <c r="E121" s="42"/>
    </row>
    <row r="122" spans="1:5" ht="17.850000000000001" customHeight="1" x14ac:dyDescent="0.15">
      <c r="A122" s="156"/>
      <c r="B122" s="148" t="s">
        <v>100</v>
      </c>
      <c r="C122" s="149"/>
      <c r="D122" s="151" t="s">
        <v>482</v>
      </c>
      <c r="E122" s="42"/>
    </row>
    <row r="123" spans="1:5" ht="17.850000000000001" customHeight="1" x14ac:dyDescent="0.15">
      <c r="A123" s="156"/>
      <c r="B123" s="148" t="s">
        <v>483</v>
      </c>
      <c r="C123" s="149"/>
      <c r="D123" s="151" t="s">
        <v>1083</v>
      </c>
      <c r="E123" s="42"/>
    </row>
    <row r="124" spans="1:5" ht="17.850000000000001" customHeight="1" x14ac:dyDescent="0.15">
      <c r="A124" s="156"/>
      <c r="B124" s="148" t="s">
        <v>101</v>
      </c>
      <c r="C124" s="149"/>
      <c r="D124" s="151" t="s">
        <v>484</v>
      </c>
      <c r="E124" s="42"/>
    </row>
    <row r="125" spans="1:5" ht="17.850000000000001" customHeight="1" x14ac:dyDescent="0.15">
      <c r="A125" s="156"/>
      <c r="B125" s="148" t="s">
        <v>485</v>
      </c>
      <c r="C125" s="149"/>
      <c r="D125" s="151" t="s">
        <v>1084</v>
      </c>
      <c r="E125" s="42"/>
    </row>
    <row r="126" spans="1:5" ht="17.850000000000001" customHeight="1" x14ac:dyDescent="0.15">
      <c r="A126" s="156"/>
      <c r="B126" s="148" t="s">
        <v>1069</v>
      </c>
      <c r="C126" s="149"/>
      <c r="D126" s="151" t="s">
        <v>1085</v>
      </c>
      <c r="E126" s="42"/>
    </row>
    <row r="127" spans="1:5" ht="17.850000000000001" customHeight="1" x14ac:dyDescent="0.15">
      <c r="A127" s="156"/>
      <c r="B127" s="148" t="s">
        <v>486</v>
      </c>
      <c r="C127" s="149"/>
      <c r="D127" s="151" t="s">
        <v>1086</v>
      </c>
      <c r="E127" s="42"/>
    </row>
    <row r="128" spans="1:5" ht="17.850000000000001" customHeight="1" x14ac:dyDescent="0.15">
      <c r="A128" s="156"/>
      <c r="B128" s="148" t="s">
        <v>487</v>
      </c>
      <c r="C128" s="149"/>
      <c r="D128" s="151" t="s">
        <v>1087</v>
      </c>
      <c r="E128" s="42"/>
    </row>
    <row r="129" spans="1:5" ht="17.850000000000001" customHeight="1" x14ac:dyDescent="0.15">
      <c r="A129" s="156"/>
      <c r="B129" s="148" t="s">
        <v>488</v>
      </c>
      <c r="C129" s="149"/>
      <c r="D129" s="151" t="s">
        <v>489</v>
      </c>
      <c r="E129" s="42"/>
    </row>
    <row r="130" spans="1:5" ht="17.850000000000001" customHeight="1" x14ac:dyDescent="0.15">
      <c r="A130" s="156"/>
      <c r="B130" s="148" t="s">
        <v>490</v>
      </c>
      <c r="C130" s="149"/>
      <c r="D130" s="151" t="s">
        <v>491</v>
      </c>
      <c r="E130" s="42"/>
    </row>
    <row r="131" spans="1:5" ht="17.850000000000001" customHeight="1" x14ac:dyDescent="0.15">
      <c r="A131" s="156"/>
      <c r="B131" s="148" t="s">
        <v>492</v>
      </c>
      <c r="C131" s="149"/>
      <c r="D131" s="151" t="s">
        <v>493</v>
      </c>
      <c r="E131" s="42"/>
    </row>
    <row r="132" spans="1:5" ht="17.850000000000001" customHeight="1" x14ac:dyDescent="0.15">
      <c r="A132" s="87"/>
      <c r="B132" s="92" t="s">
        <v>494</v>
      </c>
      <c r="C132" s="88"/>
      <c r="D132" s="89" t="s">
        <v>495</v>
      </c>
      <c r="E132" s="42"/>
    </row>
    <row r="133" spans="1:5" ht="17.850000000000001" customHeight="1" x14ac:dyDescent="0.15">
      <c r="A133" s="152" t="s">
        <v>106</v>
      </c>
      <c r="B133" s="153" t="s">
        <v>496</v>
      </c>
      <c r="C133" s="150" t="s">
        <v>497</v>
      </c>
      <c r="D133" s="154" t="s">
        <v>498</v>
      </c>
    </row>
    <row r="134" spans="1:5" ht="17.649999999999999" customHeight="1" x14ac:dyDescent="0.15">
      <c r="A134" s="147"/>
      <c r="B134" s="155" t="s">
        <v>499</v>
      </c>
      <c r="C134" s="146" t="s">
        <v>500</v>
      </c>
      <c r="D134" s="366" t="s">
        <v>501</v>
      </c>
    </row>
    <row r="135" spans="1:5" ht="24" x14ac:dyDescent="0.15">
      <c r="A135" s="156"/>
      <c r="B135" s="148" t="s">
        <v>502</v>
      </c>
      <c r="C135" s="149" t="s">
        <v>503</v>
      </c>
      <c r="D135" s="367" t="s">
        <v>504</v>
      </c>
    </row>
    <row r="136" spans="1:5" ht="24" x14ac:dyDescent="0.15">
      <c r="A136" s="156"/>
      <c r="B136" s="148" t="s">
        <v>505</v>
      </c>
      <c r="C136" s="149" t="s">
        <v>506</v>
      </c>
      <c r="D136" s="367" t="s">
        <v>507</v>
      </c>
    </row>
    <row r="137" spans="1:5" ht="24" x14ac:dyDescent="0.15">
      <c r="A137" s="156"/>
      <c r="B137" s="148" t="s">
        <v>508</v>
      </c>
      <c r="C137" s="149" t="s">
        <v>509</v>
      </c>
      <c r="D137" s="367" t="s">
        <v>510</v>
      </c>
    </row>
    <row r="138" spans="1:5" ht="24" x14ac:dyDescent="0.15">
      <c r="A138" s="156"/>
      <c r="B138" s="148" t="s">
        <v>511</v>
      </c>
      <c r="C138" s="149" t="s">
        <v>512</v>
      </c>
      <c r="D138" s="367" t="s">
        <v>513</v>
      </c>
    </row>
    <row r="139" spans="1:5" ht="24" x14ac:dyDescent="0.15">
      <c r="A139" s="156"/>
      <c r="B139" s="148" t="s">
        <v>514</v>
      </c>
      <c r="C139" s="149" t="s">
        <v>515</v>
      </c>
      <c r="D139" s="367" t="s">
        <v>516</v>
      </c>
    </row>
    <row r="140" spans="1:5" ht="24" x14ac:dyDescent="0.15">
      <c r="A140" s="156"/>
      <c r="B140" s="148" t="s">
        <v>517</v>
      </c>
      <c r="C140" s="149" t="s">
        <v>518</v>
      </c>
      <c r="D140" s="367" t="s">
        <v>519</v>
      </c>
    </row>
    <row r="141" spans="1:5" ht="24" x14ac:dyDescent="0.15">
      <c r="A141" s="156"/>
      <c r="B141" s="148" t="s">
        <v>520</v>
      </c>
      <c r="C141" s="149" t="s">
        <v>521</v>
      </c>
      <c r="D141" s="367" t="s">
        <v>522</v>
      </c>
    </row>
    <row r="142" spans="1:5" ht="24" x14ac:dyDescent="0.15">
      <c r="A142" s="156"/>
      <c r="B142" s="148" t="s">
        <v>523</v>
      </c>
      <c r="C142" s="149" t="s">
        <v>524</v>
      </c>
      <c r="D142" s="367" t="s">
        <v>525</v>
      </c>
    </row>
    <row r="143" spans="1:5" ht="24" x14ac:dyDescent="0.15">
      <c r="A143" s="156"/>
      <c r="B143" s="148" t="s">
        <v>526</v>
      </c>
      <c r="C143" s="149" t="s">
        <v>527</v>
      </c>
      <c r="D143" s="367" t="s">
        <v>528</v>
      </c>
    </row>
    <row r="144" spans="1:5" x14ac:dyDescent="0.15">
      <c r="A144" s="156"/>
      <c r="B144" s="148" t="s">
        <v>529</v>
      </c>
      <c r="C144" s="149"/>
      <c r="D144" s="162" t="s">
        <v>530</v>
      </c>
    </row>
    <row r="145" spans="1:4" ht="17.649999999999999" customHeight="1" x14ac:dyDescent="0.15">
      <c r="A145" s="156"/>
      <c r="B145" s="148" t="s">
        <v>531</v>
      </c>
      <c r="C145" s="149"/>
      <c r="D145" s="162" t="s">
        <v>1181</v>
      </c>
    </row>
    <row r="146" spans="1:4" ht="17.649999999999999" customHeight="1" x14ac:dyDescent="0.15">
      <c r="A146" s="156"/>
      <c r="B146" s="148" t="s">
        <v>532</v>
      </c>
      <c r="C146" s="149"/>
      <c r="D146" s="162" t="s">
        <v>1182</v>
      </c>
    </row>
    <row r="147" spans="1:4" ht="17.649999999999999" customHeight="1" x14ac:dyDescent="0.15">
      <c r="A147" s="156"/>
      <c r="B147" s="148" t="s">
        <v>533</v>
      </c>
      <c r="C147" s="149"/>
      <c r="D147" s="162" t="s">
        <v>1183</v>
      </c>
    </row>
    <row r="148" spans="1:4" ht="17.649999999999999" customHeight="1" x14ac:dyDescent="0.15">
      <c r="A148" s="156"/>
      <c r="B148" s="148" t="s">
        <v>534</v>
      </c>
      <c r="C148" s="149"/>
      <c r="D148" s="162" t="s">
        <v>535</v>
      </c>
    </row>
    <row r="149" spans="1:4" ht="17.649999999999999" customHeight="1" x14ac:dyDescent="0.15">
      <c r="A149" s="156"/>
      <c r="B149" s="148" t="s">
        <v>96</v>
      </c>
      <c r="C149" s="149"/>
      <c r="D149" s="162" t="s">
        <v>1184</v>
      </c>
    </row>
    <row r="150" spans="1:4" ht="17.649999999999999" customHeight="1" x14ac:dyDescent="0.15">
      <c r="A150" s="156"/>
      <c r="B150" s="148" t="s">
        <v>97</v>
      </c>
      <c r="C150" s="149"/>
      <c r="D150" s="162" t="s">
        <v>536</v>
      </c>
    </row>
    <row r="151" spans="1:4" ht="17.649999999999999" customHeight="1" x14ac:dyDescent="0.15">
      <c r="A151" s="156"/>
      <c r="B151" s="148" t="s">
        <v>537</v>
      </c>
      <c r="C151" s="149"/>
      <c r="D151" s="162" t="s">
        <v>538</v>
      </c>
    </row>
    <row r="152" spans="1:4" ht="17.649999999999999" customHeight="1" x14ac:dyDescent="0.15">
      <c r="A152" s="157"/>
      <c r="B152" s="158" t="s">
        <v>98</v>
      </c>
      <c r="C152" s="160"/>
      <c r="D152" s="368" t="s">
        <v>539</v>
      </c>
    </row>
    <row r="153" spans="1:4" ht="17.649999999999999" customHeight="1" x14ac:dyDescent="0.15">
      <c r="A153" s="152" t="s">
        <v>107</v>
      </c>
      <c r="B153" s="153" t="s">
        <v>923</v>
      </c>
      <c r="C153" s="150" t="s">
        <v>924</v>
      </c>
      <c r="D153" s="154" t="s">
        <v>925</v>
      </c>
    </row>
    <row r="154" spans="1:4" ht="17.649999999999999" customHeight="1" x14ac:dyDescent="0.15">
      <c r="A154" s="147"/>
      <c r="B154" s="155" t="s">
        <v>888</v>
      </c>
      <c r="C154" s="146" t="s">
        <v>926</v>
      </c>
      <c r="D154" s="93" t="s">
        <v>927</v>
      </c>
    </row>
    <row r="155" spans="1:4" ht="24" x14ac:dyDescent="0.15">
      <c r="A155" s="156"/>
      <c r="B155" s="148" t="s">
        <v>889</v>
      </c>
      <c r="C155" s="149" t="s">
        <v>928</v>
      </c>
      <c r="D155" s="94" t="s">
        <v>1192</v>
      </c>
    </row>
    <row r="156" spans="1:4" ht="24" x14ac:dyDescent="0.15">
      <c r="A156" s="156"/>
      <c r="B156" s="148" t="s">
        <v>890</v>
      </c>
      <c r="C156" s="149" t="s">
        <v>929</v>
      </c>
      <c r="D156" s="94" t="s">
        <v>930</v>
      </c>
    </row>
    <row r="157" spans="1:4" ht="24" x14ac:dyDescent="0.15">
      <c r="A157" s="156"/>
      <c r="B157" s="148" t="s">
        <v>891</v>
      </c>
      <c r="C157" s="149" t="s">
        <v>931</v>
      </c>
      <c r="D157" s="94" t="s">
        <v>932</v>
      </c>
    </row>
    <row r="158" spans="1:4" ht="24" x14ac:dyDescent="0.15">
      <c r="A158" s="156"/>
      <c r="B158" s="148" t="s">
        <v>892</v>
      </c>
      <c r="C158" s="149" t="s">
        <v>933</v>
      </c>
      <c r="D158" s="94" t="s">
        <v>934</v>
      </c>
    </row>
    <row r="159" spans="1:4" ht="24" x14ac:dyDescent="0.15">
      <c r="A159" s="156"/>
      <c r="B159" s="148" t="s">
        <v>893</v>
      </c>
      <c r="C159" s="149" t="s">
        <v>935</v>
      </c>
      <c r="D159" s="94" t="s">
        <v>936</v>
      </c>
    </row>
    <row r="160" spans="1:4" x14ac:dyDescent="0.15">
      <c r="A160" s="156"/>
      <c r="B160" s="148" t="s">
        <v>894</v>
      </c>
      <c r="C160" s="149" t="s">
        <v>937</v>
      </c>
      <c r="D160" s="94" t="s">
        <v>938</v>
      </c>
    </row>
    <row r="161" spans="1:4" ht="24" x14ac:dyDescent="0.15">
      <c r="A161" s="156"/>
      <c r="B161" s="148" t="s">
        <v>895</v>
      </c>
      <c r="C161" s="149" t="s">
        <v>939</v>
      </c>
      <c r="D161" s="94" t="s">
        <v>940</v>
      </c>
    </row>
    <row r="162" spans="1:4" ht="48" x14ac:dyDescent="0.15">
      <c r="A162" s="156"/>
      <c r="B162" s="148" t="s">
        <v>896</v>
      </c>
      <c r="C162" s="149" t="s">
        <v>941</v>
      </c>
      <c r="D162" s="94" t="s">
        <v>942</v>
      </c>
    </row>
    <row r="163" spans="1:4" ht="36" x14ac:dyDescent="0.15">
      <c r="A163" s="156"/>
      <c r="B163" s="148" t="s">
        <v>897</v>
      </c>
      <c r="C163" s="149" t="s">
        <v>943</v>
      </c>
      <c r="D163" s="94" t="s">
        <v>944</v>
      </c>
    </row>
    <row r="164" spans="1:4" ht="24" x14ac:dyDescent="0.15">
      <c r="A164" s="156"/>
      <c r="B164" s="148" t="s">
        <v>898</v>
      </c>
      <c r="C164" s="149" t="s">
        <v>945</v>
      </c>
      <c r="D164" s="94" t="s">
        <v>946</v>
      </c>
    </row>
    <row r="165" spans="1:4" x14ac:dyDescent="0.15">
      <c r="A165" s="156"/>
      <c r="B165" s="148" t="s">
        <v>540</v>
      </c>
      <c r="C165" s="149"/>
      <c r="D165" s="94" t="s">
        <v>947</v>
      </c>
    </row>
    <row r="166" spans="1:4" ht="17.649999999999999" customHeight="1" x14ac:dyDescent="0.15">
      <c r="A166" s="156"/>
      <c r="B166" s="148" t="s">
        <v>146</v>
      </c>
      <c r="C166" s="149"/>
      <c r="D166" s="94" t="s">
        <v>948</v>
      </c>
    </row>
    <row r="167" spans="1:4" ht="17.649999999999999" customHeight="1" x14ac:dyDescent="0.15">
      <c r="A167" s="156"/>
      <c r="B167" s="148" t="s">
        <v>899</v>
      </c>
      <c r="C167" s="149"/>
      <c r="D167" s="94" t="s">
        <v>949</v>
      </c>
    </row>
    <row r="168" spans="1:4" ht="17.649999999999999" customHeight="1" x14ac:dyDescent="0.15">
      <c r="A168" s="156"/>
      <c r="B168" s="148" t="s">
        <v>900</v>
      </c>
      <c r="C168" s="149"/>
      <c r="D168" s="94" t="s">
        <v>900</v>
      </c>
    </row>
    <row r="169" spans="1:4" ht="17.649999999999999" customHeight="1" x14ac:dyDescent="0.15">
      <c r="A169" s="157"/>
      <c r="B169" s="158" t="s">
        <v>541</v>
      </c>
      <c r="C169" s="160"/>
      <c r="D169" s="95" t="s">
        <v>950</v>
      </c>
    </row>
    <row r="170" spans="1:4" ht="17.649999999999999" customHeight="1" x14ac:dyDescent="0.15">
      <c r="A170" s="152" t="s">
        <v>108</v>
      </c>
      <c r="B170" s="153" t="s">
        <v>1024</v>
      </c>
      <c r="C170" s="150" t="s">
        <v>1025</v>
      </c>
      <c r="D170" s="154" t="s">
        <v>1026</v>
      </c>
    </row>
    <row r="171" spans="1:4" ht="17.649999999999999" customHeight="1" x14ac:dyDescent="0.15">
      <c r="A171" s="147"/>
      <c r="B171" s="155" t="s">
        <v>1000</v>
      </c>
      <c r="C171" s="146" t="s">
        <v>1027</v>
      </c>
      <c r="D171" s="159" t="s">
        <v>257</v>
      </c>
    </row>
    <row r="172" spans="1:4" ht="24" x14ac:dyDescent="0.15">
      <c r="A172" s="156"/>
      <c r="B172" s="148" t="s">
        <v>1001</v>
      </c>
      <c r="C172" s="149" t="s">
        <v>1028</v>
      </c>
      <c r="D172" s="151" t="s">
        <v>258</v>
      </c>
    </row>
    <row r="173" spans="1:4" ht="24" x14ac:dyDescent="0.15">
      <c r="A173" s="156"/>
      <c r="B173" s="148" t="s">
        <v>1002</v>
      </c>
      <c r="C173" s="149" t="s">
        <v>1029</v>
      </c>
      <c r="D173" s="151" t="s">
        <v>259</v>
      </c>
    </row>
    <row r="174" spans="1:4" ht="36" x14ac:dyDescent="0.15">
      <c r="A174" s="156"/>
      <c r="B174" s="148" t="s">
        <v>1003</v>
      </c>
      <c r="C174" s="149" t="s">
        <v>1030</v>
      </c>
      <c r="D174" s="151" t="s">
        <v>1031</v>
      </c>
    </row>
    <row r="175" spans="1:4" ht="24" x14ac:dyDescent="0.15">
      <c r="A175" s="156"/>
      <c r="B175" s="148" t="s">
        <v>1004</v>
      </c>
      <c r="C175" s="149" t="s">
        <v>1032</v>
      </c>
      <c r="D175" s="151" t="s">
        <v>260</v>
      </c>
    </row>
    <row r="176" spans="1:4" ht="36" x14ac:dyDescent="0.15">
      <c r="A176" s="156"/>
      <c r="B176" s="148" t="s">
        <v>1005</v>
      </c>
      <c r="C176" s="149" t="s">
        <v>1033</v>
      </c>
      <c r="D176" s="151" t="s">
        <v>261</v>
      </c>
    </row>
    <row r="177" spans="1:4" ht="24" x14ac:dyDescent="0.15">
      <c r="A177" s="156"/>
      <c r="B177" s="148" t="s">
        <v>1006</v>
      </c>
      <c r="C177" s="149" t="s">
        <v>1034</v>
      </c>
      <c r="D177" s="151" t="s">
        <v>262</v>
      </c>
    </row>
    <row r="178" spans="1:4" ht="24" x14ac:dyDescent="0.15">
      <c r="A178" s="156"/>
      <c r="B178" s="148" t="s">
        <v>1007</v>
      </c>
      <c r="C178" s="149" t="s">
        <v>1035</v>
      </c>
      <c r="D178" s="151" t="s">
        <v>263</v>
      </c>
    </row>
    <row r="179" spans="1:4" ht="24" x14ac:dyDescent="0.15">
      <c r="A179" s="156"/>
      <c r="B179" s="148" t="s">
        <v>1008</v>
      </c>
      <c r="C179" s="149" t="s">
        <v>1036</v>
      </c>
      <c r="D179" s="151" t="s">
        <v>1037</v>
      </c>
    </row>
    <row r="180" spans="1:4" ht="24" x14ac:dyDescent="0.15">
      <c r="A180" s="156"/>
      <c r="B180" s="148" t="s">
        <v>1009</v>
      </c>
      <c r="C180" s="149" t="s">
        <v>1038</v>
      </c>
      <c r="D180" s="151" t="s">
        <v>1039</v>
      </c>
    </row>
    <row r="181" spans="1:4" ht="24" x14ac:dyDescent="0.15">
      <c r="A181" s="156"/>
      <c r="B181" s="148" t="s">
        <v>1010</v>
      </c>
      <c r="C181" s="149" t="s">
        <v>1040</v>
      </c>
      <c r="D181" s="151" t="s">
        <v>264</v>
      </c>
    </row>
    <row r="182" spans="1:4" ht="24" x14ac:dyDescent="0.15">
      <c r="A182" s="156"/>
      <c r="B182" s="148" t="s">
        <v>1011</v>
      </c>
      <c r="C182" s="149" t="s">
        <v>1041</v>
      </c>
      <c r="D182" s="151" t="s">
        <v>265</v>
      </c>
    </row>
    <row r="183" spans="1:4" x14ac:dyDescent="0.15">
      <c r="A183" s="156"/>
      <c r="B183" s="148" t="s">
        <v>1012</v>
      </c>
      <c r="C183" s="149" t="s">
        <v>1042</v>
      </c>
      <c r="D183" s="151" t="s">
        <v>266</v>
      </c>
    </row>
    <row r="184" spans="1:4" ht="17.649999999999999" customHeight="1" x14ac:dyDescent="0.15">
      <c r="A184" s="156"/>
      <c r="B184" s="148" t="s">
        <v>1013</v>
      </c>
      <c r="C184" s="149" t="s">
        <v>1043</v>
      </c>
      <c r="D184" s="151" t="s">
        <v>267</v>
      </c>
    </row>
    <row r="185" spans="1:4" ht="24" x14ac:dyDescent="0.15">
      <c r="A185" s="156"/>
      <c r="B185" s="148" t="s">
        <v>1014</v>
      </c>
      <c r="C185" s="149" t="s">
        <v>1044</v>
      </c>
      <c r="D185" s="151" t="s">
        <v>268</v>
      </c>
    </row>
    <row r="186" spans="1:4" ht="24" x14ac:dyDescent="0.15">
      <c r="A186" s="156"/>
      <c r="B186" s="148" t="s">
        <v>1015</v>
      </c>
      <c r="C186" s="149" t="s">
        <v>1045</v>
      </c>
      <c r="D186" s="151" t="s">
        <v>269</v>
      </c>
    </row>
    <row r="187" spans="1:4" ht="24" x14ac:dyDescent="0.15">
      <c r="A187" s="156"/>
      <c r="B187" s="148" t="s">
        <v>1016</v>
      </c>
      <c r="C187" s="149" t="s">
        <v>1046</v>
      </c>
      <c r="D187" s="151" t="s">
        <v>270</v>
      </c>
    </row>
    <row r="188" spans="1:4" x14ac:dyDescent="0.15">
      <c r="A188" s="156"/>
      <c r="B188" s="148" t="s">
        <v>1017</v>
      </c>
      <c r="C188" s="149" t="s">
        <v>1047</v>
      </c>
      <c r="D188" s="151" t="s">
        <v>271</v>
      </c>
    </row>
    <row r="189" spans="1:4" ht="17.649999999999999" customHeight="1" x14ac:dyDescent="0.15">
      <c r="A189" s="156"/>
      <c r="B189" s="148" t="s">
        <v>1018</v>
      </c>
      <c r="C189" s="149"/>
      <c r="D189" s="151" t="s">
        <v>1048</v>
      </c>
    </row>
    <row r="190" spans="1:4" ht="17.649999999999999" customHeight="1" x14ac:dyDescent="0.15">
      <c r="A190" s="156"/>
      <c r="B190" s="148" t="s">
        <v>1019</v>
      </c>
      <c r="C190" s="86"/>
      <c r="D190" s="151" t="s">
        <v>1049</v>
      </c>
    </row>
    <row r="191" spans="1:4" ht="17.649999999999999" customHeight="1" x14ac:dyDescent="0.15">
      <c r="A191" s="156"/>
      <c r="B191" s="148" t="s">
        <v>1020</v>
      </c>
      <c r="C191" s="149"/>
      <c r="D191" s="151" t="s">
        <v>1050</v>
      </c>
    </row>
    <row r="192" spans="1:4" ht="17.649999999999999" customHeight="1" x14ac:dyDescent="0.15">
      <c r="A192" s="156"/>
      <c r="B192" s="148" t="s">
        <v>1021</v>
      </c>
      <c r="C192" s="149"/>
      <c r="D192" s="151" t="s">
        <v>1051</v>
      </c>
    </row>
    <row r="193" spans="1:4" x14ac:dyDescent="0.15">
      <c r="A193" s="156"/>
      <c r="B193" s="148" t="s">
        <v>1022</v>
      </c>
      <c r="C193" s="149"/>
      <c r="D193" s="151" t="s">
        <v>1052</v>
      </c>
    </row>
    <row r="194" spans="1:4" ht="17.649999999999999" customHeight="1" x14ac:dyDescent="0.15">
      <c r="A194" s="156"/>
      <c r="B194" s="148" t="s">
        <v>1023</v>
      </c>
      <c r="C194" s="149"/>
      <c r="D194" s="151" t="s">
        <v>1053</v>
      </c>
    </row>
    <row r="195" spans="1:4" ht="17.649999999999999" customHeight="1" x14ac:dyDescent="0.15">
      <c r="A195" s="152" t="s">
        <v>109</v>
      </c>
      <c r="B195" s="153" t="s">
        <v>542</v>
      </c>
      <c r="C195" s="150" t="s">
        <v>1169</v>
      </c>
      <c r="D195" s="154" t="s">
        <v>543</v>
      </c>
    </row>
    <row r="196" spans="1:4" ht="17.649999999999999" customHeight="1" x14ac:dyDescent="0.15">
      <c r="A196" s="96"/>
      <c r="B196" s="97" t="s">
        <v>544</v>
      </c>
      <c r="C196" s="83" t="s">
        <v>1193</v>
      </c>
      <c r="D196" s="84" t="s">
        <v>545</v>
      </c>
    </row>
    <row r="197" spans="1:4" ht="36" x14ac:dyDescent="0.15">
      <c r="A197" s="98"/>
      <c r="B197" s="99" t="s">
        <v>546</v>
      </c>
      <c r="C197" s="86" t="s">
        <v>1185</v>
      </c>
      <c r="D197" s="100" t="s">
        <v>547</v>
      </c>
    </row>
    <row r="198" spans="1:4" ht="24" x14ac:dyDescent="0.15">
      <c r="A198" s="98"/>
      <c r="B198" s="99" t="s">
        <v>548</v>
      </c>
      <c r="C198" s="86" t="s">
        <v>549</v>
      </c>
      <c r="D198" s="100" t="s">
        <v>550</v>
      </c>
    </row>
    <row r="199" spans="1:4" ht="36" x14ac:dyDescent="0.15">
      <c r="A199" s="98"/>
      <c r="B199" s="99" t="s">
        <v>551</v>
      </c>
      <c r="C199" s="86" t="s">
        <v>552</v>
      </c>
      <c r="D199" s="100" t="s">
        <v>553</v>
      </c>
    </row>
    <row r="200" spans="1:4" ht="24" x14ac:dyDescent="0.15">
      <c r="A200" s="98"/>
      <c r="B200" s="99" t="s">
        <v>554</v>
      </c>
      <c r="C200" s="86" t="s">
        <v>555</v>
      </c>
      <c r="D200" s="100" t="s">
        <v>556</v>
      </c>
    </row>
    <row r="201" spans="1:4" ht="36" x14ac:dyDescent="0.15">
      <c r="A201" s="98"/>
      <c r="B201" s="99" t="s">
        <v>557</v>
      </c>
      <c r="C201" s="86" t="s">
        <v>558</v>
      </c>
      <c r="D201" s="100" t="s">
        <v>559</v>
      </c>
    </row>
    <row r="202" spans="1:4" ht="24" x14ac:dyDescent="0.15">
      <c r="A202" s="98"/>
      <c r="B202" s="99" t="s">
        <v>560</v>
      </c>
      <c r="C202" s="86" t="s">
        <v>561</v>
      </c>
      <c r="D202" s="100" t="s">
        <v>562</v>
      </c>
    </row>
    <row r="203" spans="1:4" ht="24" x14ac:dyDescent="0.15">
      <c r="A203" s="98"/>
      <c r="B203" s="99" t="s">
        <v>563</v>
      </c>
      <c r="C203" s="86" t="s">
        <v>1194</v>
      </c>
      <c r="D203" s="100" t="s">
        <v>886</v>
      </c>
    </row>
    <row r="204" spans="1:4" ht="24" x14ac:dyDescent="0.15">
      <c r="A204" s="98"/>
      <c r="B204" s="99" t="s">
        <v>564</v>
      </c>
      <c r="C204" s="86" t="s">
        <v>565</v>
      </c>
      <c r="D204" s="100" t="s">
        <v>566</v>
      </c>
    </row>
    <row r="205" spans="1:4" x14ac:dyDescent="0.15">
      <c r="A205" s="98"/>
      <c r="B205" s="99" t="s">
        <v>567</v>
      </c>
      <c r="C205" s="101" t="s">
        <v>567</v>
      </c>
      <c r="D205" s="102" t="s">
        <v>568</v>
      </c>
    </row>
    <row r="206" spans="1:4" ht="17.649999999999999" customHeight="1" x14ac:dyDescent="0.15">
      <c r="A206" s="98"/>
      <c r="B206" s="99" t="s">
        <v>124</v>
      </c>
      <c r="C206" s="101" t="s">
        <v>124</v>
      </c>
      <c r="D206" s="102" t="s">
        <v>569</v>
      </c>
    </row>
    <row r="207" spans="1:4" ht="17.649999999999999" customHeight="1" x14ac:dyDescent="0.15">
      <c r="A207" s="98"/>
      <c r="B207" s="99" t="s">
        <v>125</v>
      </c>
      <c r="C207" s="101" t="s">
        <v>125</v>
      </c>
      <c r="D207" s="102" t="s">
        <v>570</v>
      </c>
    </row>
    <row r="208" spans="1:4" ht="17.649999999999999" customHeight="1" x14ac:dyDescent="0.15">
      <c r="A208" s="98"/>
      <c r="B208" s="99" t="s">
        <v>126</v>
      </c>
      <c r="C208" s="101" t="s">
        <v>126</v>
      </c>
      <c r="D208" s="102" t="s">
        <v>887</v>
      </c>
    </row>
    <row r="209" spans="1:6" ht="17.649999999999999" customHeight="1" x14ac:dyDescent="0.15">
      <c r="A209" s="103"/>
      <c r="B209" s="104" t="s">
        <v>127</v>
      </c>
      <c r="C209" s="105" t="s">
        <v>127</v>
      </c>
      <c r="D209" s="106" t="s">
        <v>571</v>
      </c>
    </row>
    <row r="210" spans="1:6" ht="17.649999999999999" customHeight="1" x14ac:dyDescent="0.15">
      <c r="A210" s="152" t="s">
        <v>110</v>
      </c>
      <c r="B210" s="153" t="s">
        <v>951</v>
      </c>
      <c r="C210" s="150" t="s">
        <v>1170</v>
      </c>
      <c r="D210" s="154" t="s">
        <v>572</v>
      </c>
    </row>
    <row r="211" spans="1:6" ht="36" x14ac:dyDescent="0.15">
      <c r="A211" s="133"/>
      <c r="B211" s="134" t="s">
        <v>573</v>
      </c>
      <c r="C211" s="135" t="s">
        <v>1191</v>
      </c>
      <c r="D211" s="159" t="s">
        <v>574</v>
      </c>
      <c r="E211" s="35" t="s">
        <v>952</v>
      </c>
    </row>
    <row r="212" spans="1:6" s="41" customFormat="1" ht="48" x14ac:dyDescent="0.15">
      <c r="A212" s="136"/>
      <c r="B212" s="132" t="s">
        <v>575</v>
      </c>
      <c r="C212" s="137" t="s">
        <v>1195</v>
      </c>
      <c r="D212" s="151" t="s">
        <v>576</v>
      </c>
      <c r="E212" s="41" t="s">
        <v>953</v>
      </c>
    </row>
    <row r="213" spans="1:6" s="41" customFormat="1" ht="40.5" x14ac:dyDescent="0.15">
      <c r="A213" s="136"/>
      <c r="B213" s="132" t="s">
        <v>955</v>
      </c>
      <c r="C213" s="137" t="s">
        <v>588</v>
      </c>
      <c r="D213" s="151" t="s">
        <v>589</v>
      </c>
      <c r="E213" s="41" t="s">
        <v>954</v>
      </c>
      <c r="F213" s="41" t="s">
        <v>996</v>
      </c>
    </row>
    <row r="214" spans="1:6" s="41" customFormat="1" ht="32.25" customHeight="1" x14ac:dyDescent="0.15">
      <c r="A214" s="136"/>
      <c r="B214" s="132" t="s">
        <v>577</v>
      </c>
      <c r="C214" s="137" t="s">
        <v>578</v>
      </c>
      <c r="D214" s="151" t="s">
        <v>579</v>
      </c>
    </row>
    <row r="215" spans="1:6" s="41" customFormat="1" ht="33" customHeight="1" x14ac:dyDescent="0.15">
      <c r="A215" s="136"/>
      <c r="B215" s="132" t="s">
        <v>580</v>
      </c>
      <c r="C215" s="137" t="s">
        <v>581</v>
      </c>
      <c r="D215" s="151" t="s">
        <v>582</v>
      </c>
    </row>
    <row r="216" spans="1:6" s="41" customFormat="1" ht="48" customHeight="1" x14ac:dyDescent="0.15">
      <c r="A216" s="136"/>
      <c r="B216" s="132" t="s">
        <v>583</v>
      </c>
      <c r="C216" s="137" t="s">
        <v>1196</v>
      </c>
      <c r="D216" s="151" t="s">
        <v>584</v>
      </c>
    </row>
    <row r="217" spans="1:6" s="41" customFormat="1" ht="33" customHeight="1" x14ac:dyDescent="0.15">
      <c r="A217" s="136"/>
      <c r="B217" s="132" t="s">
        <v>585</v>
      </c>
      <c r="C217" s="137" t="s">
        <v>586</v>
      </c>
      <c r="D217" s="151" t="s">
        <v>587</v>
      </c>
    </row>
    <row r="218" spans="1:6" s="41" customFormat="1" ht="34.5" customHeight="1" x14ac:dyDescent="0.15">
      <c r="A218" s="136"/>
      <c r="B218" s="132" t="s">
        <v>590</v>
      </c>
      <c r="C218" s="137" t="s">
        <v>591</v>
      </c>
      <c r="D218" s="151" t="s">
        <v>592</v>
      </c>
    </row>
    <row r="219" spans="1:6" s="41" customFormat="1" ht="33" customHeight="1" x14ac:dyDescent="0.15">
      <c r="A219" s="156"/>
      <c r="B219" s="148" t="s">
        <v>146</v>
      </c>
      <c r="C219" s="138"/>
      <c r="D219" s="139" t="s">
        <v>956</v>
      </c>
    </row>
    <row r="220" spans="1:6" ht="17.649999999999999" customHeight="1" x14ac:dyDescent="0.15">
      <c r="A220" s="156"/>
      <c r="B220" s="148" t="s">
        <v>540</v>
      </c>
      <c r="C220" s="138"/>
      <c r="D220" s="139" t="s">
        <v>593</v>
      </c>
    </row>
    <row r="221" spans="1:6" ht="17.649999999999999" customHeight="1" x14ac:dyDescent="0.15">
      <c r="A221" s="156"/>
      <c r="B221" s="148" t="s">
        <v>594</v>
      </c>
      <c r="C221" s="138"/>
      <c r="D221" s="139" t="s">
        <v>595</v>
      </c>
    </row>
    <row r="222" spans="1:6" ht="17.649999999999999" customHeight="1" x14ac:dyDescent="0.15">
      <c r="A222" s="156"/>
      <c r="B222" s="148" t="s">
        <v>596</v>
      </c>
      <c r="C222" s="138"/>
      <c r="D222" s="139" t="s">
        <v>957</v>
      </c>
    </row>
    <row r="223" spans="1:6" ht="17.649999999999999" customHeight="1" x14ac:dyDescent="0.15">
      <c r="A223" s="156"/>
      <c r="B223" s="148" t="s">
        <v>541</v>
      </c>
      <c r="C223" s="138"/>
      <c r="D223" s="139" t="s">
        <v>597</v>
      </c>
    </row>
    <row r="224" spans="1:6" ht="17.649999999999999" customHeight="1" x14ac:dyDescent="0.15">
      <c r="A224" s="156"/>
      <c r="B224" s="148" t="s">
        <v>598</v>
      </c>
      <c r="C224" s="138"/>
      <c r="D224" s="139" t="s">
        <v>599</v>
      </c>
    </row>
    <row r="225" spans="1:4" ht="17.649999999999999" customHeight="1" x14ac:dyDescent="0.15">
      <c r="A225" s="157"/>
      <c r="B225" s="158" t="s">
        <v>600</v>
      </c>
      <c r="C225" s="140"/>
      <c r="D225" s="141" t="s">
        <v>600</v>
      </c>
    </row>
    <row r="226" spans="1:4" ht="17.649999999999999" customHeight="1" x14ac:dyDescent="0.15">
      <c r="A226" s="152" t="s">
        <v>111</v>
      </c>
      <c r="B226" s="153" t="s">
        <v>601</v>
      </c>
      <c r="C226" s="150" t="s">
        <v>602</v>
      </c>
      <c r="D226" s="154" t="s">
        <v>603</v>
      </c>
    </row>
    <row r="227" spans="1:4" ht="17.649999999999999" customHeight="1" x14ac:dyDescent="0.15">
      <c r="A227" s="147"/>
      <c r="B227" s="155" t="s">
        <v>604</v>
      </c>
      <c r="C227" s="107" t="s">
        <v>605</v>
      </c>
      <c r="D227" s="108" t="s">
        <v>606</v>
      </c>
    </row>
    <row r="228" spans="1:4" ht="24" x14ac:dyDescent="0.15">
      <c r="A228" s="156"/>
      <c r="B228" s="148" t="s">
        <v>607</v>
      </c>
      <c r="C228" s="109" t="s">
        <v>608</v>
      </c>
      <c r="D228" s="110" t="s">
        <v>609</v>
      </c>
    </row>
    <row r="229" spans="1:4" ht="36" x14ac:dyDescent="0.15">
      <c r="A229" s="156"/>
      <c r="B229" s="148" t="s">
        <v>610</v>
      </c>
      <c r="C229" s="111" t="s">
        <v>611</v>
      </c>
      <c r="D229" s="110" t="s">
        <v>612</v>
      </c>
    </row>
    <row r="230" spans="1:4" ht="24" x14ac:dyDescent="0.15">
      <c r="A230" s="156"/>
      <c r="B230" s="148" t="s">
        <v>613</v>
      </c>
      <c r="C230" s="111" t="s">
        <v>614</v>
      </c>
      <c r="D230" s="110" t="s">
        <v>615</v>
      </c>
    </row>
    <row r="231" spans="1:4" ht="24" x14ac:dyDescent="0.15">
      <c r="A231" s="156"/>
      <c r="B231" s="148" t="s">
        <v>616</v>
      </c>
      <c r="C231" s="111" t="s">
        <v>617</v>
      </c>
      <c r="D231" s="110" t="s">
        <v>618</v>
      </c>
    </row>
    <row r="232" spans="1:4" ht="24" x14ac:dyDescent="0.15">
      <c r="A232" s="156"/>
      <c r="B232" s="148" t="s">
        <v>619</v>
      </c>
      <c r="C232" s="111" t="s">
        <v>620</v>
      </c>
      <c r="D232" s="110" t="s">
        <v>621</v>
      </c>
    </row>
    <row r="233" spans="1:4" ht="24" x14ac:dyDescent="0.15">
      <c r="A233" s="156"/>
      <c r="B233" s="148" t="s">
        <v>622</v>
      </c>
      <c r="C233" s="111" t="s">
        <v>623</v>
      </c>
      <c r="D233" s="110" t="s">
        <v>624</v>
      </c>
    </row>
    <row r="234" spans="1:4" ht="24" x14ac:dyDescent="0.15">
      <c r="A234" s="87"/>
      <c r="B234" s="369" t="s">
        <v>1186</v>
      </c>
      <c r="C234" s="112" t="s">
        <v>625</v>
      </c>
      <c r="D234" s="113" t="s">
        <v>626</v>
      </c>
    </row>
    <row r="235" spans="1:4" x14ac:dyDescent="0.15">
      <c r="A235" s="152" t="s">
        <v>112</v>
      </c>
      <c r="B235" s="153" t="s">
        <v>627</v>
      </c>
      <c r="C235" s="150" t="s">
        <v>628</v>
      </c>
      <c r="D235" s="154" t="s">
        <v>629</v>
      </c>
    </row>
    <row r="236" spans="1:4" ht="17.649999999999999" customHeight="1" x14ac:dyDescent="0.15">
      <c r="A236" s="147"/>
      <c r="B236" s="155" t="s">
        <v>272</v>
      </c>
      <c r="C236" s="146" t="s">
        <v>273</v>
      </c>
      <c r="D236" s="159" t="s">
        <v>274</v>
      </c>
    </row>
    <row r="237" spans="1:4" ht="24" x14ac:dyDescent="0.15">
      <c r="A237" s="156"/>
      <c r="B237" s="148" t="s">
        <v>275</v>
      </c>
      <c r="C237" s="149" t="s">
        <v>276</v>
      </c>
      <c r="D237" s="151" t="s">
        <v>277</v>
      </c>
    </row>
    <row r="238" spans="1:4" ht="24" x14ac:dyDescent="0.15">
      <c r="A238" s="156"/>
      <c r="B238" s="148" t="s">
        <v>278</v>
      </c>
      <c r="C238" s="149" t="s">
        <v>279</v>
      </c>
      <c r="D238" s="151" t="s">
        <v>280</v>
      </c>
    </row>
    <row r="239" spans="1:4" ht="24" x14ac:dyDescent="0.15">
      <c r="A239" s="156"/>
      <c r="B239" s="148" t="s">
        <v>281</v>
      </c>
      <c r="C239" s="149" t="s">
        <v>282</v>
      </c>
      <c r="D239" s="151" t="s">
        <v>283</v>
      </c>
    </row>
    <row r="240" spans="1:4" ht="24" x14ac:dyDescent="0.15">
      <c r="A240" s="156"/>
      <c r="B240" s="148" t="s">
        <v>284</v>
      </c>
      <c r="C240" s="149" t="s">
        <v>285</v>
      </c>
      <c r="D240" s="151" t="s">
        <v>286</v>
      </c>
    </row>
    <row r="241" spans="1:4" ht="24" x14ac:dyDescent="0.15">
      <c r="A241" s="156"/>
      <c r="B241" s="148" t="s">
        <v>287</v>
      </c>
      <c r="C241" s="149" t="s">
        <v>288</v>
      </c>
      <c r="D241" s="151" t="s">
        <v>289</v>
      </c>
    </row>
    <row r="242" spans="1:4" x14ac:dyDescent="0.15">
      <c r="A242" s="156"/>
      <c r="B242" s="148" t="s">
        <v>290</v>
      </c>
      <c r="C242" s="149" t="s">
        <v>291</v>
      </c>
      <c r="D242" s="151" t="s">
        <v>292</v>
      </c>
    </row>
    <row r="243" spans="1:4" ht="17.850000000000001" customHeight="1" x14ac:dyDescent="0.15">
      <c r="A243" s="156"/>
      <c r="B243" s="148" t="s">
        <v>293</v>
      </c>
      <c r="C243" s="149" t="s">
        <v>294</v>
      </c>
      <c r="D243" s="151" t="s">
        <v>295</v>
      </c>
    </row>
    <row r="244" spans="1:4" ht="24" x14ac:dyDescent="0.15">
      <c r="A244" s="156"/>
      <c r="B244" s="148" t="s">
        <v>296</v>
      </c>
      <c r="C244" s="149" t="s">
        <v>297</v>
      </c>
      <c r="D244" s="151" t="s">
        <v>298</v>
      </c>
    </row>
    <row r="245" spans="1:4" ht="24" x14ac:dyDescent="0.15">
      <c r="A245" s="156"/>
      <c r="B245" s="148" t="s">
        <v>299</v>
      </c>
      <c r="C245" s="149" t="s">
        <v>300</v>
      </c>
      <c r="D245" s="151" t="s">
        <v>301</v>
      </c>
    </row>
    <row r="246" spans="1:4" ht="24" x14ac:dyDescent="0.15">
      <c r="A246" s="156"/>
      <c r="B246" s="148" t="s">
        <v>302</v>
      </c>
      <c r="C246" s="149" t="s">
        <v>303</v>
      </c>
      <c r="D246" s="151" t="s">
        <v>304</v>
      </c>
    </row>
    <row r="247" spans="1:4" ht="24" x14ac:dyDescent="0.15">
      <c r="A247" s="156"/>
      <c r="B247" s="148" t="s">
        <v>305</v>
      </c>
      <c r="C247" s="149" t="s">
        <v>306</v>
      </c>
      <c r="D247" s="151" t="s">
        <v>307</v>
      </c>
    </row>
    <row r="248" spans="1:4" ht="24" x14ac:dyDescent="0.15">
      <c r="A248" s="156"/>
      <c r="B248" s="148" t="s">
        <v>308</v>
      </c>
      <c r="C248" s="149" t="s">
        <v>309</v>
      </c>
      <c r="D248" s="151" t="s">
        <v>310</v>
      </c>
    </row>
    <row r="249" spans="1:4" ht="24" x14ac:dyDescent="0.15">
      <c r="A249" s="156"/>
      <c r="B249" s="148" t="s">
        <v>311</v>
      </c>
      <c r="C249" s="149" t="s">
        <v>312</v>
      </c>
      <c r="D249" s="151" t="s">
        <v>313</v>
      </c>
    </row>
    <row r="250" spans="1:4" ht="36" x14ac:dyDescent="0.15">
      <c r="A250" s="156"/>
      <c r="B250" s="148" t="s">
        <v>314</v>
      </c>
      <c r="C250" s="149" t="s">
        <v>315</v>
      </c>
      <c r="D250" s="151" t="s">
        <v>316</v>
      </c>
    </row>
    <row r="251" spans="1:4" x14ac:dyDescent="0.15">
      <c r="A251" s="156"/>
      <c r="B251" s="148" t="s">
        <v>317</v>
      </c>
      <c r="C251" s="149" t="s">
        <v>318</v>
      </c>
      <c r="D251" s="151" t="s">
        <v>319</v>
      </c>
    </row>
    <row r="252" spans="1:4" ht="17.850000000000001" customHeight="1" x14ac:dyDescent="0.15">
      <c r="A252" s="156"/>
      <c r="B252" s="148" t="s">
        <v>320</v>
      </c>
      <c r="C252" s="149" t="s">
        <v>321</v>
      </c>
      <c r="D252" s="151" t="s">
        <v>322</v>
      </c>
    </row>
    <row r="253" spans="1:4" x14ac:dyDescent="0.15">
      <c r="A253" s="157"/>
      <c r="B253" s="158" t="s">
        <v>323</v>
      </c>
      <c r="C253" s="160" t="s">
        <v>324</v>
      </c>
      <c r="D253" s="161" t="s">
        <v>325</v>
      </c>
    </row>
    <row r="254" spans="1:4" ht="17.850000000000001" customHeight="1" x14ac:dyDescent="0.15">
      <c r="A254" s="152" t="s">
        <v>113</v>
      </c>
      <c r="B254" s="153" t="s">
        <v>601</v>
      </c>
      <c r="C254" s="150" t="s">
        <v>630</v>
      </c>
      <c r="D254" s="154" t="s">
        <v>631</v>
      </c>
    </row>
    <row r="255" spans="1:4" ht="17.649999999999999" customHeight="1" x14ac:dyDescent="0.15">
      <c r="A255" s="147"/>
      <c r="B255" s="155" t="s">
        <v>632</v>
      </c>
      <c r="C255" s="146" t="s">
        <v>633</v>
      </c>
      <c r="D255" s="159" t="s">
        <v>634</v>
      </c>
    </row>
    <row r="256" spans="1:4" x14ac:dyDescent="0.15">
      <c r="A256" s="156"/>
      <c r="B256" s="148" t="s">
        <v>901</v>
      </c>
      <c r="C256" s="149" t="s">
        <v>958</v>
      </c>
      <c r="D256" s="151" t="s">
        <v>959</v>
      </c>
    </row>
    <row r="257" spans="1:4" ht="17.649999999999999" customHeight="1" x14ac:dyDescent="0.15">
      <c r="A257" s="156"/>
      <c r="B257" s="148" t="s">
        <v>635</v>
      </c>
      <c r="C257" s="149" t="s">
        <v>636</v>
      </c>
      <c r="D257" s="151" t="s">
        <v>637</v>
      </c>
    </row>
    <row r="258" spans="1:4" x14ac:dyDescent="0.15">
      <c r="A258" s="156"/>
      <c r="B258" s="148" t="s">
        <v>638</v>
      </c>
      <c r="C258" s="149" t="s">
        <v>639</v>
      </c>
      <c r="D258" s="151" t="s">
        <v>640</v>
      </c>
    </row>
    <row r="259" spans="1:4" ht="17.649999999999999" customHeight="1" x14ac:dyDescent="0.15">
      <c r="A259" s="156"/>
      <c r="B259" s="148" t="s">
        <v>641</v>
      </c>
      <c r="C259" s="149" t="s">
        <v>642</v>
      </c>
      <c r="D259" s="151" t="s">
        <v>643</v>
      </c>
    </row>
    <row r="260" spans="1:4" ht="24" x14ac:dyDescent="0.15">
      <c r="A260" s="156"/>
      <c r="B260" s="148" t="s">
        <v>644</v>
      </c>
      <c r="C260" s="149" t="s">
        <v>645</v>
      </c>
      <c r="D260" s="151" t="s">
        <v>646</v>
      </c>
    </row>
    <row r="261" spans="1:4" ht="24" x14ac:dyDescent="0.15">
      <c r="A261" s="156"/>
      <c r="B261" s="148" t="s">
        <v>647</v>
      </c>
      <c r="C261" s="149" t="s">
        <v>648</v>
      </c>
      <c r="D261" s="151" t="s">
        <v>649</v>
      </c>
    </row>
    <row r="262" spans="1:4" ht="24" x14ac:dyDescent="0.15">
      <c r="A262" s="157"/>
      <c r="B262" s="158" t="s">
        <v>650</v>
      </c>
      <c r="C262" s="160" t="s">
        <v>651</v>
      </c>
      <c r="D262" s="161" t="s">
        <v>812</v>
      </c>
    </row>
    <row r="263" spans="1:4" x14ac:dyDescent="0.15">
      <c r="A263" s="152" t="s">
        <v>114</v>
      </c>
      <c r="B263" s="153" t="s">
        <v>326</v>
      </c>
      <c r="C263" s="114" t="s">
        <v>652</v>
      </c>
      <c r="D263" s="115" t="s">
        <v>327</v>
      </c>
    </row>
    <row r="264" spans="1:4" ht="17.649999999999999" customHeight="1" x14ac:dyDescent="0.15">
      <c r="A264" s="147"/>
      <c r="B264" s="155" t="s">
        <v>328</v>
      </c>
      <c r="C264" s="146" t="s">
        <v>329</v>
      </c>
      <c r="D264" s="159" t="s">
        <v>330</v>
      </c>
    </row>
    <row r="265" spans="1:4" ht="24" x14ac:dyDescent="0.15">
      <c r="A265" s="156"/>
      <c r="B265" s="148" t="s">
        <v>331</v>
      </c>
      <c r="C265" s="149" t="s">
        <v>332</v>
      </c>
      <c r="D265" s="151" t="s">
        <v>333</v>
      </c>
    </row>
    <row r="266" spans="1:4" ht="24" x14ac:dyDescent="0.15">
      <c r="A266" s="156"/>
      <c r="B266" s="148" t="s">
        <v>334</v>
      </c>
      <c r="C266" s="149" t="s">
        <v>335</v>
      </c>
      <c r="D266" s="142" t="s">
        <v>336</v>
      </c>
    </row>
    <row r="267" spans="1:4" ht="24" x14ac:dyDescent="0.15">
      <c r="A267" s="156"/>
      <c r="B267" s="148" t="s">
        <v>337</v>
      </c>
      <c r="C267" s="85" t="s">
        <v>653</v>
      </c>
      <c r="D267" s="116" t="s">
        <v>338</v>
      </c>
    </row>
    <row r="268" spans="1:4" ht="24" x14ac:dyDescent="0.15">
      <c r="A268" s="156"/>
      <c r="B268" s="148" t="s">
        <v>339</v>
      </c>
      <c r="C268" s="117" t="s">
        <v>340</v>
      </c>
      <c r="D268" s="142" t="s">
        <v>341</v>
      </c>
    </row>
    <row r="269" spans="1:4" ht="24" x14ac:dyDescent="0.15">
      <c r="A269" s="87"/>
      <c r="B269" s="92" t="s">
        <v>342</v>
      </c>
      <c r="C269" s="88" t="s">
        <v>343</v>
      </c>
      <c r="D269" s="89" t="s">
        <v>344</v>
      </c>
    </row>
    <row r="270" spans="1:4" x14ac:dyDescent="0.15">
      <c r="A270" s="152" t="s">
        <v>115</v>
      </c>
      <c r="B270" s="153" t="s">
        <v>654</v>
      </c>
      <c r="C270" s="150" t="s">
        <v>655</v>
      </c>
      <c r="D270" s="154" t="s">
        <v>656</v>
      </c>
    </row>
    <row r="271" spans="1:4" ht="17.649999999999999" customHeight="1" x14ac:dyDescent="0.15">
      <c r="A271" s="147"/>
      <c r="B271" s="155" t="s">
        <v>657</v>
      </c>
      <c r="C271" s="146" t="s">
        <v>658</v>
      </c>
      <c r="D271" s="159" t="s">
        <v>659</v>
      </c>
    </row>
    <row r="272" spans="1:4" ht="24" x14ac:dyDescent="0.15">
      <c r="A272" s="156"/>
      <c r="B272" s="148" t="s">
        <v>660</v>
      </c>
      <c r="C272" s="149" t="s">
        <v>661</v>
      </c>
      <c r="D272" s="151" t="s">
        <v>662</v>
      </c>
    </row>
    <row r="273" spans="1:4" ht="24" x14ac:dyDescent="0.15">
      <c r="A273" s="156"/>
      <c r="B273" s="148" t="s">
        <v>663</v>
      </c>
      <c r="C273" s="149" t="s">
        <v>664</v>
      </c>
      <c r="D273" s="151" t="s">
        <v>665</v>
      </c>
    </row>
    <row r="274" spans="1:4" ht="24" x14ac:dyDescent="0.15">
      <c r="A274" s="156"/>
      <c r="B274" s="148" t="s">
        <v>666</v>
      </c>
      <c r="C274" s="149" t="s">
        <v>667</v>
      </c>
      <c r="D274" s="151" t="s">
        <v>668</v>
      </c>
    </row>
    <row r="275" spans="1:4" ht="24" x14ac:dyDescent="0.15">
      <c r="A275" s="156"/>
      <c r="B275" s="148" t="s">
        <v>669</v>
      </c>
      <c r="C275" s="149" t="s">
        <v>670</v>
      </c>
      <c r="D275" s="151" t="s">
        <v>671</v>
      </c>
    </row>
    <row r="276" spans="1:4" ht="24" x14ac:dyDescent="0.15">
      <c r="A276" s="156"/>
      <c r="B276" s="148" t="s">
        <v>672</v>
      </c>
      <c r="C276" s="149" t="s">
        <v>673</v>
      </c>
      <c r="D276" s="151" t="s">
        <v>674</v>
      </c>
    </row>
    <row r="277" spans="1:4" ht="24" x14ac:dyDescent="0.15">
      <c r="A277" s="156"/>
      <c r="B277" s="148" t="s">
        <v>675</v>
      </c>
      <c r="C277" s="149" t="s">
        <v>676</v>
      </c>
      <c r="D277" s="151" t="s">
        <v>677</v>
      </c>
    </row>
    <row r="278" spans="1:4" ht="24" x14ac:dyDescent="0.15">
      <c r="A278" s="156"/>
      <c r="B278" s="148" t="s">
        <v>678</v>
      </c>
      <c r="C278" s="149" t="s">
        <v>679</v>
      </c>
      <c r="D278" s="151" t="s">
        <v>680</v>
      </c>
    </row>
    <row r="279" spans="1:4" ht="24" x14ac:dyDescent="0.15">
      <c r="A279" s="87"/>
      <c r="B279" s="92" t="s">
        <v>681</v>
      </c>
      <c r="C279" s="88" t="s">
        <v>682</v>
      </c>
      <c r="D279" s="89" t="s">
        <v>683</v>
      </c>
    </row>
    <row r="280" spans="1:4" x14ac:dyDescent="0.15">
      <c r="A280" s="152" t="s">
        <v>116</v>
      </c>
      <c r="B280" s="153" t="s">
        <v>684</v>
      </c>
      <c r="C280" s="114" t="s">
        <v>685</v>
      </c>
      <c r="D280" s="115" t="s">
        <v>686</v>
      </c>
    </row>
    <row r="281" spans="1:4" ht="17.25" customHeight="1" x14ac:dyDescent="0.15">
      <c r="A281" s="155"/>
      <c r="B281" s="155" t="s">
        <v>687</v>
      </c>
      <c r="C281" s="146" t="s">
        <v>688</v>
      </c>
      <c r="D281" s="146" t="s">
        <v>689</v>
      </c>
    </row>
    <row r="282" spans="1:4" ht="24" x14ac:dyDescent="0.15">
      <c r="A282" s="148"/>
      <c r="B282" s="148" t="s">
        <v>690</v>
      </c>
      <c r="C282" s="149" t="s">
        <v>691</v>
      </c>
      <c r="D282" s="162" t="s">
        <v>692</v>
      </c>
    </row>
    <row r="283" spans="1:4" ht="24" x14ac:dyDescent="0.15">
      <c r="A283" s="148"/>
      <c r="B283" s="148" t="s">
        <v>693</v>
      </c>
      <c r="C283" s="149" t="s">
        <v>694</v>
      </c>
      <c r="D283" s="162" t="s">
        <v>695</v>
      </c>
    </row>
    <row r="284" spans="1:4" ht="24" x14ac:dyDescent="0.15">
      <c r="A284" s="148"/>
      <c r="B284" s="148" t="s">
        <v>696</v>
      </c>
      <c r="C284" s="149" t="s">
        <v>697</v>
      </c>
      <c r="D284" s="162" t="s">
        <v>698</v>
      </c>
    </row>
    <row r="285" spans="1:4" ht="24" x14ac:dyDescent="0.15">
      <c r="A285" s="148"/>
      <c r="B285" s="148" t="s">
        <v>699</v>
      </c>
      <c r="C285" s="149" t="s">
        <v>700</v>
      </c>
      <c r="D285" s="162" t="s">
        <v>701</v>
      </c>
    </row>
    <row r="286" spans="1:4" ht="36" x14ac:dyDescent="0.15">
      <c r="A286" s="148"/>
      <c r="B286" s="148" t="s">
        <v>702</v>
      </c>
      <c r="C286" s="370" t="s">
        <v>703</v>
      </c>
      <c r="D286" s="371" t="s">
        <v>704</v>
      </c>
    </row>
    <row r="287" spans="1:4" ht="24" x14ac:dyDescent="0.15">
      <c r="A287" s="148"/>
      <c r="B287" s="148" t="s">
        <v>705</v>
      </c>
      <c r="C287" s="149" t="s">
        <v>706</v>
      </c>
      <c r="D287" s="162" t="s">
        <v>707</v>
      </c>
    </row>
    <row r="288" spans="1:4" ht="24" x14ac:dyDescent="0.15">
      <c r="A288" s="148"/>
      <c r="B288" s="148" t="s">
        <v>708</v>
      </c>
      <c r="C288" s="149" t="s">
        <v>709</v>
      </c>
      <c r="D288" s="162" t="s">
        <v>710</v>
      </c>
    </row>
    <row r="289" spans="1:4" ht="36" x14ac:dyDescent="0.15">
      <c r="A289" s="158"/>
      <c r="B289" s="158" t="s">
        <v>711</v>
      </c>
      <c r="C289" s="160" t="s">
        <v>712</v>
      </c>
      <c r="D289" s="368" t="s">
        <v>713</v>
      </c>
    </row>
    <row r="290" spans="1:4" x14ac:dyDescent="0.15">
      <c r="A290" s="152" t="s">
        <v>117</v>
      </c>
      <c r="B290" s="153" t="s">
        <v>601</v>
      </c>
      <c r="C290" s="150" t="s">
        <v>714</v>
      </c>
      <c r="D290" s="118" t="s">
        <v>715</v>
      </c>
    </row>
    <row r="291" spans="1:4" ht="17.649999999999999" customHeight="1" x14ac:dyDescent="0.15">
      <c r="A291" s="133"/>
      <c r="B291" s="134" t="s">
        <v>716</v>
      </c>
      <c r="C291" s="146" t="s">
        <v>717</v>
      </c>
      <c r="D291" s="159" t="s">
        <v>718</v>
      </c>
    </row>
    <row r="292" spans="1:4" s="41" customFormat="1" ht="24" x14ac:dyDescent="0.15">
      <c r="A292" s="136"/>
      <c r="B292" s="132" t="s">
        <v>719</v>
      </c>
      <c r="C292" s="149" t="s">
        <v>720</v>
      </c>
      <c r="D292" s="144" t="s">
        <v>721</v>
      </c>
    </row>
    <row r="293" spans="1:4" s="41" customFormat="1" x14ac:dyDescent="0.15">
      <c r="A293" s="136"/>
      <c r="B293" s="132" t="s">
        <v>722</v>
      </c>
      <c r="C293" s="149" t="s">
        <v>723</v>
      </c>
      <c r="D293" s="144" t="s">
        <v>724</v>
      </c>
    </row>
    <row r="294" spans="1:4" s="41" customFormat="1" ht="17.649999999999999" customHeight="1" x14ac:dyDescent="0.15">
      <c r="A294" s="136"/>
      <c r="B294" s="132" t="s">
        <v>725</v>
      </c>
      <c r="C294" s="149" t="s">
        <v>726</v>
      </c>
      <c r="D294" s="144" t="s">
        <v>727</v>
      </c>
    </row>
    <row r="295" spans="1:4" s="41" customFormat="1" ht="24" x14ac:dyDescent="0.15">
      <c r="A295" s="136"/>
      <c r="B295" s="132" t="s">
        <v>728</v>
      </c>
      <c r="C295" s="149" t="s">
        <v>729</v>
      </c>
      <c r="D295" s="144" t="s">
        <v>730</v>
      </c>
    </row>
    <row r="296" spans="1:4" s="41" customFormat="1" ht="24" x14ac:dyDescent="0.15">
      <c r="A296" s="136"/>
      <c r="B296" s="132" t="s">
        <v>731</v>
      </c>
      <c r="C296" s="149" t="s">
        <v>732</v>
      </c>
      <c r="D296" s="144" t="s">
        <v>733</v>
      </c>
    </row>
    <row r="297" spans="1:4" s="41" customFormat="1" ht="24" x14ac:dyDescent="0.15">
      <c r="A297" s="136"/>
      <c r="B297" s="132" t="s">
        <v>734</v>
      </c>
      <c r="C297" s="149" t="s">
        <v>735</v>
      </c>
      <c r="D297" s="144" t="s">
        <v>736</v>
      </c>
    </row>
    <row r="298" spans="1:4" s="41" customFormat="1" ht="24" x14ac:dyDescent="0.15">
      <c r="A298" s="119"/>
      <c r="B298" s="120" t="s">
        <v>737</v>
      </c>
      <c r="C298" s="160" t="s">
        <v>738</v>
      </c>
      <c r="D298" s="121" t="s">
        <v>739</v>
      </c>
    </row>
    <row r="299" spans="1:4" s="41" customFormat="1" x14ac:dyDescent="0.15">
      <c r="A299" s="152" t="s">
        <v>118</v>
      </c>
      <c r="B299" s="153" t="s">
        <v>1133</v>
      </c>
      <c r="C299" s="150" t="s">
        <v>853</v>
      </c>
      <c r="D299" s="154" t="s">
        <v>854</v>
      </c>
    </row>
    <row r="300" spans="1:4" ht="17.649999999999999" customHeight="1" x14ac:dyDescent="0.15">
      <c r="A300" s="361"/>
      <c r="B300" s="155" t="s">
        <v>1123</v>
      </c>
      <c r="C300" s="146" t="s">
        <v>855</v>
      </c>
      <c r="D300" s="145" t="s">
        <v>856</v>
      </c>
    </row>
    <row r="301" spans="1:4" ht="36" x14ac:dyDescent="0.15">
      <c r="A301" s="156"/>
      <c r="B301" s="148" t="s">
        <v>1124</v>
      </c>
      <c r="C301" s="149" t="s">
        <v>345</v>
      </c>
      <c r="D301" s="151" t="s">
        <v>857</v>
      </c>
    </row>
    <row r="302" spans="1:4" ht="36" x14ac:dyDescent="0.15">
      <c r="A302" s="156"/>
      <c r="B302" s="148" t="s">
        <v>1125</v>
      </c>
      <c r="C302" s="149" t="s">
        <v>858</v>
      </c>
      <c r="D302" s="151" t="s">
        <v>859</v>
      </c>
    </row>
    <row r="303" spans="1:4" ht="24" x14ac:dyDescent="0.15">
      <c r="A303" s="156"/>
      <c r="B303" s="148" t="s">
        <v>1126</v>
      </c>
      <c r="C303" s="149" t="s">
        <v>346</v>
      </c>
      <c r="D303" s="151" t="s">
        <v>860</v>
      </c>
    </row>
    <row r="304" spans="1:4" ht="24" x14ac:dyDescent="0.15">
      <c r="A304" s="156"/>
      <c r="B304" s="148" t="s">
        <v>1127</v>
      </c>
      <c r="C304" s="149" t="s">
        <v>347</v>
      </c>
      <c r="D304" s="142" t="s">
        <v>861</v>
      </c>
    </row>
    <row r="305" spans="1:4" x14ac:dyDescent="0.15">
      <c r="A305" s="156"/>
      <c r="B305" s="148" t="s">
        <v>1128</v>
      </c>
      <c r="C305" s="149" t="s">
        <v>348</v>
      </c>
      <c r="D305" s="142" t="s">
        <v>862</v>
      </c>
    </row>
    <row r="306" spans="1:4" ht="24" x14ac:dyDescent="0.15">
      <c r="A306" s="156"/>
      <c r="B306" s="148" t="s">
        <v>1129</v>
      </c>
      <c r="C306" s="149" t="s">
        <v>863</v>
      </c>
      <c r="D306" s="142" t="s">
        <v>864</v>
      </c>
    </row>
    <row r="307" spans="1:4" ht="24" x14ac:dyDescent="0.15">
      <c r="A307" s="156"/>
      <c r="B307" s="148" t="s">
        <v>1130</v>
      </c>
      <c r="C307" s="149" t="s">
        <v>865</v>
      </c>
      <c r="D307" s="142" t="s">
        <v>866</v>
      </c>
    </row>
    <row r="308" spans="1:4" ht="24" x14ac:dyDescent="0.15">
      <c r="A308" s="156"/>
      <c r="B308" s="148" t="s">
        <v>1131</v>
      </c>
      <c r="C308" s="149" t="s">
        <v>349</v>
      </c>
      <c r="D308" s="151" t="s">
        <v>867</v>
      </c>
    </row>
    <row r="309" spans="1:4" ht="24" x14ac:dyDescent="0.15">
      <c r="A309" s="87"/>
      <c r="B309" s="92" t="s">
        <v>1132</v>
      </c>
      <c r="C309" s="88" t="s">
        <v>868</v>
      </c>
      <c r="D309" s="122" t="s">
        <v>869</v>
      </c>
    </row>
    <row r="310" spans="1:4" x14ac:dyDescent="0.15">
      <c r="A310" s="123" t="s">
        <v>119</v>
      </c>
      <c r="B310" s="153" t="s">
        <v>740</v>
      </c>
      <c r="C310" s="150" t="s">
        <v>1134</v>
      </c>
      <c r="D310" s="154" t="s">
        <v>741</v>
      </c>
    </row>
    <row r="311" spans="1:4" ht="17.649999999999999" customHeight="1" x14ac:dyDescent="0.15">
      <c r="A311" s="147"/>
      <c r="B311" s="124" t="s">
        <v>742</v>
      </c>
      <c r="C311" s="125" t="s">
        <v>960</v>
      </c>
      <c r="D311" s="126" t="s">
        <v>961</v>
      </c>
    </row>
    <row r="312" spans="1:4" x14ac:dyDescent="0.15">
      <c r="A312" s="156"/>
      <c r="B312" s="148" t="s">
        <v>743</v>
      </c>
      <c r="C312" s="149" t="s">
        <v>1197</v>
      </c>
      <c r="D312" s="144" t="s">
        <v>962</v>
      </c>
    </row>
    <row r="313" spans="1:4" ht="17.649999999999999" customHeight="1" x14ac:dyDescent="0.15">
      <c r="A313" s="156"/>
      <c r="B313" s="148" t="s">
        <v>744</v>
      </c>
      <c r="C313" s="149" t="s">
        <v>963</v>
      </c>
      <c r="D313" s="144" t="s">
        <v>964</v>
      </c>
    </row>
    <row r="314" spans="1:4" ht="24" x14ac:dyDescent="0.15">
      <c r="A314" s="156"/>
      <c r="B314" s="148" t="s">
        <v>745</v>
      </c>
      <c r="C314" s="149" t="s">
        <v>1187</v>
      </c>
      <c r="D314" s="144" t="s">
        <v>965</v>
      </c>
    </row>
    <row r="315" spans="1:4" ht="24" x14ac:dyDescent="0.15">
      <c r="A315" s="156"/>
      <c r="B315" s="148" t="s">
        <v>746</v>
      </c>
      <c r="C315" s="149" t="s">
        <v>1188</v>
      </c>
      <c r="D315" s="144" t="s">
        <v>966</v>
      </c>
    </row>
    <row r="316" spans="1:4" ht="24" x14ac:dyDescent="0.15">
      <c r="A316" s="156"/>
      <c r="B316" s="148" t="s">
        <v>747</v>
      </c>
      <c r="C316" s="149" t="s">
        <v>967</v>
      </c>
      <c r="D316" s="144" t="s">
        <v>968</v>
      </c>
    </row>
    <row r="317" spans="1:4" x14ac:dyDescent="0.15">
      <c r="A317" s="156"/>
      <c r="B317" s="148" t="s">
        <v>748</v>
      </c>
      <c r="C317" s="149" t="s">
        <v>969</v>
      </c>
      <c r="D317" s="144" t="s">
        <v>970</v>
      </c>
    </row>
    <row r="318" spans="1:4" ht="17.25" customHeight="1" x14ac:dyDescent="0.15">
      <c r="A318" s="87"/>
      <c r="B318" s="92" t="s">
        <v>749</v>
      </c>
      <c r="C318" s="88" t="s">
        <v>971</v>
      </c>
      <c r="D318" s="127" t="s">
        <v>972</v>
      </c>
    </row>
    <row r="319" spans="1:4" x14ac:dyDescent="0.15">
      <c r="A319" s="152" t="s">
        <v>120</v>
      </c>
      <c r="B319" s="153" t="s">
        <v>750</v>
      </c>
      <c r="C319" s="150" t="s">
        <v>751</v>
      </c>
      <c r="D319" s="154" t="s">
        <v>752</v>
      </c>
    </row>
    <row r="320" spans="1:4" ht="36" x14ac:dyDescent="0.15">
      <c r="A320" s="242"/>
      <c r="B320" s="243" t="s">
        <v>753</v>
      </c>
      <c r="C320" s="244" t="s">
        <v>973</v>
      </c>
      <c r="D320" s="245" t="s">
        <v>974</v>
      </c>
    </row>
    <row r="321" spans="1:4" ht="36" x14ac:dyDescent="0.15">
      <c r="A321" s="246"/>
      <c r="B321" s="247" t="s">
        <v>754</v>
      </c>
      <c r="C321" s="248" t="s">
        <v>975</v>
      </c>
      <c r="D321" s="249" t="s">
        <v>976</v>
      </c>
    </row>
    <row r="322" spans="1:4" x14ac:dyDescent="0.15">
      <c r="A322" s="246"/>
      <c r="B322" s="247" t="s">
        <v>755</v>
      </c>
      <c r="C322" s="248" t="s">
        <v>977</v>
      </c>
      <c r="D322" s="250" t="s">
        <v>977</v>
      </c>
    </row>
    <row r="323" spans="1:4" ht="24" x14ac:dyDescent="0.15">
      <c r="A323" s="246"/>
      <c r="B323" s="247" t="s">
        <v>756</v>
      </c>
      <c r="C323" s="248" t="s">
        <v>978</v>
      </c>
      <c r="D323" s="249" t="s">
        <v>979</v>
      </c>
    </row>
    <row r="324" spans="1:4" ht="24" x14ac:dyDescent="0.15">
      <c r="A324" s="246"/>
      <c r="B324" s="247" t="s">
        <v>192</v>
      </c>
      <c r="C324" s="248" t="s">
        <v>980</v>
      </c>
      <c r="D324" s="249" t="s">
        <v>981</v>
      </c>
    </row>
    <row r="325" spans="1:4" ht="24" x14ac:dyDescent="0.15">
      <c r="A325" s="246"/>
      <c r="B325" s="247" t="s">
        <v>757</v>
      </c>
      <c r="C325" s="248" t="s">
        <v>982</v>
      </c>
      <c r="D325" s="249" t="s">
        <v>983</v>
      </c>
    </row>
    <row r="326" spans="1:4" ht="24" x14ac:dyDescent="0.15">
      <c r="A326" s="246"/>
      <c r="B326" s="247" t="s">
        <v>758</v>
      </c>
      <c r="C326" s="248" t="s">
        <v>984</v>
      </c>
      <c r="D326" s="249" t="s">
        <v>985</v>
      </c>
    </row>
    <row r="327" spans="1:4" ht="36" x14ac:dyDescent="0.15">
      <c r="A327" s="246"/>
      <c r="B327" s="247" t="s">
        <v>759</v>
      </c>
      <c r="C327" s="248" t="s">
        <v>986</v>
      </c>
      <c r="D327" s="249" t="s">
        <v>987</v>
      </c>
    </row>
    <row r="328" spans="1:4" ht="24" x14ac:dyDescent="0.15">
      <c r="A328" s="246"/>
      <c r="B328" s="247" t="s">
        <v>760</v>
      </c>
      <c r="C328" s="248" t="s">
        <v>988</v>
      </c>
      <c r="D328" s="249" t="s">
        <v>989</v>
      </c>
    </row>
    <row r="329" spans="1:4" ht="24" x14ac:dyDescent="0.15">
      <c r="A329" s="246"/>
      <c r="B329" s="247" t="s">
        <v>761</v>
      </c>
      <c r="C329" s="248" t="s">
        <v>990</v>
      </c>
      <c r="D329" s="249" t="s">
        <v>991</v>
      </c>
    </row>
    <row r="330" spans="1:4" ht="24" x14ac:dyDescent="0.15">
      <c r="A330" s="246"/>
      <c r="B330" s="247" t="s">
        <v>762</v>
      </c>
      <c r="C330" s="248" t="s">
        <v>992</v>
      </c>
      <c r="D330" s="249" t="s">
        <v>993</v>
      </c>
    </row>
    <row r="331" spans="1:4" ht="36" x14ac:dyDescent="0.15">
      <c r="A331" s="251"/>
      <c r="B331" s="252" t="s">
        <v>763</v>
      </c>
      <c r="C331" s="253" t="s">
        <v>994</v>
      </c>
      <c r="D331" s="254" t="s">
        <v>995</v>
      </c>
    </row>
    <row r="332" spans="1:4" x14ac:dyDescent="0.15">
      <c r="A332" s="152" t="s">
        <v>121</v>
      </c>
      <c r="B332" s="153" t="s">
        <v>764</v>
      </c>
      <c r="C332" s="150" t="s">
        <v>765</v>
      </c>
      <c r="D332" s="154" t="s">
        <v>766</v>
      </c>
    </row>
    <row r="333" spans="1:4" ht="17.649999999999999" customHeight="1" x14ac:dyDescent="0.15">
      <c r="A333" s="147"/>
      <c r="B333" s="155" t="s">
        <v>767</v>
      </c>
      <c r="C333" s="146" t="s">
        <v>768</v>
      </c>
      <c r="D333" s="145" t="s">
        <v>769</v>
      </c>
    </row>
    <row r="334" spans="1:4" ht="25.5" customHeight="1" x14ac:dyDescent="0.15">
      <c r="A334" s="156"/>
      <c r="B334" s="148" t="s">
        <v>770</v>
      </c>
      <c r="C334" s="149" t="s">
        <v>771</v>
      </c>
      <c r="D334" s="144" t="s">
        <v>772</v>
      </c>
    </row>
    <row r="335" spans="1:4" ht="25.5" customHeight="1" x14ac:dyDescent="0.15">
      <c r="A335" s="156"/>
      <c r="B335" s="148" t="s">
        <v>773</v>
      </c>
      <c r="C335" s="149" t="s">
        <v>774</v>
      </c>
      <c r="D335" s="142" t="s">
        <v>775</v>
      </c>
    </row>
    <row r="336" spans="1:4" ht="17.649999999999999" customHeight="1" x14ac:dyDescent="0.15">
      <c r="A336" s="156"/>
      <c r="B336" s="148" t="s">
        <v>776</v>
      </c>
      <c r="C336" s="149" t="s">
        <v>777</v>
      </c>
      <c r="D336" s="142" t="s">
        <v>778</v>
      </c>
    </row>
    <row r="337" spans="1:4" ht="17.649999999999999" customHeight="1" x14ac:dyDescent="0.15">
      <c r="A337" s="156"/>
      <c r="B337" s="148" t="s">
        <v>779</v>
      </c>
      <c r="C337" s="149" t="s">
        <v>780</v>
      </c>
      <c r="D337" s="142" t="s">
        <v>781</v>
      </c>
    </row>
    <row r="338" spans="1:4" ht="25.5" customHeight="1" x14ac:dyDescent="0.15">
      <c r="A338" s="156"/>
      <c r="B338" s="148" t="s">
        <v>782</v>
      </c>
      <c r="C338" s="149" t="s">
        <v>783</v>
      </c>
      <c r="D338" s="142" t="s">
        <v>784</v>
      </c>
    </row>
    <row r="339" spans="1:4" ht="17.649999999999999" customHeight="1" x14ac:dyDescent="0.15">
      <c r="A339" s="156"/>
      <c r="B339" s="148" t="s">
        <v>785</v>
      </c>
      <c r="C339" s="149" t="s">
        <v>786</v>
      </c>
      <c r="D339" s="142" t="s">
        <v>787</v>
      </c>
    </row>
    <row r="340" spans="1:4" ht="17.649999999999999" customHeight="1" x14ac:dyDescent="0.15">
      <c r="A340" s="156"/>
      <c r="B340" s="148" t="s">
        <v>788</v>
      </c>
      <c r="C340" s="149" t="s">
        <v>789</v>
      </c>
      <c r="D340" s="142" t="s">
        <v>790</v>
      </c>
    </row>
    <row r="341" spans="1:4" ht="17.649999999999999" customHeight="1" x14ac:dyDescent="0.15">
      <c r="A341" s="156"/>
      <c r="B341" s="148" t="s">
        <v>791</v>
      </c>
      <c r="C341" s="149" t="s">
        <v>792</v>
      </c>
      <c r="D341" s="142" t="s">
        <v>793</v>
      </c>
    </row>
    <row r="342" spans="1:4" ht="17.649999999999999" customHeight="1" x14ac:dyDescent="0.15">
      <c r="A342" s="157"/>
      <c r="B342" s="158" t="s">
        <v>794</v>
      </c>
      <c r="C342" s="160" t="s">
        <v>795</v>
      </c>
      <c r="D342" s="143" t="s">
        <v>796</v>
      </c>
    </row>
    <row r="343" spans="1:4" ht="17.649999999999999" customHeight="1" x14ac:dyDescent="0.15">
      <c r="A343" s="152" t="s">
        <v>122</v>
      </c>
      <c r="B343" s="153" t="s">
        <v>797</v>
      </c>
      <c r="C343" s="150" t="s">
        <v>798</v>
      </c>
      <c r="D343" s="154" t="s">
        <v>799</v>
      </c>
    </row>
    <row r="344" spans="1:4" ht="17.649999999999999" customHeight="1" x14ac:dyDescent="0.15">
      <c r="A344" s="163"/>
      <c r="B344" s="155" t="s">
        <v>350</v>
      </c>
      <c r="C344" s="164" t="s">
        <v>351</v>
      </c>
      <c r="D344" s="159" t="s">
        <v>800</v>
      </c>
    </row>
    <row r="345" spans="1:4" s="34" customFormat="1" x14ac:dyDescent="0.15">
      <c r="A345" s="156"/>
      <c r="B345" s="148" t="s">
        <v>352</v>
      </c>
      <c r="C345" s="162" t="s">
        <v>353</v>
      </c>
      <c r="D345" s="151" t="s">
        <v>852</v>
      </c>
    </row>
    <row r="346" spans="1:4" ht="17.850000000000001" customHeight="1" x14ac:dyDescent="0.15">
      <c r="A346" s="156"/>
      <c r="B346" s="148" t="s">
        <v>354</v>
      </c>
      <c r="C346" s="149" t="s">
        <v>355</v>
      </c>
      <c r="D346" s="151" t="s">
        <v>801</v>
      </c>
    </row>
    <row r="347" spans="1:4" x14ac:dyDescent="0.15">
      <c r="A347" s="156"/>
      <c r="B347" s="148" t="s">
        <v>802</v>
      </c>
      <c r="C347" s="149" t="s">
        <v>356</v>
      </c>
      <c r="D347" s="151" t="s">
        <v>803</v>
      </c>
    </row>
    <row r="348" spans="1:4" ht="17.649999999999999" customHeight="1" x14ac:dyDescent="0.15">
      <c r="A348" s="156"/>
      <c r="B348" s="148" t="s">
        <v>357</v>
      </c>
      <c r="C348" s="149" t="s">
        <v>358</v>
      </c>
      <c r="D348" s="151" t="s">
        <v>804</v>
      </c>
    </row>
    <row r="349" spans="1:4" ht="17.850000000000001" customHeight="1" x14ac:dyDescent="0.15">
      <c r="A349" s="156"/>
      <c r="B349" s="148" t="s">
        <v>805</v>
      </c>
      <c r="C349" s="149" t="s">
        <v>359</v>
      </c>
      <c r="D349" s="151" t="s">
        <v>806</v>
      </c>
    </row>
    <row r="350" spans="1:4" ht="17.850000000000001" customHeight="1" x14ac:dyDescent="0.15">
      <c r="A350" s="156"/>
      <c r="B350" s="148" t="s">
        <v>360</v>
      </c>
      <c r="C350" s="149" t="s">
        <v>361</v>
      </c>
      <c r="D350" s="151" t="s">
        <v>807</v>
      </c>
    </row>
    <row r="351" spans="1:4" ht="24" x14ac:dyDescent="0.15">
      <c r="A351" s="156"/>
      <c r="B351" s="148" t="s">
        <v>362</v>
      </c>
      <c r="C351" s="149" t="s">
        <v>363</v>
      </c>
      <c r="D351" s="151" t="s">
        <v>808</v>
      </c>
    </row>
    <row r="352" spans="1:4" x14ac:dyDescent="0.15">
      <c r="A352" s="156"/>
      <c r="B352" s="148" t="s">
        <v>364</v>
      </c>
      <c r="C352" s="149" t="s">
        <v>365</v>
      </c>
      <c r="D352" s="151" t="s">
        <v>809</v>
      </c>
    </row>
    <row r="353" spans="1:4" ht="17.649999999999999" customHeight="1" x14ac:dyDescent="0.15">
      <c r="A353" s="157"/>
      <c r="B353" s="158" t="s">
        <v>366</v>
      </c>
      <c r="C353" s="160" t="s">
        <v>367</v>
      </c>
      <c r="D353" s="161" t="s">
        <v>810</v>
      </c>
    </row>
    <row r="354" spans="1:4" ht="17.649999999999999" customHeight="1" x14ac:dyDescent="0.15">
      <c r="A354" s="152" t="s">
        <v>123</v>
      </c>
      <c r="B354" s="153" t="s">
        <v>368</v>
      </c>
      <c r="C354" s="150" t="s">
        <v>369</v>
      </c>
      <c r="D354" s="154" t="s">
        <v>370</v>
      </c>
    </row>
    <row r="355" spans="1:4" ht="17.649999999999999" customHeight="1" x14ac:dyDescent="0.15">
      <c r="A355" s="147"/>
      <c r="B355" s="155" t="s">
        <v>371</v>
      </c>
      <c r="C355" s="128" t="s">
        <v>372</v>
      </c>
      <c r="D355" s="145" t="s">
        <v>373</v>
      </c>
    </row>
    <row r="356" spans="1:4" ht="17.649999999999999" customHeight="1" x14ac:dyDescent="0.15">
      <c r="A356" s="156"/>
      <c r="B356" s="148" t="s">
        <v>161</v>
      </c>
      <c r="C356" s="129" t="s">
        <v>374</v>
      </c>
      <c r="D356" s="142" t="s">
        <v>375</v>
      </c>
    </row>
    <row r="357" spans="1:4" ht="17.649999999999999" customHeight="1" x14ac:dyDescent="0.15">
      <c r="A357" s="87"/>
      <c r="B357" s="92" t="s">
        <v>376</v>
      </c>
      <c r="C357" s="130" t="s">
        <v>377</v>
      </c>
      <c r="D357" s="122" t="s">
        <v>378</v>
      </c>
    </row>
  </sheetData>
  <mergeCells count="1">
    <mergeCell ref="A1:D1"/>
  </mergeCells>
  <phoneticPr fontId="2" type="noConversion"/>
  <pageMargins left="0.70866141732283472" right="0.70866141732283472" top="0.74803149606299213" bottom="0.59055118110236227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인구</vt:lpstr>
      <vt:lpstr>면적</vt:lpstr>
      <vt:lpstr>전체</vt:lpstr>
      <vt:lpstr>시군별</vt:lpstr>
      <vt:lpstr>법정행정</vt:lpstr>
      <vt:lpstr>법정행정!Print_Area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PC</cp:lastModifiedBy>
  <cp:lastPrinted>2020-01-14T04:41:27Z</cp:lastPrinted>
  <dcterms:created xsi:type="dcterms:W3CDTF">2002-10-18T05:50:40Z</dcterms:created>
  <dcterms:modified xsi:type="dcterms:W3CDTF">2022-07-20T00:25:34Z</dcterms:modified>
</cp:coreProperties>
</file>