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24" windowWidth="20712" windowHeight="9624" activeTab="8"/>
  </bookViews>
  <sheets>
    <sheet name="표1" sheetId="1" r:id="rId1"/>
    <sheet name="표2" sheetId="2" r:id="rId2"/>
    <sheet name="표3" sheetId="3" r:id="rId3"/>
    <sheet name="표4" sheetId="4" r:id="rId4"/>
    <sheet name="표5" sheetId="5" r:id="rId5"/>
    <sheet name="표6" sheetId="6" r:id="rId6"/>
    <sheet name="표7" sheetId="7" r:id="rId7"/>
    <sheet name="표8" sheetId="8" r:id="rId8"/>
    <sheet name="표9" sheetId="9" r:id="rId9"/>
    <sheet name="표10" sheetId="10" r:id="rId10"/>
    <sheet name="표11" sheetId="11" r:id="rId11"/>
    <sheet name="표12" sheetId="12" r:id="rId12"/>
    <sheet name="표13" sheetId="13" r:id="rId13"/>
    <sheet name="표14" sheetId="14" r:id="rId14"/>
    <sheet name="표15" sheetId="15" r:id="rId15"/>
    <sheet name="표16" sheetId="16" r:id="rId16"/>
  </sheets>
  <externalReferences>
    <externalReference r:id="rId17"/>
  </externalReferences>
  <calcPr calcId="125725"/>
</workbook>
</file>

<file path=xl/calcChain.xml><?xml version="1.0" encoding="utf-8"?>
<calcChain xmlns="http://schemas.openxmlformats.org/spreadsheetml/2006/main">
  <c r="G29" i="16"/>
  <c r="H29" s="1"/>
  <c r="F29"/>
  <c r="E29"/>
  <c r="D29"/>
  <c r="C29"/>
  <c r="B29"/>
  <c r="F28"/>
  <c r="G28" s="1"/>
  <c r="H28" s="1"/>
  <c r="E28"/>
  <c r="D28"/>
  <c r="C28"/>
  <c r="B28"/>
  <c r="G27"/>
  <c r="H27" s="1"/>
  <c r="F27"/>
  <c r="E27"/>
  <c r="D27"/>
  <c r="C27"/>
  <c r="B27"/>
  <c r="F26"/>
  <c r="G26" s="1"/>
  <c r="H26" s="1"/>
  <c r="E26"/>
  <c r="D26"/>
  <c r="C26"/>
  <c r="B26"/>
  <c r="G25"/>
  <c r="H25" s="1"/>
  <c r="F25"/>
  <c r="E25"/>
  <c r="D25"/>
  <c r="C25"/>
  <c r="B25"/>
  <c r="F24"/>
  <c r="G24" s="1"/>
  <c r="H24" s="1"/>
  <c r="E24"/>
  <c r="D24"/>
  <c r="C24"/>
  <c r="B24"/>
  <c r="G23"/>
  <c r="H23" s="1"/>
  <c r="F23"/>
  <c r="E23"/>
  <c r="D23"/>
  <c r="C23"/>
  <c r="B23"/>
  <c r="F22"/>
  <c r="G22" s="1"/>
  <c r="H22" s="1"/>
  <c r="E22"/>
  <c r="D22"/>
  <c r="C22"/>
  <c r="B22"/>
  <c r="G21"/>
  <c r="H21" s="1"/>
  <c r="F21"/>
  <c r="E21"/>
  <c r="D21"/>
  <c r="C21"/>
  <c r="B21"/>
  <c r="F20"/>
  <c r="G20" s="1"/>
  <c r="H20" s="1"/>
  <c r="E20"/>
  <c r="D20"/>
  <c r="C20"/>
  <c r="B20"/>
  <c r="G19"/>
  <c r="H19" s="1"/>
  <c r="F19"/>
  <c r="E19"/>
  <c r="D19"/>
  <c r="C19"/>
  <c r="B19"/>
  <c r="F18"/>
  <c r="G18" s="1"/>
  <c r="H18" s="1"/>
  <c r="E18"/>
  <c r="D18"/>
  <c r="C18"/>
  <c r="B18"/>
  <c r="G17"/>
  <c r="H17" s="1"/>
  <c r="F17"/>
  <c r="E17"/>
  <c r="D17"/>
  <c r="C17"/>
  <c r="B17"/>
  <c r="F16"/>
  <c r="G16" s="1"/>
  <c r="H16" s="1"/>
  <c r="E16"/>
  <c r="D16"/>
  <c r="C16"/>
  <c r="B16"/>
  <c r="G15"/>
  <c r="H15" s="1"/>
  <c r="F15"/>
  <c r="E15"/>
  <c r="D15"/>
  <c r="C15"/>
  <c r="B15"/>
  <c r="F14"/>
  <c r="G14" s="1"/>
  <c r="H14" s="1"/>
  <c r="E14"/>
  <c r="D14"/>
  <c r="C14"/>
  <c r="B14"/>
  <c r="G13"/>
  <c r="H13" s="1"/>
  <c r="F13"/>
  <c r="E13"/>
  <c r="D13"/>
  <c r="C13"/>
  <c r="B13"/>
  <c r="F12"/>
  <c r="G12" s="1"/>
  <c r="H12" s="1"/>
  <c r="E12"/>
  <c r="D12"/>
  <c r="C12"/>
  <c r="B12"/>
  <c r="G11"/>
  <c r="H11" s="1"/>
  <c r="F11"/>
  <c r="E11"/>
  <c r="D11"/>
  <c r="C11"/>
  <c r="B11"/>
  <c r="F10"/>
  <c r="G10" s="1"/>
  <c r="H10" s="1"/>
  <c r="E10"/>
  <c r="D10"/>
  <c r="C10"/>
  <c r="B10"/>
  <c r="G9"/>
  <c r="H9" s="1"/>
  <c r="F9"/>
  <c r="E9"/>
  <c r="D9"/>
  <c r="C9"/>
  <c r="B9"/>
  <c r="F8"/>
  <c r="G8" s="1"/>
  <c r="H8" s="1"/>
  <c r="E8"/>
  <c r="D8"/>
  <c r="C8"/>
  <c r="B8"/>
  <c r="G7"/>
  <c r="H7" s="1"/>
  <c r="F7"/>
  <c r="E7"/>
  <c r="D7"/>
  <c r="C7"/>
  <c r="B7"/>
  <c r="F6"/>
  <c r="G6" s="1"/>
  <c r="H6" s="1"/>
  <c r="E6"/>
  <c r="D6"/>
  <c r="C6"/>
  <c r="B6"/>
  <c r="G29" i="15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29" i="13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29" i="12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B6" i="10"/>
  <c r="C6"/>
  <c r="D6"/>
  <c r="E6"/>
  <c r="F6"/>
  <c r="G6" s="1"/>
  <c r="H6" s="1"/>
  <c r="B7"/>
  <c r="C7"/>
  <c r="D7"/>
  <c r="E7"/>
  <c r="F7"/>
  <c r="G7" s="1"/>
  <c r="H7" s="1"/>
  <c r="B8"/>
  <c r="C8"/>
  <c r="D8"/>
  <c r="E8"/>
  <c r="F8"/>
  <c r="G8" s="1"/>
  <c r="H8" s="1"/>
  <c r="B9"/>
  <c r="C9"/>
  <c r="D9"/>
  <c r="E9"/>
  <c r="F9"/>
  <c r="G9" s="1"/>
  <c r="H9" s="1"/>
  <c r="B10"/>
  <c r="C10"/>
  <c r="D10"/>
  <c r="E10"/>
  <c r="F10"/>
  <c r="G10" s="1"/>
  <c r="H10" s="1"/>
  <c r="B11"/>
  <c r="C11"/>
  <c r="D11"/>
  <c r="E11"/>
  <c r="F11"/>
  <c r="G11" s="1"/>
  <c r="H11" s="1"/>
  <c r="B12"/>
  <c r="C12"/>
  <c r="D12"/>
  <c r="E12"/>
  <c r="F12"/>
  <c r="G12" s="1"/>
  <c r="H12" s="1"/>
  <c r="B13"/>
  <c r="C13"/>
  <c r="D13"/>
  <c r="E13"/>
  <c r="F13"/>
  <c r="G13" s="1"/>
  <c r="H13" s="1"/>
  <c r="B14"/>
  <c r="C14"/>
  <c r="D14"/>
  <c r="E14"/>
  <c r="F14"/>
  <c r="G14" s="1"/>
  <c r="H14" s="1"/>
  <c r="B15"/>
  <c r="C15"/>
  <c r="D15"/>
  <c r="E15"/>
  <c r="F15"/>
  <c r="G15" s="1"/>
  <c r="H15" s="1"/>
  <c r="B16"/>
  <c r="C16"/>
  <c r="D16"/>
  <c r="E16"/>
  <c r="F16"/>
  <c r="G16" s="1"/>
  <c r="H16" s="1"/>
  <c r="B17"/>
  <c r="C17"/>
  <c r="D17"/>
  <c r="E17"/>
  <c r="F17"/>
  <c r="G17" s="1"/>
  <c r="H17" s="1"/>
  <c r="B18"/>
  <c r="C18"/>
  <c r="D18"/>
  <c r="E18"/>
  <c r="F18"/>
  <c r="G18" s="1"/>
  <c r="H18" s="1"/>
  <c r="B19"/>
  <c r="C19"/>
  <c r="D19"/>
  <c r="E19"/>
  <c r="F19"/>
  <c r="G19" s="1"/>
  <c r="H19" s="1"/>
  <c r="B20"/>
  <c r="C20"/>
  <c r="D20"/>
  <c r="E20"/>
  <c r="F20"/>
  <c r="G20" s="1"/>
  <c r="H20" s="1"/>
  <c r="B21"/>
  <c r="C21"/>
  <c r="D21"/>
  <c r="E21"/>
  <c r="F21"/>
  <c r="G21" s="1"/>
  <c r="H21" s="1"/>
  <c r="B22"/>
  <c r="C22"/>
  <c r="D22"/>
  <c r="E22"/>
  <c r="F22"/>
  <c r="G22"/>
  <c r="H22" s="1"/>
  <c r="B23"/>
  <c r="C23"/>
  <c r="D23"/>
  <c r="E23"/>
  <c r="F23"/>
  <c r="G23" s="1"/>
  <c r="H23" s="1"/>
  <c r="B24"/>
  <c r="C24"/>
  <c r="D24"/>
  <c r="E24"/>
  <c r="F24"/>
  <c r="G24" s="1"/>
  <c r="H24" s="1"/>
  <c r="B25"/>
  <c r="C25"/>
  <c r="D25"/>
  <c r="E25"/>
  <c r="F25"/>
  <c r="G25" s="1"/>
  <c r="H25" s="1"/>
  <c r="B26"/>
  <c r="C26"/>
  <c r="D26"/>
  <c r="E26"/>
  <c r="F26"/>
  <c r="G26" s="1"/>
  <c r="H26" s="1"/>
  <c r="B27"/>
  <c r="C27"/>
  <c r="D27"/>
  <c r="E27"/>
  <c r="F27"/>
  <c r="G27"/>
  <c r="H27" s="1"/>
  <c r="B28"/>
  <c r="C28"/>
  <c r="D28"/>
  <c r="E28"/>
  <c r="F28"/>
  <c r="G28" s="1"/>
  <c r="H28" s="1"/>
  <c r="B29"/>
  <c r="C29"/>
  <c r="D29"/>
  <c r="E29"/>
  <c r="F29"/>
  <c r="G29" s="1"/>
  <c r="H29" s="1"/>
  <c r="F29" i="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29" i="8"/>
  <c r="E29"/>
  <c r="D29"/>
  <c r="C29"/>
  <c r="B29"/>
  <c r="F28"/>
  <c r="E28"/>
  <c r="D28"/>
  <c r="C28"/>
  <c r="B28"/>
  <c r="F27"/>
  <c r="E27"/>
  <c r="D27"/>
  <c r="C27"/>
  <c r="B27"/>
  <c r="G27" s="1"/>
  <c r="H27" s="1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29" i="6"/>
  <c r="E29"/>
  <c r="D29"/>
  <c r="C29"/>
  <c r="B29"/>
  <c r="H29" s="1"/>
  <c r="H28"/>
  <c r="F28"/>
  <c r="E28"/>
  <c r="D28"/>
  <c r="C28"/>
  <c r="B28"/>
  <c r="F27"/>
  <c r="E27"/>
  <c r="D27"/>
  <c r="C27"/>
  <c r="B27"/>
  <c r="H27" s="1"/>
  <c r="F26"/>
  <c r="E26"/>
  <c r="D26"/>
  <c r="C26"/>
  <c r="B26"/>
  <c r="H26" s="1"/>
  <c r="H25"/>
  <c r="F25"/>
  <c r="E25"/>
  <c r="D25"/>
  <c r="C25"/>
  <c r="B25"/>
  <c r="F24"/>
  <c r="E24"/>
  <c r="D24"/>
  <c r="C24"/>
  <c r="B24"/>
  <c r="H24" s="1"/>
  <c r="H23"/>
  <c r="F23"/>
  <c r="E23"/>
  <c r="D23"/>
  <c r="C23"/>
  <c r="B23"/>
  <c r="F22"/>
  <c r="E22"/>
  <c r="D22"/>
  <c r="C22"/>
  <c r="B22"/>
  <c r="H22" s="1"/>
  <c r="H21"/>
  <c r="F21"/>
  <c r="E21"/>
  <c r="D21"/>
  <c r="C21"/>
  <c r="B21"/>
  <c r="F20"/>
  <c r="E20"/>
  <c r="D20"/>
  <c r="C20"/>
  <c r="B20"/>
  <c r="H20" s="1"/>
  <c r="H19"/>
  <c r="F19"/>
  <c r="E19"/>
  <c r="D19"/>
  <c r="C19"/>
  <c r="B19"/>
  <c r="F18"/>
  <c r="E18"/>
  <c r="D18"/>
  <c r="C18"/>
  <c r="B18"/>
  <c r="H18" s="1"/>
  <c r="F17"/>
  <c r="E17"/>
  <c r="D17"/>
  <c r="C17"/>
  <c r="B17"/>
  <c r="H17" s="1"/>
  <c r="F16"/>
  <c r="E16"/>
  <c r="D16"/>
  <c r="C16"/>
  <c r="B16"/>
  <c r="H16" s="1"/>
  <c r="F15"/>
  <c r="E15"/>
  <c r="D15"/>
  <c r="C15"/>
  <c r="B15"/>
  <c r="H15" s="1"/>
  <c r="H14"/>
  <c r="F14"/>
  <c r="E14"/>
  <c r="D14"/>
  <c r="C14"/>
  <c r="B14"/>
  <c r="F13"/>
  <c r="E13"/>
  <c r="D13"/>
  <c r="C13"/>
  <c r="B13"/>
  <c r="H13" s="1"/>
  <c r="H12"/>
  <c r="F12"/>
  <c r="E12"/>
  <c r="D12"/>
  <c r="C12"/>
  <c r="B12"/>
  <c r="F11"/>
  <c r="E11"/>
  <c r="D11"/>
  <c r="C11"/>
  <c r="B11"/>
  <c r="H11" s="1"/>
  <c r="H10"/>
  <c r="F10"/>
  <c r="E10"/>
  <c r="D10"/>
  <c r="C10"/>
  <c r="B10"/>
  <c r="F9"/>
  <c r="E9"/>
  <c r="D9"/>
  <c r="C9"/>
  <c r="B9"/>
  <c r="H9" s="1"/>
  <c r="F8"/>
  <c r="E8"/>
  <c r="D8"/>
  <c r="C8"/>
  <c r="B8"/>
  <c r="H8" s="1"/>
  <c r="F7"/>
  <c r="E7"/>
  <c r="D7"/>
  <c r="C7"/>
  <c r="B7"/>
  <c r="H7" s="1"/>
  <c r="F6"/>
  <c r="E6"/>
  <c r="D6"/>
  <c r="C6"/>
  <c r="B6"/>
  <c r="H6" s="1"/>
  <c r="F29" i="5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29" i="4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29" i="3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H29" i="2"/>
  <c r="G29"/>
  <c r="F29"/>
  <c r="E29"/>
  <c r="D29"/>
  <c r="C29"/>
  <c r="B29"/>
  <c r="G28"/>
  <c r="H28" s="1"/>
  <c r="F28"/>
  <c r="E28"/>
  <c r="D28"/>
  <c r="C28"/>
  <c r="B28"/>
  <c r="F27"/>
  <c r="G27" s="1"/>
  <c r="H27" s="1"/>
  <c r="E27"/>
  <c r="D27"/>
  <c r="C27"/>
  <c r="B27"/>
  <c r="H26"/>
  <c r="G26"/>
  <c r="F26"/>
  <c r="E26"/>
  <c r="D26"/>
  <c r="C26"/>
  <c r="B26"/>
  <c r="H25"/>
  <c r="G25"/>
  <c r="F25"/>
  <c r="E25"/>
  <c r="D25"/>
  <c r="C25"/>
  <c r="B25"/>
  <c r="G24"/>
  <c r="H24" s="1"/>
  <c r="F24"/>
  <c r="E24"/>
  <c r="D24"/>
  <c r="C24"/>
  <c r="B24"/>
  <c r="F23"/>
  <c r="G23" s="1"/>
  <c r="H23" s="1"/>
  <c r="E23"/>
  <c r="D23"/>
  <c r="C23"/>
  <c r="B23"/>
  <c r="H22"/>
  <c r="G22"/>
  <c r="F22"/>
  <c r="E22"/>
  <c r="D22"/>
  <c r="C22"/>
  <c r="B22"/>
  <c r="H21"/>
  <c r="G21"/>
  <c r="F21"/>
  <c r="E21"/>
  <c r="D21"/>
  <c r="C21"/>
  <c r="B21"/>
  <c r="G20"/>
  <c r="H20" s="1"/>
  <c r="F20"/>
  <c r="E20"/>
  <c r="D20"/>
  <c r="C20"/>
  <c r="B20"/>
  <c r="F19"/>
  <c r="G19" s="1"/>
  <c r="H19" s="1"/>
  <c r="E19"/>
  <c r="D19"/>
  <c r="C19"/>
  <c r="B19"/>
  <c r="H18"/>
  <c r="G18"/>
  <c r="F18"/>
  <c r="E18"/>
  <c r="D18"/>
  <c r="C18"/>
  <c r="B18"/>
  <c r="H17"/>
  <c r="G17"/>
  <c r="F17"/>
  <c r="E17"/>
  <c r="D17"/>
  <c r="C17"/>
  <c r="B17"/>
  <c r="G16"/>
  <c r="H16" s="1"/>
  <c r="F16"/>
  <c r="E16"/>
  <c r="D16"/>
  <c r="C16"/>
  <c r="B16"/>
  <c r="F15"/>
  <c r="G15" s="1"/>
  <c r="H15" s="1"/>
  <c r="E15"/>
  <c r="D15"/>
  <c r="C15"/>
  <c r="B15"/>
  <c r="H14"/>
  <c r="G14"/>
  <c r="F14"/>
  <c r="E14"/>
  <c r="D14"/>
  <c r="C14"/>
  <c r="B14"/>
  <c r="H13"/>
  <c r="G13"/>
  <c r="F13"/>
  <c r="E13"/>
  <c r="D13"/>
  <c r="C13"/>
  <c r="B13"/>
  <c r="G12"/>
  <c r="H12" s="1"/>
  <c r="F12"/>
  <c r="E12"/>
  <c r="D12"/>
  <c r="C12"/>
  <c r="B12"/>
  <c r="F11"/>
  <c r="G11" s="1"/>
  <c r="H11" s="1"/>
  <c r="E11"/>
  <c r="D11"/>
  <c r="C11"/>
  <c r="B11"/>
  <c r="H10"/>
  <c r="G10"/>
  <c r="F10"/>
  <c r="E10"/>
  <c r="D10"/>
  <c r="C10"/>
  <c r="B10"/>
  <c r="H9"/>
  <c r="G9"/>
  <c r="F9"/>
  <c r="E9"/>
  <c r="D9"/>
  <c r="C9"/>
  <c r="B9"/>
  <c r="G8"/>
  <c r="H8" s="1"/>
  <c r="F8"/>
  <c r="E8"/>
  <c r="D8"/>
  <c r="C8"/>
  <c r="B8"/>
  <c r="F7"/>
  <c r="G7" s="1"/>
  <c r="H7" s="1"/>
  <c r="E7"/>
  <c r="D7"/>
  <c r="C7"/>
  <c r="B7"/>
  <c r="F6"/>
  <c r="E6"/>
  <c r="D6"/>
  <c r="C6"/>
  <c r="B6"/>
  <c r="G29" i="1"/>
  <c r="H29" s="1"/>
  <c r="H28"/>
  <c r="G28"/>
  <c r="G27"/>
  <c r="H27" s="1"/>
  <c r="G26"/>
  <c r="H26" s="1"/>
  <c r="G25"/>
  <c r="H25" s="1"/>
  <c r="H24"/>
  <c r="G24"/>
  <c r="G23"/>
  <c r="H23" s="1"/>
  <c r="H22"/>
  <c r="G22"/>
  <c r="G21"/>
  <c r="H21" s="1"/>
  <c r="H20"/>
  <c r="G20"/>
  <c r="G19"/>
  <c r="H19" s="1"/>
  <c r="G18"/>
  <c r="H18" s="1"/>
  <c r="G17"/>
  <c r="H17" s="1"/>
  <c r="H16"/>
  <c r="G16"/>
  <c r="G15"/>
  <c r="H15" s="1"/>
  <c r="H14"/>
  <c r="G14"/>
  <c r="G13"/>
  <c r="H13" s="1"/>
  <c r="H12"/>
  <c r="G12"/>
  <c r="G11"/>
  <c r="H11" s="1"/>
  <c r="G10"/>
  <c r="H10" s="1"/>
  <c r="G9"/>
  <c r="H9" s="1"/>
  <c r="H8"/>
  <c r="G8"/>
  <c r="G7"/>
  <c r="H7" s="1"/>
  <c r="H6"/>
  <c r="G6"/>
  <c r="G7" i="9" l="1"/>
  <c r="G11"/>
  <c r="G15"/>
  <c r="G19"/>
  <c r="G23"/>
  <c r="G27"/>
  <c r="G6"/>
  <c r="G10"/>
  <c r="G14"/>
  <c r="G18"/>
  <c r="G22"/>
  <c r="G26"/>
  <c r="G9"/>
  <c r="G13"/>
  <c r="G17"/>
  <c r="G21"/>
  <c r="G25"/>
  <c r="G29"/>
  <c r="G8"/>
  <c r="G12"/>
  <c r="G16"/>
  <c r="G20"/>
  <c r="G24"/>
  <c r="G28"/>
  <c r="G9" i="8"/>
  <c r="H9" s="1"/>
  <c r="G13"/>
  <c r="H13" s="1"/>
  <c r="G17"/>
  <c r="H17" s="1"/>
  <c r="G21"/>
  <c r="H21" s="1"/>
  <c r="G25"/>
  <c r="H25" s="1"/>
  <c r="G29"/>
  <c r="H29" s="1"/>
  <c r="G8"/>
  <c r="H8" s="1"/>
  <c r="G12"/>
  <c r="H12" s="1"/>
  <c r="G16"/>
  <c r="H16" s="1"/>
  <c r="G20"/>
  <c r="H20" s="1"/>
  <c r="G24"/>
  <c r="H24" s="1"/>
  <c r="G28"/>
  <c r="H28" s="1"/>
  <c r="G7"/>
  <c r="H7" s="1"/>
  <c r="G11"/>
  <c r="H11" s="1"/>
  <c r="G15"/>
  <c r="H15" s="1"/>
  <c r="G19"/>
  <c r="H19" s="1"/>
  <c r="G23"/>
  <c r="H23" s="1"/>
  <c r="G6"/>
  <c r="H6" s="1"/>
  <c r="G10"/>
  <c r="H10" s="1"/>
  <c r="G14"/>
  <c r="H14" s="1"/>
  <c r="G18"/>
  <c r="H18" s="1"/>
  <c r="G22"/>
  <c r="H22" s="1"/>
  <c r="G26"/>
  <c r="H26" s="1"/>
</calcChain>
</file>

<file path=xl/sharedStrings.xml><?xml version="1.0" encoding="utf-8"?>
<sst xmlns="http://schemas.openxmlformats.org/spreadsheetml/2006/main" count="517" uniqueCount="85">
  <si>
    <t>[표 1] 2015~2035년 시군별 총인구 (5년 단위)</t>
    <phoneticPr fontId="2" type="noConversion"/>
  </si>
  <si>
    <t>(단위 : 명, %)</t>
    <phoneticPr fontId="2" type="noConversion"/>
  </si>
  <si>
    <t>2015년 (A)</t>
    <phoneticPr fontId="2" type="noConversion"/>
  </si>
  <si>
    <t>2020년</t>
    <phoneticPr fontId="2" type="noConversion"/>
  </si>
  <si>
    <t>2025년</t>
    <phoneticPr fontId="2" type="noConversion"/>
  </si>
  <si>
    <t>2030년</t>
    <phoneticPr fontId="2" type="noConversion"/>
  </si>
  <si>
    <t>2035년 (B)</t>
    <phoneticPr fontId="2" type="noConversion"/>
  </si>
  <si>
    <t>증감 (C=B-A)</t>
    <phoneticPr fontId="2" type="noConversion"/>
  </si>
  <si>
    <t>증가율 (C/A*100)</t>
    <phoneticPr fontId="2" type="noConversion"/>
  </si>
  <si>
    <t>경상북도</t>
    <phoneticPr fontId="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</si>
  <si>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</si>
  <si>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</si>
  <si>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</si>
  <si>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</si>
  <si>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</si>
  <si>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</si>
  <si>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</si>
  <si>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</si>
  <si>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</si>
  <si>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</si>
  <si>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</si>
  <si>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</si>
  <si>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</si>
  <si>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</si>
  <si>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</si>
  <si>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</si>
  <si>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</si>
  <si>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</si>
  <si>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</si>
  <si>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</si>
  <si>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</si>
  <si>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</si>
  <si>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</si>
  <si>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[표 2] 2015~2035년 시군별 총인구 구성비 (5년 단위)</t>
    <phoneticPr fontId="2" type="noConversion"/>
  </si>
  <si>
    <t>(단위 : 명, %)</t>
    <phoneticPr fontId="2" type="noConversion"/>
  </si>
  <si>
    <t>2015년 (A)</t>
    <phoneticPr fontId="2" type="noConversion"/>
  </si>
  <si>
    <t>2020년</t>
    <phoneticPr fontId="2" type="noConversion"/>
  </si>
  <si>
    <t>2025년</t>
    <phoneticPr fontId="2" type="noConversion"/>
  </si>
  <si>
    <t>2030년</t>
    <phoneticPr fontId="2" type="noConversion"/>
  </si>
  <si>
    <t>2035년 (B)</t>
    <phoneticPr fontId="2" type="noConversion"/>
  </si>
  <si>
    <t>증감 (C=B-A)</t>
    <phoneticPr fontId="2" type="noConversion"/>
  </si>
  <si>
    <t>증가율 (C/A*100)</t>
    <phoneticPr fontId="2" type="noConversion"/>
  </si>
  <si>
    <t>경상북도</t>
    <phoneticPr fontId="2" type="noConversion"/>
  </si>
  <si>
    <t>-</t>
    <phoneticPr fontId="2" type="noConversion"/>
  </si>
  <si>
    <t>(단위 : %)</t>
    <phoneticPr fontId="2" type="noConversion"/>
  </si>
  <si>
    <t>2016년</t>
    <phoneticPr fontId="2" type="noConversion"/>
  </si>
  <si>
    <t>2035년</t>
    <phoneticPr fontId="2" type="noConversion"/>
  </si>
  <si>
    <t>[표 3] 2016~2035년 시군별 인구성장률 (5년 단위)</t>
    <phoneticPr fontId="2" type="noConversion"/>
  </si>
  <si>
    <t>[표 4] 2015~2035년 시군별 자연 성장률 (5년단위)</t>
    <phoneticPr fontId="2" type="noConversion"/>
  </si>
  <si>
    <t>(단위 : 세)</t>
    <phoneticPr fontId="2" type="noConversion"/>
  </si>
  <si>
    <t>증감   ('35-'15)</t>
    <phoneticPr fontId="2" type="noConversion"/>
  </si>
  <si>
    <t>증가율</t>
    <phoneticPr fontId="2" type="noConversion"/>
  </si>
  <si>
    <t>증감(%P)   ('35-'15)</t>
    <phoneticPr fontId="2" type="noConversion"/>
  </si>
  <si>
    <t>(단위 : 명)</t>
    <phoneticPr fontId="2" type="noConversion"/>
  </si>
  <si>
    <t>2035년 (A)</t>
    <phoneticPr fontId="2" type="noConversion"/>
  </si>
  <si>
    <t>(단위 : %, %p)</t>
    <phoneticPr fontId="2" type="noConversion"/>
  </si>
  <si>
    <t>2015년</t>
    <phoneticPr fontId="2" type="noConversion"/>
  </si>
  <si>
    <t>(단위: 명, %)</t>
    <phoneticPr fontId="2" type="noConversion"/>
  </si>
  <si>
    <t>[표 5] 2015~2035년 시군별 중위연령 (5년 단위)</t>
    <phoneticPr fontId="2" type="noConversion"/>
  </si>
  <si>
    <t>[표 6] 2015~2035년 시군별 유소년인구</t>
    <phoneticPr fontId="2" type="noConversion"/>
  </si>
  <si>
    <t>[표 7] 2015~2035년 시군별 유소년인구 구성비 (10년단위)</t>
    <phoneticPr fontId="2" type="noConversion"/>
  </si>
  <si>
    <t>[표 8] 2015~2035년 시군별 생산가능인구 (5년 단위)</t>
    <phoneticPr fontId="2" type="noConversion"/>
  </si>
  <si>
    <t>[표 9] 2015~2035년 시군별 생산가능인구 구성비 (5년 단위)</t>
    <phoneticPr fontId="2" type="noConversion"/>
  </si>
  <si>
    <t>[표 10] 2015~2035년 시군별 고령인구</t>
    <phoneticPr fontId="2" type="noConversion"/>
  </si>
  <si>
    <t>[표 11] 2015~2035년 시군별 고령인구 구성비</t>
    <phoneticPr fontId="2" type="noConversion"/>
  </si>
  <si>
    <t>[표 12] 2015~2035년 시군별 총부양비</t>
    <phoneticPr fontId="2" type="noConversion"/>
  </si>
  <si>
    <t xml:space="preserve">[표 13] 2015~2035년 시군별 유소년부양비 </t>
    <phoneticPr fontId="2" type="noConversion"/>
  </si>
  <si>
    <t>[표 14] 2015~2035년 시군별 노년부양비</t>
    <phoneticPr fontId="2" type="noConversion"/>
  </si>
  <si>
    <t>[표 16] 2015~2035년 시군별 학령인구</t>
    <phoneticPr fontId="2" type="noConversion"/>
  </si>
  <si>
    <t>(단위: 명)</t>
    <phoneticPr fontId="2" type="noConversion"/>
  </si>
  <si>
    <t>[표 15] 2015~2035년 시군별 노령화지수</t>
    <phoneticPr fontId="2" type="noConversion"/>
  </si>
  <si>
    <t>증감
 (B-A)</t>
    <phoneticPr fontId="2" type="noConversion"/>
  </si>
  <si>
    <t>2015년 
(A)</t>
    <phoneticPr fontId="2" type="noConversion"/>
  </si>
  <si>
    <t>2035년 
(B)</t>
    <phoneticPr fontId="2" type="noConversion"/>
  </si>
  <si>
    <t>증가    
 (B-A)</t>
    <phoneticPr fontId="2" type="noConversion"/>
  </si>
  <si>
    <t>2015년
 (A)</t>
    <phoneticPr fontId="2" type="noConversion"/>
  </si>
  <si>
    <t>2015년
 (A)</t>
    <phoneticPr fontId="2" type="noConversion"/>
  </si>
  <si>
    <t>2035년  
(B)</t>
    <phoneticPr fontId="2" type="noConversion"/>
  </si>
  <si>
    <t>증감    
 (B-A)</t>
    <phoneticPr fontId="2" type="noConversion"/>
  </si>
  <si>
    <t>증감     
(B-A)</t>
    <phoneticPr fontId="2" type="noConversion"/>
  </si>
  <si>
    <t>증감
('35-'15)</t>
    <phoneticPr fontId="2" type="noConversion"/>
  </si>
  <si>
    <t>2015년 
(A)</t>
    <phoneticPr fontId="2" type="noConversion"/>
  </si>
  <si>
    <t>2035년
 (B)</t>
    <phoneticPr fontId="2" type="noConversion"/>
  </si>
  <si>
    <t>증감 
(C=B-A)</t>
    <phoneticPr fontId="2" type="noConversion"/>
  </si>
  <si>
    <t>(단위 : 명,%)</t>
    <phoneticPr fontId="2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</si>
</sst>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#"/>
    <numFmt numFmtId="177" formatCode="0.0_ "/>
    <numFmt numFmtId="178" formatCode="0.0"/>
    <numFmt numFmtId="179" formatCode="#,###.0"/>
    <numFmt numFmtId="180" formatCode="_-* #,##0.00_-;\-* #,##0.00_-;_-* &quot;-&quot;_-;_-@_-"/>
    <numFmt numFmtId="181" formatCode="_-* #,##0.0_-;\-* #,##0.0_-;_-* &quot;-&quot;_-;_-@_-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wrapText="1"/>
    </xf>
  </cellStyleXfs>
  <cellXfs count="8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176" fontId="0" fillId="0" borderId="0" xfId="0" applyNumberFormat="1" applyAlignment="1"/>
    <xf numFmtId="0" fontId="3" fillId="0" borderId="4" xfId="2" applyBorder="1" applyAlignment="1">
      <alignment horizontal="left"/>
    </xf>
    <xf numFmtId="0" fontId="3" fillId="0" borderId="6" xfId="2" applyBorder="1" applyAlignment="1">
      <alignment horizontal="left"/>
    </xf>
    <xf numFmtId="176" fontId="0" fillId="0" borderId="7" xfId="0" applyNumberFormat="1" applyBorder="1" applyAlignment="1"/>
    <xf numFmtId="176" fontId="0" fillId="0" borderId="8" xfId="0" applyNumberFormat="1" applyBorder="1" applyAlignment="1"/>
    <xf numFmtId="176" fontId="0" fillId="0" borderId="6" xfId="0" applyNumberFormat="1" applyBorder="1" applyAlignment="1"/>
    <xf numFmtId="176" fontId="0" fillId="0" borderId="5" xfId="0" applyNumberFormat="1" applyBorder="1" applyAlignment="1">
      <alignment horizontal="right" vertical="center" wrapText="1"/>
    </xf>
    <xf numFmtId="177" fontId="0" fillId="0" borderId="0" xfId="0" applyNumberFormat="1" applyBorder="1" applyAlignment="1">
      <alignment horizontal="right" vertical="center" wrapText="1"/>
    </xf>
    <xf numFmtId="41" fontId="0" fillId="0" borderId="5" xfId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41" fontId="0" fillId="0" borderId="7" xfId="1" applyFon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8" fontId="0" fillId="0" borderId="0" xfId="0" applyNumberFormat="1" applyAlignment="1"/>
    <xf numFmtId="178" fontId="0" fillId="0" borderId="5" xfId="0" quotePrefix="1" applyNumberFormat="1" applyBorder="1" applyAlignment="1">
      <alignment horizontal="center" vertical="center" wrapText="1"/>
    </xf>
    <xf numFmtId="178" fontId="0" fillId="0" borderId="0" xfId="0" quotePrefix="1" applyNumberFormat="1" applyBorder="1" applyAlignment="1">
      <alignment horizontal="center" vertical="center" wrapText="1"/>
    </xf>
    <xf numFmtId="178" fontId="0" fillId="0" borderId="5" xfId="0" applyNumberFormat="1" applyBorder="1">
      <alignment vertical="center"/>
    </xf>
    <xf numFmtId="178" fontId="0" fillId="0" borderId="0" xfId="0" applyNumberFormat="1">
      <alignment vertical="center"/>
    </xf>
    <xf numFmtId="178" fontId="0" fillId="0" borderId="7" xfId="0" applyNumberFormat="1" applyBorder="1" applyAlignment="1"/>
    <xf numFmtId="178" fontId="0" fillId="0" borderId="8" xfId="0" applyNumberFormat="1" applyBorder="1" applyAlignment="1"/>
    <xf numFmtId="178" fontId="0" fillId="0" borderId="6" xfId="0" applyNumberFormat="1" applyBorder="1" applyAlignment="1"/>
    <xf numFmtId="178" fontId="0" fillId="0" borderId="7" xfId="0" applyNumberFormat="1" applyBorder="1">
      <alignment vertical="center"/>
    </xf>
    <xf numFmtId="178" fontId="0" fillId="0" borderId="8" xfId="0" applyNumberFormat="1" applyBorder="1">
      <alignment vertical="center"/>
    </xf>
    <xf numFmtId="179" fontId="0" fillId="0" borderId="0" xfId="0" applyNumberFormat="1" applyAlignment="1"/>
    <xf numFmtId="180" fontId="0" fillId="0" borderId="0" xfId="1" applyNumberFormat="1" applyFont="1" applyBorder="1" applyAlignment="1">
      <alignment horizontal="center" vertical="center" wrapText="1"/>
    </xf>
    <xf numFmtId="180" fontId="0" fillId="0" borderId="0" xfId="1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Fill="1" applyBorder="1" applyAlignment="1">
      <alignment horizontal="center" vertical="center"/>
    </xf>
    <xf numFmtId="180" fontId="0" fillId="0" borderId="0" xfId="1" applyNumberFormat="1" applyFont="1" applyBorder="1">
      <alignment vertical="center"/>
    </xf>
    <xf numFmtId="180" fontId="0" fillId="0" borderId="0" xfId="1" applyNumberFormat="1" applyFont="1">
      <alignment vertical="center"/>
    </xf>
    <xf numFmtId="180" fontId="0" fillId="0" borderId="7" xfId="1" applyNumberFormat="1" applyFont="1" applyBorder="1" applyAlignment="1">
      <alignment horizontal="center" vertical="center"/>
    </xf>
    <xf numFmtId="180" fontId="0" fillId="0" borderId="8" xfId="1" applyNumberFormat="1" applyFont="1" applyBorder="1" applyAlignment="1">
      <alignment horizontal="center" vertical="center" wrapText="1"/>
    </xf>
    <xf numFmtId="180" fontId="0" fillId="0" borderId="8" xfId="1" applyNumberFormat="1" applyFont="1" applyBorder="1">
      <alignment vertical="center"/>
    </xf>
    <xf numFmtId="181" fontId="0" fillId="0" borderId="0" xfId="1" applyNumberFormat="1" applyFont="1" applyBorder="1" applyAlignment="1">
      <alignment horizontal="center" vertical="center" wrapText="1"/>
    </xf>
    <xf numFmtId="181" fontId="0" fillId="0" borderId="0" xfId="1" applyNumberFormat="1" applyFont="1" applyBorder="1" applyAlignment="1">
      <alignment horizontal="center" vertical="center"/>
    </xf>
    <xf numFmtId="181" fontId="0" fillId="0" borderId="0" xfId="1" applyNumberFormat="1" applyFont="1" applyAlignment="1"/>
    <xf numFmtId="181" fontId="0" fillId="0" borderId="7" xfId="1" applyNumberFormat="1" applyFont="1" applyBorder="1" applyAlignment="1"/>
    <xf numFmtId="181" fontId="0" fillId="0" borderId="8" xfId="1" applyNumberFormat="1" applyFont="1" applyBorder="1" applyAlignment="1"/>
    <xf numFmtId="0" fontId="0" fillId="0" borderId="3" xfId="0" quotePrefix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0" xfId="1" applyFont="1" applyBorder="1" applyAlignment="1">
      <alignment horizontal="center" vertical="center" wrapText="1"/>
    </xf>
    <xf numFmtId="41" fontId="0" fillId="0" borderId="0" xfId="1" applyFont="1" applyBorder="1">
      <alignment vertical="center"/>
    </xf>
    <xf numFmtId="41" fontId="0" fillId="0" borderId="7" xfId="1" applyFont="1" applyBorder="1" applyAlignment="1"/>
    <xf numFmtId="41" fontId="0" fillId="0" borderId="8" xfId="1" applyFont="1" applyBorder="1" applyAlignment="1"/>
    <xf numFmtId="41" fontId="0" fillId="0" borderId="8" xfId="1" applyFont="1" applyBorder="1">
      <alignment vertical="center"/>
    </xf>
    <xf numFmtId="41" fontId="0" fillId="0" borderId="0" xfId="1" applyFont="1">
      <alignment vertical="center"/>
    </xf>
    <xf numFmtId="41" fontId="0" fillId="0" borderId="5" xfId="1" applyFont="1" applyBorder="1" applyAlignment="1"/>
    <xf numFmtId="41" fontId="0" fillId="0" borderId="0" xfId="1" applyFont="1" applyBorder="1" applyAlignment="1"/>
    <xf numFmtId="181" fontId="0" fillId="0" borderId="0" xfId="1" applyNumberFormat="1" applyFont="1" applyBorder="1">
      <alignment vertical="center"/>
    </xf>
    <xf numFmtId="181" fontId="0" fillId="0" borderId="8" xfId="1" applyNumberFormat="1" applyFont="1" applyBorder="1">
      <alignment vertical="center"/>
    </xf>
    <xf numFmtId="181" fontId="0" fillId="0" borderId="5" xfId="1" applyNumberFormat="1" applyFont="1" applyBorder="1" applyAlignment="1"/>
    <xf numFmtId="181" fontId="0" fillId="0" borderId="0" xfId="1" applyNumberFormat="1" applyFont="1" applyBorder="1" applyAlignment="1"/>
    <xf numFmtId="0" fontId="0" fillId="0" borderId="0" xfId="0" applyBorder="1" applyAlignment="1">
      <alignment horizontal="right" vertical="center"/>
    </xf>
    <xf numFmtId="178" fontId="0" fillId="0" borderId="0" xfId="0" applyNumberFormat="1" applyBorder="1" applyAlignment="1">
      <alignment horizontal="center" vertical="center" wrapText="1"/>
    </xf>
    <xf numFmtId="178" fontId="0" fillId="0" borderId="0" xfId="1" applyNumberFormat="1" applyFont="1" applyBorder="1" applyAlignment="1">
      <alignment horizontal="center" vertical="center"/>
    </xf>
    <xf numFmtId="178" fontId="0" fillId="0" borderId="8" xfId="1" applyNumberFormat="1" applyFont="1" applyBorder="1" applyAlignment="1">
      <alignment horizontal="center" vertical="center"/>
    </xf>
    <xf numFmtId="41" fontId="0" fillId="0" borderId="0" xfId="1" applyFont="1" applyAlignment="1">
      <alignment horizontal="center"/>
    </xf>
    <xf numFmtId="41" fontId="0" fillId="0" borderId="10" xfId="1" applyFont="1" applyBorder="1" applyAlignment="1">
      <alignment horizontal="center"/>
    </xf>
    <xf numFmtId="41" fontId="0" fillId="0" borderId="4" xfId="1" applyFont="1" applyBorder="1" applyAlignment="1">
      <alignment horizontal="center"/>
    </xf>
    <xf numFmtId="41" fontId="0" fillId="0" borderId="7" xfId="1" applyFont="1" applyBorder="1" applyAlignment="1">
      <alignment horizontal="center"/>
    </xf>
    <xf numFmtId="41" fontId="0" fillId="0" borderId="8" xfId="1" applyFont="1" applyBorder="1" applyAlignment="1">
      <alignment horizontal="center"/>
    </xf>
    <xf numFmtId="41" fontId="0" fillId="0" borderId="6" xfId="1" applyFont="1" applyBorder="1" applyAlignment="1">
      <alignment horizontal="center"/>
    </xf>
    <xf numFmtId="181" fontId="0" fillId="0" borderId="10" xfId="1" applyNumberFormat="1" applyFont="1" applyBorder="1" applyAlignment="1"/>
    <xf numFmtId="181" fontId="0" fillId="0" borderId="4" xfId="1" applyNumberFormat="1" applyFont="1" applyBorder="1" applyAlignment="1"/>
    <xf numFmtId="181" fontId="0" fillId="0" borderId="6" xfId="1" applyNumberFormat="1" applyFont="1" applyBorder="1" applyAlignment="1"/>
    <xf numFmtId="176" fontId="0" fillId="0" borderId="0" xfId="0" applyNumberFormat="1" applyBorder="1" applyAlignment="1">
      <alignment horizontal="center" vertical="center" wrapText="1"/>
    </xf>
    <xf numFmtId="178" fontId="0" fillId="0" borderId="5" xfId="0" applyNumberFormat="1" applyBorder="1" applyAlignment="1"/>
    <xf numFmtId="178" fontId="0" fillId="0" borderId="0" xfId="0" applyNumberFormat="1" applyBorder="1">
      <alignment vertical="center"/>
    </xf>
    <xf numFmtId="178" fontId="0" fillId="0" borderId="0" xfId="0" applyNumberFormat="1" applyBorder="1" applyAlignment="1"/>
    <xf numFmtId="176" fontId="0" fillId="0" borderId="5" xfId="0" applyNumberFormat="1" applyBorder="1" applyAlignment="1"/>
    <xf numFmtId="176" fontId="0" fillId="0" borderId="0" xfId="0" applyNumberFormat="1" applyBorder="1" applyAlignment="1"/>
    <xf numFmtId="178" fontId="0" fillId="0" borderId="11" xfId="0" applyNumberFormat="1" applyBorder="1" applyAlignment="1"/>
    <xf numFmtId="178" fontId="0" fillId="0" borderId="9" xfId="0" applyNumberFormat="1" applyBorder="1" applyAlignment="1"/>
    <xf numFmtId="178" fontId="0" fillId="0" borderId="9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4" xfId="0" applyNumberFormat="1" applyBorder="1">
      <alignment vertical="center"/>
    </xf>
    <xf numFmtId="0" fontId="3" fillId="0" borderId="4" xfId="2" applyNumberFormat="1" applyBorder="1" applyAlignment="1">
      <alignment horizontal="left"/>
    </xf>
    <xf numFmtId="0" fontId="3" fillId="0" borderId="6" xfId="2" applyNumberFormat="1" applyBorder="1" applyAlignment="1">
      <alignment horizontal="left"/>
    </xf>
    <xf numFmtId="180" fontId="0" fillId="0" borderId="8" xfId="1" applyNumberFormat="1" applyFont="1" applyBorder="1" applyAlignment="1">
      <alignment horizontal="center" vertical="center"/>
    </xf>
    <xf numFmtId="41" fontId="0" fillId="0" borderId="0" xfId="1" applyFont="1" applyBorder="1" applyAlignment="1">
      <alignment horizontal="right" vertical="center" wrapText="1"/>
    </xf>
  </cellXfs>
  <cellStyles count="3">
    <cellStyle name="XLConnect.String" xfId="2"/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8373;&#49324;&#48376;%20&#51109;&#47000;&#51064;&#44396;&#52628;&#44228;&#48372;&#44256;&#49436;&#53685;&#44228;&#54364;_&#51089;&#50629;&#50857;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표1"/>
      <sheetName val="표2"/>
      <sheetName val="표3"/>
      <sheetName val="Sheet2"/>
      <sheetName val="표4"/>
      <sheetName val="표5"/>
      <sheetName val="표6"/>
      <sheetName val="표7"/>
      <sheetName val="표8"/>
      <sheetName val="표9"/>
      <sheetName val="표10"/>
      <sheetName val="표11"/>
      <sheetName val="표12"/>
      <sheetName val="표13"/>
      <sheetName val="표14"/>
      <sheetName val="표15"/>
      <sheetName val="표16"/>
      <sheetName val="표17"/>
      <sheetName val="표18"/>
      <sheetName val="표19"/>
      <sheetName val="표20"/>
      <sheetName val="표21"/>
      <sheetName val="표22"/>
      <sheetName val="표23"/>
      <sheetName val="표24"/>
      <sheetName val="표25"/>
      <sheetName val="표26"/>
      <sheetName val="표27"/>
      <sheetName val="표28"/>
      <sheetName val="표29"/>
      <sheetName val="표30"/>
      <sheetName val="표31"/>
      <sheetName val="표32"/>
      <sheetName val="표33"/>
      <sheetName val="표34"/>
      <sheetName val="표35"/>
      <sheetName val="표36"/>
      <sheetName val="표37"/>
      <sheetName val="표38"/>
      <sheetName val="표39"/>
      <sheetName val="표40"/>
      <sheetName val="표41"/>
      <sheetName val="표42"/>
      <sheetName val="표43"/>
      <sheetName val="표44"/>
      <sheetName val="표45."/>
    </sheetNames>
    <sheetDataSet>
      <sheetData sheetId="0"/>
      <sheetData sheetId="1">
        <row r="6">
          <cell r="B6">
            <v>2677768</v>
          </cell>
          <cell r="C6">
            <v>2684814</v>
          </cell>
          <cell r="D6">
            <v>2690815</v>
          </cell>
          <cell r="E6">
            <v>2693747</v>
          </cell>
          <cell r="F6">
            <v>2683356</v>
          </cell>
        </row>
        <row r="7">
          <cell r="B7">
            <v>511531</v>
          </cell>
          <cell r="C7">
            <v>507513</v>
          </cell>
          <cell r="D7">
            <v>504158</v>
          </cell>
          <cell r="E7">
            <v>499392</v>
          </cell>
          <cell r="F7">
            <v>491379</v>
          </cell>
        </row>
        <row r="8">
          <cell r="B8">
            <v>262452</v>
          </cell>
          <cell r="C8">
            <v>257296</v>
          </cell>
          <cell r="D8">
            <v>253622</v>
          </cell>
          <cell r="E8">
            <v>251278</v>
          </cell>
          <cell r="F8">
            <v>248906</v>
          </cell>
        </row>
        <row r="9">
          <cell r="B9">
            <v>134441</v>
          </cell>
          <cell r="C9">
            <v>145048</v>
          </cell>
          <cell r="D9">
            <v>150582</v>
          </cell>
          <cell r="E9">
            <v>155021</v>
          </cell>
          <cell r="F9">
            <v>157965</v>
          </cell>
        </row>
        <row r="10">
          <cell r="B10">
            <v>168743</v>
          </cell>
          <cell r="C10">
            <v>167481</v>
          </cell>
          <cell r="D10">
            <v>166463</v>
          </cell>
          <cell r="E10">
            <v>165929</v>
          </cell>
          <cell r="F10">
            <v>164861</v>
          </cell>
        </row>
        <row r="11">
          <cell r="B11">
            <v>421829</v>
          </cell>
          <cell r="C11">
            <v>424647</v>
          </cell>
          <cell r="D11">
            <v>424357</v>
          </cell>
          <cell r="E11">
            <v>421181</v>
          </cell>
          <cell r="F11">
            <v>414351</v>
          </cell>
        </row>
        <row r="12">
          <cell r="B12">
            <v>109554</v>
          </cell>
          <cell r="C12">
            <v>107388</v>
          </cell>
          <cell r="D12">
            <v>105462</v>
          </cell>
          <cell r="E12">
            <v>104432</v>
          </cell>
          <cell r="F12">
            <v>103390</v>
          </cell>
        </row>
        <row r="13">
          <cell r="B13">
            <v>97801</v>
          </cell>
          <cell r="C13">
            <v>98196</v>
          </cell>
          <cell r="D13">
            <v>99173</v>
          </cell>
          <cell r="E13">
            <v>100353</v>
          </cell>
          <cell r="F13">
            <v>101227</v>
          </cell>
        </row>
        <row r="14">
          <cell r="B14">
            <v>98808</v>
          </cell>
          <cell r="C14">
            <v>97899</v>
          </cell>
          <cell r="D14">
            <v>97738</v>
          </cell>
          <cell r="E14">
            <v>97868</v>
          </cell>
          <cell r="F14">
            <v>98010</v>
          </cell>
        </row>
        <row r="15">
          <cell r="B15">
            <v>72130</v>
          </cell>
          <cell r="C15">
            <v>71543</v>
          </cell>
          <cell r="D15">
            <v>72026</v>
          </cell>
          <cell r="E15">
            <v>72407</v>
          </cell>
          <cell r="F15">
            <v>72545</v>
          </cell>
        </row>
        <row r="16">
          <cell r="B16">
            <v>277239</v>
          </cell>
          <cell r="C16">
            <v>277252</v>
          </cell>
          <cell r="D16">
            <v>275390</v>
          </cell>
          <cell r="E16">
            <v>275203</v>
          </cell>
          <cell r="F16">
            <v>273730</v>
          </cell>
        </row>
        <row r="17">
          <cell r="B17">
            <v>22031</v>
          </cell>
          <cell r="C17">
            <v>23219</v>
          </cell>
          <cell r="D17">
            <v>24576</v>
          </cell>
          <cell r="E17">
            <v>25759</v>
          </cell>
          <cell r="F17">
            <v>26777</v>
          </cell>
        </row>
        <row r="18">
          <cell r="B18">
            <v>51221</v>
          </cell>
          <cell r="C18">
            <v>50136</v>
          </cell>
          <cell r="D18">
            <v>50152</v>
          </cell>
          <cell r="E18">
            <v>50396</v>
          </cell>
          <cell r="F18">
            <v>50832</v>
          </cell>
        </row>
        <row r="19">
          <cell r="B19">
            <v>24724</v>
          </cell>
          <cell r="C19">
            <v>25114</v>
          </cell>
          <cell r="D19">
            <v>25777</v>
          </cell>
          <cell r="E19">
            <v>26301</v>
          </cell>
          <cell r="F19">
            <v>26679</v>
          </cell>
        </row>
        <row r="20">
          <cell r="B20">
            <v>16834</v>
          </cell>
          <cell r="C20">
            <v>16826</v>
          </cell>
          <cell r="D20">
            <v>17044</v>
          </cell>
          <cell r="E20">
            <v>17181</v>
          </cell>
          <cell r="F20">
            <v>17328</v>
          </cell>
        </row>
        <row r="21">
          <cell r="B21">
            <v>36702</v>
          </cell>
          <cell r="C21">
            <v>36521</v>
          </cell>
          <cell r="D21">
            <v>36839</v>
          </cell>
          <cell r="E21">
            <v>37118</v>
          </cell>
          <cell r="F21">
            <v>37393</v>
          </cell>
        </row>
        <row r="22">
          <cell r="B22">
            <v>41594</v>
          </cell>
          <cell r="C22">
            <v>42484</v>
          </cell>
          <cell r="D22">
            <v>44204</v>
          </cell>
          <cell r="E22">
            <v>45835</v>
          </cell>
          <cell r="F22">
            <v>47278</v>
          </cell>
        </row>
        <row r="23">
          <cell r="B23">
            <v>34190</v>
          </cell>
          <cell r="C23">
            <v>33503</v>
          </cell>
          <cell r="D23">
            <v>33750</v>
          </cell>
          <cell r="E23">
            <v>34212</v>
          </cell>
          <cell r="F23">
            <v>34730</v>
          </cell>
        </row>
        <row r="24">
          <cell r="B24">
            <v>41538</v>
          </cell>
          <cell r="C24">
            <v>42607</v>
          </cell>
          <cell r="D24">
            <v>44738</v>
          </cell>
          <cell r="E24">
            <v>46544</v>
          </cell>
          <cell r="F24">
            <v>47925</v>
          </cell>
        </row>
        <row r="25">
          <cell r="B25">
            <v>121623</v>
          </cell>
          <cell r="C25">
            <v>124686</v>
          </cell>
          <cell r="D25">
            <v>127049</v>
          </cell>
          <cell r="E25">
            <v>128117</v>
          </cell>
          <cell r="F25">
            <v>127928</v>
          </cell>
        </row>
        <row r="26">
          <cell r="B26">
            <v>42845</v>
          </cell>
          <cell r="C26">
            <v>44920</v>
          </cell>
          <cell r="D26">
            <v>45602</v>
          </cell>
          <cell r="E26">
            <v>46154</v>
          </cell>
          <cell r="F26">
            <v>46593</v>
          </cell>
        </row>
        <row r="27">
          <cell r="B27">
            <v>31665</v>
          </cell>
          <cell r="C27">
            <v>31821</v>
          </cell>
          <cell r="D27">
            <v>32440</v>
          </cell>
          <cell r="E27">
            <v>32894</v>
          </cell>
          <cell r="F27">
            <v>33266</v>
          </cell>
        </row>
        <row r="28">
          <cell r="B28">
            <v>49425</v>
          </cell>
          <cell r="C28">
            <v>49440</v>
          </cell>
          <cell r="D28">
            <v>49961</v>
          </cell>
          <cell r="E28">
            <v>50281</v>
          </cell>
          <cell r="F28">
            <v>50306</v>
          </cell>
        </row>
        <row r="29">
          <cell r="B29">
            <v>8848</v>
          </cell>
          <cell r="C29">
            <v>9274</v>
          </cell>
          <cell r="D29">
            <v>9712</v>
          </cell>
          <cell r="E29">
            <v>9891</v>
          </cell>
          <cell r="F29">
            <v>9957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6">
          <cell r="B6">
            <v>0.28999999999999998</v>
          </cell>
          <cell r="F6">
            <v>0.04</v>
          </cell>
          <cell r="K6">
            <v>0.04</v>
          </cell>
          <cell r="P6">
            <v>0</v>
          </cell>
          <cell r="U6">
            <v>-0.14000000000000001</v>
          </cell>
        </row>
        <row r="7">
          <cell r="B7">
            <v>3.0000000000000013E-2</v>
          </cell>
          <cell r="F7">
            <v>-0.28000000000000003</v>
          </cell>
          <cell r="K7">
            <v>-0.47</v>
          </cell>
          <cell r="P7">
            <v>-0.69</v>
          </cell>
          <cell r="U7">
            <v>-1.23</v>
          </cell>
        </row>
        <row r="8">
          <cell r="B8">
            <v>-0.27</v>
          </cell>
          <cell r="F8">
            <v>-1.26</v>
          </cell>
          <cell r="K8">
            <v>-0.69</v>
          </cell>
          <cell r="P8">
            <v>-0.51</v>
          </cell>
          <cell r="U8">
            <v>-0.67</v>
          </cell>
        </row>
        <row r="9">
          <cell r="B9">
            <v>10.29</v>
          </cell>
          <cell r="F9">
            <v>2.6</v>
          </cell>
          <cell r="K9">
            <v>1.98</v>
          </cell>
          <cell r="P9">
            <v>1.5299999999999998</v>
          </cell>
          <cell r="U9">
            <v>0.83000000000000007</v>
          </cell>
        </row>
        <row r="10">
          <cell r="B10">
            <v>0.66</v>
          </cell>
          <cell r="F10">
            <v>-0.59000000000000008</v>
          </cell>
          <cell r="K10">
            <v>-0.29000000000000004</v>
          </cell>
          <cell r="P10">
            <v>-0.22000000000000003</v>
          </cell>
          <cell r="U10">
            <v>-0.55999999999999994</v>
          </cell>
        </row>
        <row r="11">
          <cell r="B11">
            <v>0.61</v>
          </cell>
          <cell r="F11">
            <v>0.30000000000000004</v>
          </cell>
          <cell r="K11">
            <v>-0.24000000000000002</v>
          </cell>
          <cell r="P11">
            <v>-0.63</v>
          </cell>
          <cell r="U11">
            <v>-1.22</v>
          </cell>
        </row>
        <row r="12">
          <cell r="B12">
            <v>-1.95</v>
          </cell>
          <cell r="F12">
            <v>-1.46</v>
          </cell>
          <cell r="K12">
            <v>-0.89</v>
          </cell>
          <cell r="P12">
            <v>-0.51</v>
          </cell>
          <cell r="U12">
            <v>-0.71</v>
          </cell>
        </row>
        <row r="13">
          <cell r="B13">
            <v>0.35</v>
          </cell>
          <cell r="F13">
            <v>0.42000000000000004</v>
          </cell>
          <cell r="K13">
            <v>0.68</v>
          </cell>
          <cell r="P13">
            <v>0.72</v>
          </cell>
          <cell r="U13">
            <v>0.39</v>
          </cell>
        </row>
        <row r="14">
          <cell r="B14">
            <v>-0.9</v>
          </cell>
          <cell r="F14">
            <v>-0.15000000000000002</v>
          </cell>
          <cell r="K14">
            <v>-0.08</v>
          </cell>
          <cell r="P14">
            <v>0.13</v>
          </cell>
          <cell r="U14">
            <v>0.03</v>
          </cell>
        </row>
        <row r="15">
          <cell r="B15">
            <v>-1.1400000000000001</v>
          </cell>
          <cell r="F15">
            <v>0.84</v>
          </cell>
          <cell r="K15">
            <v>0.25</v>
          </cell>
          <cell r="P15">
            <v>0.30000000000000004</v>
          </cell>
          <cell r="U15">
            <v>-0.05</v>
          </cell>
        </row>
        <row r="16">
          <cell r="B16">
            <v>3.14</v>
          </cell>
          <cell r="F16">
            <v>-1.1099999999999999</v>
          </cell>
          <cell r="K16">
            <v>-0.11000000000000001</v>
          </cell>
          <cell r="P16">
            <v>-0.09</v>
          </cell>
          <cell r="U16">
            <v>-0.53</v>
          </cell>
        </row>
        <row r="17">
          <cell r="B17">
            <v>0.86999999999999988</v>
          </cell>
          <cell r="F17">
            <v>3.7800000000000002</v>
          </cell>
          <cell r="K17">
            <v>3.22</v>
          </cell>
          <cell r="P17">
            <v>2.7</v>
          </cell>
          <cell r="U17">
            <v>2.0300000000000002</v>
          </cell>
        </row>
        <row r="18">
          <cell r="B18">
            <v>-2.73</v>
          </cell>
          <cell r="F18">
            <v>-0.27</v>
          </cell>
          <cell r="K18">
            <v>0.12</v>
          </cell>
          <cell r="P18">
            <v>0.44</v>
          </cell>
          <cell r="U18">
            <v>0.48000000000000004</v>
          </cell>
        </row>
        <row r="19">
          <cell r="B19">
            <v>-9.9999999999999811E-3</v>
          </cell>
          <cell r="F19">
            <v>2.0100000000000002</v>
          </cell>
          <cell r="K19">
            <v>1.21</v>
          </cell>
          <cell r="P19">
            <v>1.06</v>
          </cell>
          <cell r="U19">
            <v>0.60000000000000009</v>
          </cell>
        </row>
        <row r="20">
          <cell r="B20">
            <v>-2.83</v>
          </cell>
          <cell r="F20">
            <v>1.3399999999999999</v>
          </cell>
          <cell r="K20">
            <v>0.65999999999999992</v>
          </cell>
          <cell r="P20">
            <v>0.51</v>
          </cell>
          <cell r="U20">
            <v>0.47000000000000008</v>
          </cell>
        </row>
        <row r="21">
          <cell r="B21">
            <v>-0.85000000000000009</v>
          </cell>
          <cell r="F21">
            <v>0.75</v>
          </cell>
          <cell r="K21">
            <v>0.43000000000000005</v>
          </cell>
          <cell r="P21">
            <v>0.4</v>
          </cell>
          <cell r="U21">
            <v>0.33</v>
          </cell>
        </row>
        <row r="22">
          <cell r="B22">
            <v>0.14000000000000001</v>
          </cell>
          <cell r="F22">
            <v>2.46</v>
          </cell>
          <cell r="K22">
            <v>2.35</v>
          </cell>
          <cell r="P22">
            <v>2.16</v>
          </cell>
          <cell r="U22">
            <v>1.62</v>
          </cell>
        </row>
        <row r="23">
          <cell r="B23">
            <v>-1.0499999999999998</v>
          </cell>
          <cell r="F23">
            <v>-0.15000000000000002</v>
          </cell>
          <cell r="K23">
            <v>0.65</v>
          </cell>
          <cell r="P23">
            <v>0.8899999999999999</v>
          </cell>
          <cell r="U23">
            <v>0.87</v>
          </cell>
        </row>
        <row r="24">
          <cell r="B24">
            <v>-1.65</v>
          </cell>
          <cell r="F24">
            <v>2.96</v>
          </cell>
          <cell r="K24">
            <v>2.7800000000000002</v>
          </cell>
          <cell r="P24">
            <v>2.09</v>
          </cell>
          <cell r="U24">
            <v>1.42</v>
          </cell>
        </row>
        <row r="25">
          <cell r="B25">
            <v>2.2000000000000002</v>
          </cell>
          <cell r="F25">
            <v>1.3900000000000001</v>
          </cell>
          <cell r="K25">
            <v>0.84999999999999987</v>
          </cell>
          <cell r="P25">
            <v>0.24</v>
          </cell>
          <cell r="U25">
            <v>-0.33999999999999997</v>
          </cell>
        </row>
        <row r="26">
          <cell r="B26">
            <v>5.47</v>
          </cell>
          <cell r="F26">
            <v>1.1099999999999999</v>
          </cell>
          <cell r="K26">
            <v>0.69</v>
          </cell>
          <cell r="P26">
            <v>0.72</v>
          </cell>
          <cell r="U26">
            <v>0.36</v>
          </cell>
        </row>
        <row r="27">
          <cell r="B27">
            <v>-1.37</v>
          </cell>
          <cell r="F27">
            <v>1.58</v>
          </cell>
          <cell r="K27">
            <v>0.99</v>
          </cell>
          <cell r="P27">
            <v>0.86</v>
          </cell>
          <cell r="U27">
            <v>0.54</v>
          </cell>
        </row>
        <row r="28">
          <cell r="B28">
            <v>-1.19</v>
          </cell>
          <cell r="F28">
            <v>1.07</v>
          </cell>
          <cell r="K28">
            <v>0.44000000000000006</v>
          </cell>
          <cell r="P28">
            <v>0.29000000000000004</v>
          </cell>
          <cell r="U28">
            <v>-0.18</v>
          </cell>
        </row>
        <row r="29">
          <cell r="B29">
            <v>-0.38</v>
          </cell>
          <cell r="F29">
            <v>4.58</v>
          </cell>
          <cell r="K29">
            <v>1.74</v>
          </cell>
          <cell r="P29">
            <v>0.98000000000000009</v>
          </cell>
          <cell r="U29">
            <v>0.26</v>
          </cell>
        </row>
      </sheetData>
      <sheetData sheetId="9"/>
      <sheetData sheetId="10">
        <row r="6">
          <cell r="B6">
            <v>4.5336265128271006E-2</v>
          </cell>
          <cell r="F6">
            <v>-0.13373188340994319</v>
          </cell>
          <cell r="K6">
            <v>-0.26629866419415005</v>
          </cell>
          <cell r="P6">
            <v>-0.38956020234560235</v>
          </cell>
          <cell r="U6">
            <v>-0.57599845189717025</v>
          </cell>
        </row>
        <row r="7">
          <cell r="B7">
            <v>0.84000000000000008</v>
          </cell>
          <cell r="F7">
            <v>0.24000000000000002</v>
          </cell>
          <cell r="K7">
            <v>-0.15000000000000002</v>
          </cell>
          <cell r="P7">
            <v>-0.52</v>
          </cell>
          <cell r="U7">
            <v>-1.1300000000000001</v>
          </cell>
        </row>
        <row r="8">
          <cell r="B8">
            <v>-0.24</v>
          </cell>
          <cell r="F8">
            <v>-0.8</v>
          </cell>
          <cell r="K8">
            <v>-1.28</v>
          </cell>
          <cell r="P8">
            <v>-1.73</v>
          </cell>
          <cell r="U8">
            <v>-2.31</v>
          </cell>
        </row>
        <row r="9">
          <cell r="B9">
            <v>-0.24000000000000002</v>
          </cell>
          <cell r="F9">
            <v>-0.57000000000000006</v>
          </cell>
          <cell r="K9">
            <v>-0.94</v>
          </cell>
          <cell r="P9">
            <v>-1.29</v>
          </cell>
          <cell r="U9">
            <v>-1.7999999999999998</v>
          </cell>
        </row>
        <row r="10">
          <cell r="B10">
            <v>0</v>
          </cell>
          <cell r="F10">
            <v>-0.6100000000000001</v>
          </cell>
          <cell r="K10">
            <v>-0.99</v>
          </cell>
          <cell r="P10">
            <v>-1.37</v>
          </cell>
          <cell r="U10">
            <v>-1.9500000000000002</v>
          </cell>
        </row>
        <row r="11">
          <cell r="B11">
            <v>2.2000000000000002</v>
          </cell>
          <cell r="F11">
            <v>1.7199999999999998</v>
          </cell>
          <cell r="K11">
            <v>1.41</v>
          </cell>
          <cell r="P11">
            <v>1.17</v>
          </cell>
          <cell r="U11">
            <v>0.69000000000000006</v>
          </cell>
        </row>
        <row r="12">
          <cell r="B12">
            <v>-0.96</v>
          </cell>
          <cell r="F12">
            <v>-1.47</v>
          </cell>
          <cell r="K12">
            <v>-1.96</v>
          </cell>
          <cell r="P12">
            <v>-2.4300000000000002</v>
          </cell>
          <cell r="U12">
            <v>-2.99</v>
          </cell>
        </row>
        <row r="13">
          <cell r="B13">
            <v>-1.1400000000000001</v>
          </cell>
          <cell r="F13">
            <v>-1.77</v>
          </cell>
          <cell r="K13">
            <v>-2.21</v>
          </cell>
          <cell r="P13">
            <v>-2.5499999999999998</v>
          </cell>
          <cell r="U13">
            <v>-3.07</v>
          </cell>
        </row>
        <row r="14">
          <cell r="B14">
            <v>-1.9899999999999998</v>
          </cell>
          <cell r="F14">
            <v>-2.4699999999999998</v>
          </cell>
          <cell r="K14">
            <v>-2.94</v>
          </cell>
          <cell r="P14">
            <v>-3.3</v>
          </cell>
          <cell r="U14">
            <v>-3.78</v>
          </cell>
        </row>
        <row r="15">
          <cell r="B15">
            <v>-1.48</v>
          </cell>
          <cell r="F15">
            <v>-2.0699999999999998</v>
          </cell>
          <cell r="K15">
            <v>-2.5099999999999998</v>
          </cell>
          <cell r="P15">
            <v>-2.88</v>
          </cell>
          <cell r="U15">
            <v>-3.37</v>
          </cell>
        </row>
        <row r="16">
          <cell r="B16">
            <v>1.41</v>
          </cell>
          <cell r="F16">
            <v>0.96</v>
          </cell>
          <cell r="K16">
            <v>0.67999999999999994</v>
          </cell>
          <cell r="P16">
            <v>0.17</v>
          </cell>
          <cell r="U16">
            <v>-0.53</v>
          </cell>
        </row>
        <row r="17">
          <cell r="B17">
            <v>-3.12</v>
          </cell>
          <cell r="F17">
            <v>-3.4899999999999998</v>
          </cell>
          <cell r="K17">
            <v>-3.93</v>
          </cell>
          <cell r="P17">
            <v>-4.21</v>
          </cell>
          <cell r="U17">
            <v>-4.6500000000000004</v>
          </cell>
        </row>
        <row r="18">
          <cell r="B18">
            <v>-3.89</v>
          </cell>
          <cell r="F18">
            <v>-4.6899999999999995</v>
          </cell>
          <cell r="K18">
            <v>-5.16</v>
          </cell>
          <cell r="P18">
            <v>-5.42</v>
          </cell>
          <cell r="U18">
            <v>-5.79</v>
          </cell>
        </row>
        <row r="19">
          <cell r="B19">
            <v>-3.07</v>
          </cell>
          <cell r="F19">
            <v>-3.5100000000000002</v>
          </cell>
          <cell r="K19">
            <v>-3.88</v>
          </cell>
          <cell r="P19">
            <v>-4.2099999999999991</v>
          </cell>
          <cell r="U19">
            <v>-4.59</v>
          </cell>
        </row>
        <row r="20">
          <cell r="B20">
            <v>-2.6300000000000003</v>
          </cell>
          <cell r="F20">
            <v>-3.32</v>
          </cell>
          <cell r="K20">
            <v>-3.6900000000000004</v>
          </cell>
          <cell r="P20">
            <v>-3.98</v>
          </cell>
          <cell r="U20">
            <v>-4.34</v>
          </cell>
        </row>
        <row r="21">
          <cell r="B21">
            <v>-2.6100000000000003</v>
          </cell>
          <cell r="F21">
            <v>-3.28</v>
          </cell>
          <cell r="K21">
            <v>-3.7800000000000002</v>
          </cell>
          <cell r="P21">
            <v>-4.08</v>
          </cell>
          <cell r="U21">
            <v>-4.51</v>
          </cell>
        </row>
        <row r="22">
          <cell r="B22">
            <v>-2.89</v>
          </cell>
          <cell r="F22">
            <v>-3.51</v>
          </cell>
          <cell r="K22">
            <v>-3.99</v>
          </cell>
          <cell r="P22">
            <v>-4.3599999999999994</v>
          </cell>
          <cell r="U22">
            <v>-4.88</v>
          </cell>
        </row>
        <row r="23">
          <cell r="B23">
            <v>-0.8</v>
          </cell>
          <cell r="F23">
            <v>-1.74</v>
          </cell>
          <cell r="K23">
            <v>-2.31</v>
          </cell>
          <cell r="P23">
            <v>-2.73</v>
          </cell>
          <cell r="U23">
            <v>-3.24</v>
          </cell>
        </row>
        <row r="24">
          <cell r="B24">
            <v>-1.71</v>
          </cell>
          <cell r="F24">
            <v>-2.44</v>
          </cell>
          <cell r="K24">
            <v>-2.8200000000000003</v>
          </cell>
          <cell r="P24">
            <v>-3.27</v>
          </cell>
          <cell r="U24">
            <v>-3.83</v>
          </cell>
        </row>
        <row r="25">
          <cell r="B25">
            <v>1.62</v>
          </cell>
          <cell r="F25">
            <v>1.26</v>
          </cell>
          <cell r="K25">
            <v>0.84000000000000008</v>
          </cell>
          <cell r="P25">
            <v>0.54</v>
          </cell>
          <cell r="U25">
            <v>0</v>
          </cell>
        </row>
        <row r="26">
          <cell r="B26">
            <v>-2.4900000000000002</v>
          </cell>
          <cell r="F26">
            <v>-3.0999999999999996</v>
          </cell>
          <cell r="K26">
            <v>-3.6100000000000003</v>
          </cell>
          <cell r="P26">
            <v>-3.87</v>
          </cell>
          <cell r="U26">
            <v>-4.2300000000000004</v>
          </cell>
        </row>
        <row r="27">
          <cell r="B27">
            <v>-2.4300000000000002</v>
          </cell>
          <cell r="F27">
            <v>-3.04</v>
          </cell>
          <cell r="K27">
            <v>-3.5100000000000002</v>
          </cell>
          <cell r="P27">
            <v>-3.88</v>
          </cell>
          <cell r="U27">
            <v>-4.32</v>
          </cell>
        </row>
        <row r="28">
          <cell r="B28">
            <v>-1.5</v>
          </cell>
          <cell r="F28">
            <v>-2.0099999999999998</v>
          </cell>
          <cell r="K28">
            <v>-2.25</v>
          </cell>
          <cell r="P28">
            <v>-2.4300000000000002</v>
          </cell>
          <cell r="U28">
            <v>-2.82</v>
          </cell>
        </row>
        <row r="29">
          <cell r="B29">
            <v>-0.8</v>
          </cell>
          <cell r="F29">
            <v>-1.01</v>
          </cell>
          <cell r="K29">
            <v>-1.23</v>
          </cell>
          <cell r="P29">
            <v>-1.41</v>
          </cell>
          <cell r="U29">
            <v>-1.84</v>
          </cell>
        </row>
      </sheetData>
      <sheetData sheetId="11"/>
      <sheetData sheetId="12">
        <row r="6">
          <cell r="B6">
            <v>43.88</v>
          </cell>
          <cell r="G6">
            <v>47.4</v>
          </cell>
          <cell r="L6">
            <v>50.7</v>
          </cell>
          <cell r="Q6">
            <v>53.5</v>
          </cell>
          <cell r="V6">
            <v>56.1</v>
          </cell>
        </row>
        <row r="7">
          <cell r="B7">
            <v>42.7</v>
          </cell>
          <cell r="G7">
            <v>46</v>
          </cell>
          <cell r="L7">
            <v>48.9</v>
          </cell>
          <cell r="Q7">
            <v>51.4</v>
          </cell>
          <cell r="V7">
            <v>54</v>
          </cell>
        </row>
        <row r="8">
          <cell r="B8">
            <v>44.5</v>
          </cell>
          <cell r="G8">
            <v>48.8</v>
          </cell>
          <cell r="L8">
            <v>52.6</v>
          </cell>
          <cell r="Q8">
            <v>55.9</v>
          </cell>
          <cell r="V8">
            <v>58.6</v>
          </cell>
        </row>
        <row r="9">
          <cell r="B9">
            <v>45.8</v>
          </cell>
          <cell r="G9">
            <v>48.1</v>
          </cell>
          <cell r="L9">
            <v>51.1</v>
          </cell>
          <cell r="Q9">
            <v>53.8</v>
          </cell>
          <cell r="V9">
            <v>56.4</v>
          </cell>
        </row>
        <row r="10">
          <cell r="B10">
            <v>44.9</v>
          </cell>
          <cell r="G10">
            <v>48.4</v>
          </cell>
          <cell r="L10">
            <v>51.7</v>
          </cell>
          <cell r="Q10">
            <v>54.5</v>
          </cell>
          <cell r="V10">
            <v>57</v>
          </cell>
        </row>
        <row r="11">
          <cell r="B11">
            <v>35.700000000000003</v>
          </cell>
          <cell r="G11">
            <v>38.799999999999997</v>
          </cell>
          <cell r="L11">
            <v>41.6</v>
          </cell>
          <cell r="Q11">
            <v>43.8</v>
          </cell>
          <cell r="V11">
            <v>45.8</v>
          </cell>
        </row>
        <row r="12">
          <cell r="B12">
            <v>47.4</v>
          </cell>
          <cell r="G12">
            <v>51.2</v>
          </cell>
          <cell r="L12">
            <v>54.8</v>
          </cell>
          <cell r="Q12">
            <v>57.9</v>
          </cell>
          <cell r="V12">
            <v>60.6</v>
          </cell>
        </row>
        <row r="13">
          <cell r="B13">
            <v>49.4</v>
          </cell>
          <cell r="G13">
            <v>53</v>
          </cell>
          <cell r="L13">
            <v>56.3</v>
          </cell>
          <cell r="Q13">
            <v>59.3</v>
          </cell>
          <cell r="V13">
            <v>62</v>
          </cell>
        </row>
        <row r="14">
          <cell r="B14">
            <v>51.8</v>
          </cell>
          <cell r="G14">
            <v>54.8</v>
          </cell>
          <cell r="L14">
            <v>57.6</v>
          </cell>
          <cell r="Q14">
            <v>60.3</v>
          </cell>
          <cell r="V14">
            <v>62.8</v>
          </cell>
        </row>
        <row r="15">
          <cell r="B15">
            <v>50.6</v>
          </cell>
          <cell r="G15">
            <v>53.7</v>
          </cell>
          <cell r="L15">
            <v>56.4</v>
          </cell>
          <cell r="Q15">
            <v>59.1</v>
          </cell>
          <cell r="V15">
            <v>61.5</v>
          </cell>
        </row>
        <row r="16">
          <cell r="B16">
            <v>38.700000000000003</v>
          </cell>
          <cell r="G16">
            <v>42.4</v>
          </cell>
          <cell r="L16">
            <v>46.2</v>
          </cell>
          <cell r="Q16">
            <v>49.5</v>
          </cell>
          <cell r="V16">
            <v>52.5</v>
          </cell>
        </row>
        <row r="17">
          <cell r="B17">
            <v>57.8</v>
          </cell>
          <cell r="G17">
            <v>60.2</v>
          </cell>
          <cell r="L17">
            <v>62.5</v>
          </cell>
          <cell r="Q17">
            <v>64.599999999999994</v>
          </cell>
          <cell r="V17">
            <v>66.7</v>
          </cell>
        </row>
        <row r="18">
          <cell r="B18">
            <v>58.6</v>
          </cell>
          <cell r="G18">
            <v>61</v>
          </cell>
          <cell r="L18">
            <v>63.3</v>
          </cell>
          <cell r="Q18">
            <v>65.099999999999994</v>
          </cell>
          <cell r="V18">
            <v>66.900000000000006</v>
          </cell>
        </row>
        <row r="19">
          <cell r="B19">
            <v>56.2</v>
          </cell>
          <cell r="G19">
            <v>58.7</v>
          </cell>
          <cell r="L19">
            <v>60.9</v>
          </cell>
          <cell r="Q19">
            <v>63</v>
          </cell>
          <cell r="V19">
            <v>65.099999999999994</v>
          </cell>
        </row>
        <row r="20">
          <cell r="B20">
            <v>55.8</v>
          </cell>
          <cell r="G20">
            <v>58.7</v>
          </cell>
          <cell r="L20">
            <v>60.8</v>
          </cell>
          <cell r="Q20">
            <v>62.7</v>
          </cell>
          <cell r="V20">
            <v>64.7</v>
          </cell>
        </row>
        <row r="21">
          <cell r="B21">
            <v>55.8</v>
          </cell>
          <cell r="G21">
            <v>58.6</v>
          </cell>
          <cell r="L21">
            <v>60.9</v>
          </cell>
          <cell r="Q21">
            <v>62.9</v>
          </cell>
          <cell r="V21">
            <v>65.099999999999994</v>
          </cell>
        </row>
        <row r="22">
          <cell r="B22">
            <v>55.7</v>
          </cell>
          <cell r="G22">
            <v>59</v>
          </cell>
          <cell r="L22">
            <v>61.6</v>
          </cell>
          <cell r="Q22">
            <v>63.9</v>
          </cell>
          <cell r="V22">
            <v>66.099999999999994</v>
          </cell>
        </row>
        <row r="23">
          <cell r="B23">
            <v>49.9</v>
          </cell>
          <cell r="G23">
            <v>54.3</v>
          </cell>
          <cell r="L23">
            <v>57.5</v>
          </cell>
          <cell r="Q23">
            <v>60.5</v>
          </cell>
          <cell r="V23">
            <v>63.3</v>
          </cell>
        </row>
        <row r="24">
          <cell r="B24">
            <v>52.8</v>
          </cell>
          <cell r="G24">
            <v>56</v>
          </cell>
          <cell r="L24">
            <v>58.7</v>
          </cell>
          <cell r="Q24">
            <v>61.3</v>
          </cell>
          <cell r="V24">
            <v>63.8</v>
          </cell>
        </row>
        <row r="25">
          <cell r="B25">
            <v>38.1</v>
          </cell>
          <cell r="G25">
            <v>41.1</v>
          </cell>
          <cell r="L25">
            <v>44.1</v>
          </cell>
          <cell r="Q25">
            <v>47</v>
          </cell>
          <cell r="V25">
            <v>49.5</v>
          </cell>
        </row>
        <row r="26">
          <cell r="B26">
            <v>56</v>
          </cell>
          <cell r="G26">
            <v>57.6</v>
          </cell>
          <cell r="L26">
            <v>59.6</v>
          </cell>
          <cell r="Q26">
            <v>61.6</v>
          </cell>
          <cell r="V26">
            <v>63.9</v>
          </cell>
        </row>
        <row r="27">
          <cell r="B27">
            <v>55.6</v>
          </cell>
          <cell r="G27">
            <v>58.6</v>
          </cell>
          <cell r="L27">
            <v>61</v>
          </cell>
          <cell r="Q27">
            <v>63.1</v>
          </cell>
          <cell r="V27">
            <v>65.3</v>
          </cell>
        </row>
        <row r="28">
          <cell r="B28">
            <v>49.3</v>
          </cell>
          <cell r="G28">
            <v>51.8</v>
          </cell>
          <cell r="L28">
            <v>54.5</v>
          </cell>
          <cell r="Q28">
            <v>57.1</v>
          </cell>
          <cell r="V28">
            <v>59.6</v>
          </cell>
        </row>
        <row r="29">
          <cell r="B29">
            <v>50.2</v>
          </cell>
          <cell r="G29">
            <v>52.1</v>
          </cell>
          <cell r="L29">
            <v>54.7</v>
          </cell>
          <cell r="Q29">
            <v>57.2</v>
          </cell>
          <cell r="V29">
            <v>59.4</v>
          </cell>
        </row>
      </sheetData>
      <sheetData sheetId="13"/>
      <sheetData sheetId="14"/>
      <sheetData sheetId="15"/>
      <sheetData sheetId="16">
        <row r="6">
          <cell r="B6">
            <v>340842</v>
          </cell>
          <cell r="G6">
            <v>313863</v>
          </cell>
          <cell r="L6">
            <v>294723</v>
          </cell>
          <cell r="Q6">
            <v>274788</v>
          </cell>
          <cell r="V6">
            <v>262784</v>
          </cell>
        </row>
        <row r="7">
          <cell r="B7">
            <v>71168</v>
          </cell>
          <cell r="G7">
            <v>65020</v>
          </cell>
          <cell r="L7">
            <v>60409</v>
          </cell>
          <cell r="Q7">
            <v>55353</v>
          </cell>
          <cell r="V7">
            <v>52985</v>
          </cell>
        </row>
        <row r="8">
          <cell r="B8">
            <v>30655</v>
          </cell>
          <cell r="G8">
            <v>26865</v>
          </cell>
          <cell r="L8">
            <v>24295</v>
          </cell>
          <cell r="Q8">
            <v>22347</v>
          </cell>
          <cell r="V8">
            <v>21118</v>
          </cell>
        </row>
        <row r="9">
          <cell r="B9">
            <v>16180</v>
          </cell>
          <cell r="G9">
            <v>17229</v>
          </cell>
          <cell r="L9">
            <v>17255</v>
          </cell>
          <cell r="Q9">
            <v>16533</v>
          </cell>
          <cell r="V9">
            <v>15900</v>
          </cell>
        </row>
        <row r="10">
          <cell r="B10">
            <v>21369</v>
          </cell>
          <cell r="G10">
            <v>19382</v>
          </cell>
          <cell r="L10">
            <v>18272</v>
          </cell>
          <cell r="Q10">
            <v>17142</v>
          </cell>
          <cell r="V10">
            <v>16393</v>
          </cell>
        </row>
        <row r="11">
          <cell r="B11">
            <v>71749</v>
          </cell>
          <cell r="G11">
            <v>66540</v>
          </cell>
          <cell r="L11">
            <v>62525</v>
          </cell>
          <cell r="Q11">
            <v>58270</v>
          </cell>
          <cell r="V11">
            <v>55835</v>
          </cell>
        </row>
        <row r="12">
          <cell r="B12">
            <v>12732</v>
          </cell>
          <cell r="G12">
            <v>11188</v>
          </cell>
          <cell r="L12">
            <v>10113</v>
          </cell>
          <cell r="Q12">
            <v>9103</v>
          </cell>
          <cell r="V12">
            <v>8647</v>
          </cell>
        </row>
        <row r="13">
          <cell r="B13">
            <v>9718</v>
          </cell>
          <cell r="G13">
            <v>8611</v>
          </cell>
          <cell r="L13">
            <v>7946</v>
          </cell>
          <cell r="Q13">
            <v>7391</v>
          </cell>
          <cell r="V13">
            <v>7083</v>
          </cell>
        </row>
        <row r="14">
          <cell r="B14">
            <v>10281</v>
          </cell>
          <cell r="G14">
            <v>9036</v>
          </cell>
          <cell r="L14">
            <v>8144</v>
          </cell>
          <cell r="Q14">
            <v>7458</v>
          </cell>
          <cell r="V14">
            <v>7131</v>
          </cell>
        </row>
        <row r="15">
          <cell r="B15">
            <v>8212</v>
          </cell>
          <cell r="G15">
            <v>6980</v>
          </cell>
          <cell r="L15">
            <v>6503</v>
          </cell>
          <cell r="Q15">
            <v>5978</v>
          </cell>
          <cell r="V15">
            <v>5801</v>
          </cell>
        </row>
        <row r="16">
          <cell r="B16">
            <v>34915</v>
          </cell>
          <cell r="G16">
            <v>33614</v>
          </cell>
          <cell r="L16">
            <v>32924</v>
          </cell>
          <cell r="Q16">
            <v>31696</v>
          </cell>
          <cell r="V16">
            <v>29993</v>
          </cell>
        </row>
        <row r="17">
          <cell r="B17">
            <v>1335</v>
          </cell>
          <cell r="G17">
            <v>1334</v>
          </cell>
          <cell r="L17">
            <v>1295</v>
          </cell>
          <cell r="Q17">
            <v>1211</v>
          </cell>
          <cell r="V17">
            <v>1174</v>
          </cell>
        </row>
        <row r="18">
          <cell r="B18">
            <v>3420</v>
          </cell>
          <cell r="G18">
            <v>2967</v>
          </cell>
          <cell r="L18">
            <v>2679</v>
          </cell>
          <cell r="Q18">
            <v>2446</v>
          </cell>
          <cell r="V18">
            <v>2334</v>
          </cell>
        </row>
        <row r="19">
          <cell r="B19">
            <v>1931</v>
          </cell>
          <cell r="G19">
            <v>1666</v>
          </cell>
          <cell r="L19">
            <v>1554</v>
          </cell>
          <cell r="Q19">
            <v>1434</v>
          </cell>
          <cell r="V19">
            <v>1390</v>
          </cell>
        </row>
        <row r="20">
          <cell r="B20">
            <v>1456</v>
          </cell>
          <cell r="G20">
            <v>1299</v>
          </cell>
          <cell r="L20">
            <v>1216</v>
          </cell>
          <cell r="Q20">
            <v>1128</v>
          </cell>
          <cell r="V20">
            <v>1083</v>
          </cell>
        </row>
        <row r="21">
          <cell r="B21">
            <v>3143</v>
          </cell>
          <cell r="G21">
            <v>2780</v>
          </cell>
          <cell r="L21">
            <v>2535</v>
          </cell>
          <cell r="Q21">
            <v>2318</v>
          </cell>
          <cell r="V21">
            <v>2242</v>
          </cell>
        </row>
        <row r="22">
          <cell r="B22">
            <v>2942</v>
          </cell>
          <cell r="G22">
            <v>2655</v>
          </cell>
          <cell r="L22">
            <v>2470</v>
          </cell>
          <cell r="Q22">
            <v>2306</v>
          </cell>
          <cell r="V22">
            <v>2195</v>
          </cell>
        </row>
        <row r="23">
          <cell r="B23">
            <v>3416</v>
          </cell>
          <cell r="G23">
            <v>2853</v>
          </cell>
          <cell r="L23">
            <v>2512</v>
          </cell>
          <cell r="Q23">
            <v>2353</v>
          </cell>
          <cell r="V23">
            <v>2254</v>
          </cell>
        </row>
        <row r="24">
          <cell r="B24">
            <v>3468</v>
          </cell>
          <cell r="G24">
            <v>3153</v>
          </cell>
          <cell r="L24">
            <v>3082</v>
          </cell>
          <cell r="Q24">
            <v>2919</v>
          </cell>
          <cell r="V24">
            <v>2805</v>
          </cell>
        </row>
        <row r="25">
          <cell r="B25">
            <v>19208</v>
          </cell>
          <cell r="G25">
            <v>18251</v>
          </cell>
          <cell r="L25">
            <v>17497</v>
          </cell>
          <cell r="Q25">
            <v>16708</v>
          </cell>
          <cell r="V25">
            <v>16044</v>
          </cell>
        </row>
        <row r="26">
          <cell r="B26">
            <v>3968</v>
          </cell>
          <cell r="G26">
            <v>4298</v>
          </cell>
          <cell r="L26">
            <v>4056</v>
          </cell>
          <cell r="Q26">
            <v>3724</v>
          </cell>
          <cell r="V26">
            <v>3590</v>
          </cell>
        </row>
        <row r="27">
          <cell r="B27">
            <v>2943</v>
          </cell>
          <cell r="G27">
            <v>2466</v>
          </cell>
          <cell r="L27">
            <v>2240</v>
          </cell>
          <cell r="Q27">
            <v>2064</v>
          </cell>
          <cell r="V27">
            <v>1998</v>
          </cell>
        </row>
        <row r="28">
          <cell r="B28">
            <v>5825</v>
          </cell>
          <cell r="G28">
            <v>4979</v>
          </cell>
          <cell r="L28">
            <v>4548</v>
          </cell>
          <cell r="Q28">
            <v>4278</v>
          </cell>
          <cell r="V28">
            <v>4188</v>
          </cell>
        </row>
        <row r="29">
          <cell r="B29">
            <v>808</v>
          </cell>
          <cell r="G29">
            <v>697</v>
          </cell>
          <cell r="L29">
            <v>653</v>
          </cell>
          <cell r="Q29">
            <v>628</v>
          </cell>
          <cell r="V29">
            <v>601</v>
          </cell>
        </row>
      </sheetData>
      <sheetData sheetId="17">
        <row r="7">
          <cell r="B7">
            <v>1871118</v>
          </cell>
          <cell r="C7">
            <v>1819111</v>
          </cell>
          <cell r="D7">
            <v>1711983</v>
          </cell>
          <cell r="E7">
            <v>1593557</v>
          </cell>
          <cell r="F7">
            <v>1465389</v>
          </cell>
        </row>
        <row r="8">
          <cell r="B8">
            <v>376569</v>
          </cell>
          <cell r="C8">
            <v>358336</v>
          </cell>
          <cell r="D8">
            <v>331569</v>
          </cell>
          <cell r="E8">
            <v>305715</v>
          </cell>
          <cell r="F8">
            <v>278473</v>
          </cell>
        </row>
        <row r="9">
          <cell r="B9">
            <v>185763</v>
          </cell>
          <cell r="C9">
            <v>175425</v>
          </cell>
          <cell r="D9">
            <v>160860</v>
          </cell>
          <cell r="E9">
            <v>146061</v>
          </cell>
          <cell r="F9">
            <v>131946</v>
          </cell>
        </row>
        <row r="10">
          <cell r="B10">
            <v>91189</v>
          </cell>
          <cell r="C10">
            <v>95777</v>
          </cell>
          <cell r="D10">
            <v>93820</v>
          </cell>
          <cell r="E10">
            <v>90344</v>
          </cell>
          <cell r="F10">
            <v>85319</v>
          </cell>
        </row>
        <row r="11">
          <cell r="B11">
            <v>114483</v>
          </cell>
          <cell r="C11">
            <v>109925</v>
          </cell>
          <cell r="D11">
            <v>102170</v>
          </cell>
          <cell r="E11">
            <v>94900</v>
          </cell>
          <cell r="F11">
            <v>87303</v>
          </cell>
        </row>
        <row r="12">
          <cell r="B12">
            <v>320266</v>
          </cell>
          <cell r="C12">
            <v>319508</v>
          </cell>
          <cell r="D12">
            <v>308187</v>
          </cell>
          <cell r="E12">
            <v>290966</v>
          </cell>
          <cell r="F12">
            <v>268992</v>
          </cell>
        </row>
        <row r="13">
          <cell r="B13">
            <v>73131</v>
          </cell>
          <cell r="C13">
            <v>68442</v>
          </cell>
          <cell r="D13">
            <v>62056</v>
          </cell>
          <cell r="E13">
            <v>56662</v>
          </cell>
          <cell r="F13">
            <v>51294</v>
          </cell>
        </row>
        <row r="14">
          <cell r="B14">
            <v>64584</v>
          </cell>
          <cell r="C14">
            <v>62529</v>
          </cell>
          <cell r="D14">
            <v>58699</v>
          </cell>
          <cell r="E14">
            <v>54443</v>
          </cell>
          <cell r="F14">
            <v>49925</v>
          </cell>
        </row>
        <row r="15">
          <cell r="B15">
            <v>61751</v>
          </cell>
          <cell r="C15">
            <v>59213</v>
          </cell>
          <cell r="D15">
            <v>54923</v>
          </cell>
          <cell r="E15">
            <v>50450</v>
          </cell>
          <cell r="F15">
            <v>46177</v>
          </cell>
        </row>
        <row r="16">
          <cell r="B16">
            <v>45665</v>
          </cell>
          <cell r="C16">
            <v>43901</v>
          </cell>
          <cell r="D16">
            <v>41029</v>
          </cell>
          <cell r="E16">
            <v>38167</v>
          </cell>
          <cell r="F16">
            <v>35183</v>
          </cell>
        </row>
        <row r="17">
          <cell r="B17">
            <v>207949</v>
          </cell>
          <cell r="C17">
            <v>200387</v>
          </cell>
          <cell r="D17">
            <v>186015</v>
          </cell>
          <cell r="E17">
            <v>172676</v>
          </cell>
          <cell r="F17">
            <v>159473</v>
          </cell>
        </row>
        <row r="18">
          <cell r="B18">
            <v>12700</v>
          </cell>
          <cell r="C18">
            <v>12857</v>
          </cell>
          <cell r="D18">
            <v>12576</v>
          </cell>
          <cell r="E18">
            <v>11919</v>
          </cell>
          <cell r="F18">
            <v>11097</v>
          </cell>
        </row>
        <row r="19">
          <cell r="B19">
            <v>28617</v>
          </cell>
          <cell r="C19">
            <v>26736</v>
          </cell>
          <cell r="D19">
            <v>24668</v>
          </cell>
          <cell r="E19">
            <v>22588</v>
          </cell>
          <cell r="F19">
            <v>20707</v>
          </cell>
        </row>
        <row r="20">
          <cell r="B20">
            <v>14620</v>
          </cell>
          <cell r="C20">
            <v>14518</v>
          </cell>
          <cell r="D20">
            <v>13894</v>
          </cell>
          <cell r="E20">
            <v>12931</v>
          </cell>
          <cell r="F20">
            <v>11888</v>
          </cell>
        </row>
        <row r="21">
          <cell r="B21">
            <v>9722</v>
          </cell>
          <cell r="C21">
            <v>9425</v>
          </cell>
          <cell r="D21">
            <v>8972</v>
          </cell>
          <cell r="E21">
            <v>8325</v>
          </cell>
          <cell r="F21">
            <v>7684</v>
          </cell>
        </row>
        <row r="22">
          <cell r="B22">
            <v>21275</v>
          </cell>
          <cell r="C22">
            <v>20400</v>
          </cell>
          <cell r="D22">
            <v>19203</v>
          </cell>
          <cell r="E22">
            <v>17803</v>
          </cell>
          <cell r="F22">
            <v>16368</v>
          </cell>
        </row>
        <row r="23">
          <cell r="B23">
            <v>25365</v>
          </cell>
          <cell r="C23">
            <v>24528</v>
          </cell>
          <cell r="D23">
            <v>23376</v>
          </cell>
          <cell r="E23">
            <v>21760</v>
          </cell>
          <cell r="F23">
            <v>20189</v>
          </cell>
        </row>
        <row r="24">
          <cell r="B24">
            <v>22368</v>
          </cell>
          <cell r="C24">
            <v>20951</v>
          </cell>
          <cell r="D24">
            <v>19555</v>
          </cell>
          <cell r="E24">
            <v>17940</v>
          </cell>
          <cell r="F24">
            <v>16429</v>
          </cell>
        </row>
        <row r="25">
          <cell r="B25">
            <v>26965</v>
          </cell>
          <cell r="C25">
            <v>26524</v>
          </cell>
          <cell r="D25">
            <v>25753</v>
          </cell>
          <cell r="E25">
            <v>24227</v>
          </cell>
          <cell r="F25">
            <v>22473</v>
          </cell>
        </row>
        <row r="26">
          <cell r="B26">
            <v>87729</v>
          </cell>
          <cell r="C26">
            <v>89077</v>
          </cell>
          <cell r="D26">
            <v>87447</v>
          </cell>
          <cell r="E26">
            <v>83410</v>
          </cell>
          <cell r="F26">
            <v>77700</v>
          </cell>
        </row>
        <row r="27">
          <cell r="B27">
            <v>24379</v>
          </cell>
          <cell r="C27">
            <v>24768</v>
          </cell>
          <cell r="D27">
            <v>23530</v>
          </cell>
          <cell r="E27">
            <v>22222</v>
          </cell>
          <cell r="F27">
            <v>20730</v>
          </cell>
        </row>
        <row r="28">
          <cell r="B28">
            <v>18452</v>
          </cell>
          <cell r="C28">
            <v>18056</v>
          </cell>
          <cell r="D28">
            <v>17072</v>
          </cell>
          <cell r="E28">
            <v>15743</v>
          </cell>
          <cell r="F28">
            <v>14394</v>
          </cell>
        </row>
        <row r="29">
          <cell r="B29">
            <v>31337</v>
          </cell>
          <cell r="C29">
            <v>31403</v>
          </cell>
          <cell r="D29">
            <v>30250</v>
          </cell>
          <cell r="E29">
            <v>28324</v>
          </cell>
          <cell r="F29">
            <v>26090</v>
          </cell>
        </row>
        <row r="30">
          <cell r="B30">
            <v>6239</v>
          </cell>
          <cell r="C30">
            <v>6425</v>
          </cell>
          <cell r="D30">
            <v>6359</v>
          </cell>
          <cell r="E30">
            <v>5981</v>
          </cell>
          <cell r="F30">
            <v>5555</v>
          </cell>
        </row>
      </sheetData>
      <sheetData sheetId="18"/>
      <sheetData sheetId="19">
        <row r="6">
          <cell r="B6">
            <v>1871118</v>
          </cell>
          <cell r="G6">
            <v>1819111</v>
          </cell>
          <cell r="L6">
            <v>1711983</v>
          </cell>
          <cell r="Q6">
            <v>1593557</v>
          </cell>
          <cell r="V6">
            <v>1465389</v>
          </cell>
        </row>
        <row r="7">
          <cell r="B7">
            <v>376569</v>
          </cell>
          <cell r="G7">
            <v>358336</v>
          </cell>
          <cell r="L7">
            <v>331569</v>
          </cell>
          <cell r="Q7">
            <v>305715</v>
          </cell>
          <cell r="V7">
            <v>278473</v>
          </cell>
        </row>
        <row r="8">
          <cell r="B8">
            <v>185763</v>
          </cell>
          <cell r="G8">
            <v>175425</v>
          </cell>
          <cell r="L8">
            <v>160860</v>
          </cell>
          <cell r="Q8">
            <v>146061</v>
          </cell>
          <cell r="V8">
            <v>131946</v>
          </cell>
        </row>
        <row r="9">
          <cell r="B9">
            <v>91189</v>
          </cell>
          <cell r="G9">
            <v>95777</v>
          </cell>
          <cell r="L9">
            <v>93820</v>
          </cell>
          <cell r="Q9">
            <v>90344</v>
          </cell>
          <cell r="V9">
            <v>85319</v>
          </cell>
        </row>
        <row r="10">
          <cell r="B10">
            <v>114483</v>
          </cell>
          <cell r="G10">
            <v>109925</v>
          </cell>
          <cell r="L10">
            <v>102170</v>
          </cell>
          <cell r="Q10">
            <v>94900</v>
          </cell>
          <cell r="V10">
            <v>87303</v>
          </cell>
        </row>
        <row r="11">
          <cell r="B11">
            <v>320266</v>
          </cell>
          <cell r="G11">
            <v>319508</v>
          </cell>
          <cell r="L11">
            <v>308187</v>
          </cell>
          <cell r="Q11">
            <v>290966</v>
          </cell>
          <cell r="V11">
            <v>268992</v>
          </cell>
        </row>
        <row r="12">
          <cell r="B12">
            <v>73131</v>
          </cell>
          <cell r="G12">
            <v>68442</v>
          </cell>
          <cell r="L12">
            <v>62056</v>
          </cell>
          <cell r="Q12">
            <v>56662</v>
          </cell>
          <cell r="V12">
            <v>51294</v>
          </cell>
        </row>
        <row r="13">
          <cell r="B13">
            <v>64584</v>
          </cell>
          <cell r="G13">
            <v>62529</v>
          </cell>
          <cell r="L13">
            <v>58699</v>
          </cell>
          <cell r="Q13">
            <v>54443</v>
          </cell>
          <cell r="V13">
            <v>49925</v>
          </cell>
        </row>
        <row r="14">
          <cell r="B14">
            <v>61751</v>
          </cell>
          <cell r="G14">
            <v>59213</v>
          </cell>
          <cell r="L14">
            <v>54923</v>
          </cell>
          <cell r="Q14">
            <v>50450</v>
          </cell>
          <cell r="V14">
            <v>46177</v>
          </cell>
        </row>
        <row r="15">
          <cell r="B15">
            <v>45665</v>
          </cell>
          <cell r="G15">
            <v>43901</v>
          </cell>
          <cell r="L15">
            <v>41029</v>
          </cell>
          <cell r="Q15">
            <v>38167</v>
          </cell>
          <cell r="V15">
            <v>35183</v>
          </cell>
        </row>
        <row r="16">
          <cell r="B16">
            <v>207949</v>
          </cell>
          <cell r="G16">
            <v>200387</v>
          </cell>
          <cell r="L16">
            <v>186015</v>
          </cell>
          <cell r="Q16">
            <v>172676</v>
          </cell>
          <cell r="V16">
            <v>159473</v>
          </cell>
        </row>
        <row r="17">
          <cell r="B17">
            <v>12700</v>
          </cell>
          <cell r="G17">
            <v>12857</v>
          </cell>
          <cell r="L17">
            <v>12576</v>
          </cell>
          <cell r="Q17">
            <v>11919</v>
          </cell>
          <cell r="V17">
            <v>11097</v>
          </cell>
        </row>
        <row r="18">
          <cell r="B18">
            <v>28617</v>
          </cell>
          <cell r="G18">
            <v>26736</v>
          </cell>
          <cell r="L18">
            <v>24668</v>
          </cell>
          <cell r="Q18">
            <v>22588</v>
          </cell>
          <cell r="V18">
            <v>20707</v>
          </cell>
        </row>
        <row r="19">
          <cell r="B19">
            <v>14620</v>
          </cell>
          <cell r="G19">
            <v>14518</v>
          </cell>
          <cell r="L19">
            <v>13894</v>
          </cell>
          <cell r="Q19">
            <v>12931</v>
          </cell>
          <cell r="V19">
            <v>11888</v>
          </cell>
        </row>
        <row r="20">
          <cell r="B20">
            <v>9722</v>
          </cell>
          <cell r="G20">
            <v>9425</v>
          </cell>
          <cell r="L20">
            <v>8972</v>
          </cell>
          <cell r="Q20">
            <v>8325</v>
          </cell>
          <cell r="V20">
            <v>7684</v>
          </cell>
        </row>
        <row r="21">
          <cell r="B21">
            <v>21275</v>
          </cell>
          <cell r="G21">
            <v>20400</v>
          </cell>
          <cell r="L21">
            <v>19203</v>
          </cell>
          <cell r="Q21">
            <v>17803</v>
          </cell>
          <cell r="V21">
            <v>16368</v>
          </cell>
        </row>
        <row r="22">
          <cell r="B22">
            <v>25365</v>
          </cell>
          <cell r="G22">
            <v>24528</v>
          </cell>
          <cell r="L22">
            <v>23376</v>
          </cell>
          <cell r="Q22">
            <v>21760</v>
          </cell>
          <cell r="V22">
            <v>20189</v>
          </cell>
        </row>
        <row r="23">
          <cell r="B23">
            <v>22368</v>
          </cell>
          <cell r="G23">
            <v>20951</v>
          </cell>
          <cell r="L23">
            <v>19555</v>
          </cell>
          <cell r="Q23">
            <v>17940</v>
          </cell>
          <cell r="V23">
            <v>16429</v>
          </cell>
        </row>
        <row r="24">
          <cell r="B24">
            <v>26965</v>
          </cell>
          <cell r="G24">
            <v>26524</v>
          </cell>
          <cell r="L24">
            <v>25753</v>
          </cell>
          <cell r="Q24">
            <v>24227</v>
          </cell>
          <cell r="V24">
            <v>22473</v>
          </cell>
        </row>
        <row r="25">
          <cell r="B25">
            <v>87729</v>
          </cell>
          <cell r="G25">
            <v>89077</v>
          </cell>
          <cell r="L25">
            <v>87447</v>
          </cell>
          <cell r="Q25">
            <v>83410</v>
          </cell>
          <cell r="V25">
            <v>77700</v>
          </cell>
        </row>
        <row r="26">
          <cell r="B26">
            <v>24379</v>
          </cell>
          <cell r="G26">
            <v>24768</v>
          </cell>
          <cell r="L26">
            <v>23530</v>
          </cell>
          <cell r="Q26">
            <v>22222</v>
          </cell>
          <cell r="V26">
            <v>20730</v>
          </cell>
        </row>
        <row r="27">
          <cell r="B27">
            <v>18452</v>
          </cell>
          <cell r="G27">
            <v>18056</v>
          </cell>
          <cell r="L27">
            <v>17072</v>
          </cell>
          <cell r="Q27">
            <v>15743</v>
          </cell>
          <cell r="V27">
            <v>14394</v>
          </cell>
        </row>
        <row r="28">
          <cell r="B28">
            <v>31337</v>
          </cell>
          <cell r="G28">
            <v>31403</v>
          </cell>
          <cell r="L28">
            <v>30250</v>
          </cell>
          <cell r="Q28">
            <v>28324</v>
          </cell>
          <cell r="V28">
            <v>26090</v>
          </cell>
        </row>
        <row r="29">
          <cell r="B29">
            <v>6239</v>
          </cell>
          <cell r="G29">
            <v>6425</v>
          </cell>
          <cell r="L29">
            <v>6359</v>
          </cell>
          <cell r="Q29">
            <v>5981</v>
          </cell>
          <cell r="V29">
            <v>5555</v>
          </cell>
        </row>
      </sheetData>
      <sheetData sheetId="20">
        <row r="6">
          <cell r="R6" t="str">
            <v>2015년</v>
          </cell>
          <cell r="S6" t="str">
            <v>2035년</v>
          </cell>
        </row>
        <row r="7">
          <cell r="Q7" t="str">
            <v>의성군</v>
          </cell>
          <cell r="R7">
            <v>37.453388258722008</v>
          </cell>
          <cell r="S7">
            <v>54.672253698457659</v>
          </cell>
        </row>
        <row r="8">
          <cell r="Q8" t="str">
            <v>군위군</v>
          </cell>
          <cell r="R8">
            <v>36.29431255957514</v>
          </cell>
          <cell r="S8">
            <v>54.173357732382264</v>
          </cell>
        </row>
        <row r="9">
          <cell r="Q9" t="str">
            <v>예천군</v>
          </cell>
          <cell r="R9">
            <v>33.838254172015404</v>
          </cell>
          <cell r="S9">
            <v>47.803318094992811</v>
          </cell>
        </row>
        <row r="10">
          <cell r="Q10" t="str">
            <v>영양군</v>
          </cell>
          <cell r="R10">
            <v>33.598669359629326</v>
          </cell>
          <cell r="S10">
            <v>49.405586334256697</v>
          </cell>
        </row>
        <row r="11">
          <cell r="Q11" t="str">
            <v>영덕군</v>
          </cell>
          <cell r="R11">
            <v>33.469565691242984</v>
          </cell>
          <cell r="S11">
            <v>50.231326718904612</v>
          </cell>
        </row>
        <row r="12">
          <cell r="Q12" t="str">
            <v>청송군</v>
          </cell>
          <cell r="R12">
            <v>33.056948713800352</v>
          </cell>
          <cell r="S12">
            <v>50.230518385246825</v>
          </cell>
        </row>
        <row r="13">
          <cell r="Q13" t="str">
            <v>봉화군</v>
          </cell>
          <cell r="R13">
            <v>32.43328596241907</v>
          </cell>
          <cell r="S13">
            <v>50.724463416100519</v>
          </cell>
        </row>
        <row r="14">
          <cell r="Q14" t="str">
            <v>청도군</v>
          </cell>
          <cell r="R14">
            <v>31.9445112275809</v>
          </cell>
          <cell r="S14">
            <v>52.654511612166331</v>
          </cell>
        </row>
        <row r="15">
          <cell r="Q15" t="str">
            <v>상주시</v>
          </cell>
          <cell r="R15">
            <v>27.099020322241113</v>
          </cell>
          <cell r="S15">
            <v>45.609631670237732</v>
          </cell>
        </row>
        <row r="16">
          <cell r="Q16" t="str">
            <v>성주군</v>
          </cell>
          <cell r="R16">
            <v>26.734556309884926</v>
          </cell>
          <cell r="S16">
            <v>47.255086071987478</v>
          </cell>
        </row>
        <row r="17">
          <cell r="Q17" t="str">
            <v>문경시</v>
          </cell>
          <cell r="R17">
            <v>25.305698045196173</v>
          </cell>
          <cell r="S17">
            <v>43.505410434902473</v>
          </cell>
        </row>
        <row r="18">
          <cell r="Q18" t="str">
            <v>울진군</v>
          </cell>
          <cell r="R18">
            <v>24.811330298431969</v>
          </cell>
          <cell r="S18">
            <v>39.812348427622943</v>
          </cell>
        </row>
        <row r="19">
          <cell r="Q19" t="str">
            <v>고령군</v>
          </cell>
          <cell r="R19">
            <v>24.586136297162913</v>
          </cell>
          <cell r="S19">
            <v>46.205010077742585</v>
          </cell>
        </row>
        <row r="20">
          <cell r="Q20" t="str">
            <v>영천시</v>
          </cell>
          <cell r="R20">
            <v>24.02736168341837</v>
          </cell>
          <cell r="S20">
            <v>43.683009473757004</v>
          </cell>
        </row>
        <row r="21">
          <cell r="Q21" t="str">
            <v>영주시</v>
          </cell>
          <cell r="R21">
            <v>21.624952078427075</v>
          </cell>
          <cell r="S21">
            <v>42.024373730534869</v>
          </cell>
        </row>
        <row r="22">
          <cell r="Q22" t="str">
            <v>울릉군</v>
          </cell>
          <cell r="R22">
            <v>20.35488245931284</v>
          </cell>
          <cell r="S22">
            <v>38.174148840012052</v>
          </cell>
        </row>
        <row r="23">
          <cell r="Q23" t="str">
            <v>김천시</v>
          </cell>
          <cell r="R23">
            <v>20.13671424639805</v>
          </cell>
          <cell r="S23">
            <v>35.923147532681284</v>
          </cell>
        </row>
        <row r="24">
          <cell r="Q24" t="str">
            <v>안동시</v>
          </cell>
          <cell r="R24">
            <v>19.491771510521918</v>
          </cell>
          <cell r="S24">
            <v>37.10095171083519</v>
          </cell>
        </row>
        <row r="25">
          <cell r="Q25" t="str">
            <v>경주시</v>
          </cell>
          <cell r="R25">
            <v>17.539969213418072</v>
          </cell>
          <cell r="S25">
            <v>38.50529918925217</v>
          </cell>
        </row>
        <row r="26">
          <cell r="Q26" t="str">
            <v>경상북도</v>
          </cell>
          <cell r="R26">
            <v>17.39538302048572</v>
          </cell>
          <cell r="S26">
            <v>35.59658129595924</v>
          </cell>
        </row>
        <row r="27">
          <cell r="Q27" t="str">
            <v>포항시</v>
          </cell>
          <cell r="R27">
            <v>12.471189429379645</v>
          </cell>
          <cell r="S27">
            <v>32.545346870745391</v>
          </cell>
        </row>
        <row r="28">
          <cell r="Q28" t="str">
            <v>경산시</v>
          </cell>
          <cell r="R28">
            <v>12.399049195820213</v>
          </cell>
          <cell r="S28">
            <v>30.783618894531106</v>
          </cell>
        </row>
        <row r="29">
          <cell r="Q29" t="str">
            <v>칠곡군</v>
          </cell>
          <cell r="R29">
            <v>12.075018705343561</v>
          </cell>
          <cell r="S29">
            <v>26.721280720405225</v>
          </cell>
        </row>
        <row r="30">
          <cell r="Q30" t="str">
            <v>구미시</v>
          </cell>
          <cell r="R30">
            <v>7.0677928734155309</v>
          </cell>
          <cell r="S30">
            <v>21.605836597474124</v>
          </cell>
        </row>
      </sheetData>
      <sheetData sheetId="21">
        <row r="6">
          <cell r="B6">
            <v>465808</v>
          </cell>
          <cell r="G6">
            <v>551840</v>
          </cell>
          <cell r="M6">
            <v>718856</v>
          </cell>
          <cell r="R6">
            <v>851169</v>
          </cell>
          <cell r="W6">
            <v>955183</v>
          </cell>
        </row>
        <row r="7">
          <cell r="B7">
            <v>63794</v>
          </cell>
          <cell r="G7">
            <v>84157</v>
          </cell>
          <cell r="M7">
            <v>119028</v>
          </cell>
          <cell r="R7">
            <v>142869</v>
          </cell>
          <cell r="W7">
            <v>159921</v>
          </cell>
        </row>
        <row r="8">
          <cell r="B8">
            <v>46034</v>
          </cell>
          <cell r="G8">
            <v>55006</v>
          </cell>
          <cell r="M8">
            <v>71877</v>
          </cell>
          <cell r="R8">
            <v>85510</v>
          </cell>
          <cell r="W8">
            <v>95842</v>
          </cell>
        </row>
        <row r="9">
          <cell r="B9">
            <v>27072</v>
          </cell>
          <cell r="G9">
            <v>32042</v>
          </cell>
          <cell r="M9">
            <v>41505</v>
          </cell>
          <cell r="R9">
            <v>49770</v>
          </cell>
          <cell r="W9">
            <v>56746</v>
          </cell>
        </row>
        <row r="10">
          <cell r="B10">
            <v>32891</v>
          </cell>
          <cell r="G10">
            <v>38174</v>
          </cell>
          <cell r="M10">
            <v>48144</v>
          </cell>
          <cell r="R10">
            <v>55290</v>
          </cell>
          <cell r="W10">
            <v>61165</v>
          </cell>
        </row>
        <row r="11">
          <cell r="B11">
            <v>29814</v>
          </cell>
          <cell r="G11">
            <v>38599</v>
          </cell>
          <cell r="M11">
            <v>57867</v>
          </cell>
          <cell r="R11">
            <v>75320</v>
          </cell>
          <cell r="W11">
            <v>89524</v>
          </cell>
        </row>
        <row r="12">
          <cell r="B12">
            <v>23691</v>
          </cell>
          <cell r="G12">
            <v>27758</v>
          </cell>
          <cell r="M12">
            <v>34723</v>
          </cell>
          <cell r="R12">
            <v>39633</v>
          </cell>
          <cell r="W12">
            <v>43449</v>
          </cell>
        </row>
        <row r="13">
          <cell r="B13">
            <v>23499</v>
          </cell>
          <cell r="G13">
            <v>27056</v>
          </cell>
          <cell r="M13">
            <v>33954</v>
          </cell>
          <cell r="R13">
            <v>39654</v>
          </cell>
          <cell r="W13">
            <v>44219</v>
          </cell>
        </row>
        <row r="14">
          <cell r="B14">
            <v>26776</v>
          </cell>
          <cell r="G14">
            <v>29650</v>
          </cell>
          <cell r="M14">
            <v>36009</v>
          </cell>
          <cell r="R14">
            <v>40861</v>
          </cell>
          <cell r="W14">
            <v>44702</v>
          </cell>
        </row>
        <row r="15">
          <cell r="B15">
            <v>18253</v>
          </cell>
          <cell r="G15">
            <v>20662</v>
          </cell>
          <cell r="M15">
            <v>25442</v>
          </cell>
          <cell r="R15">
            <v>28904</v>
          </cell>
          <cell r="W15">
            <v>31561</v>
          </cell>
        </row>
        <row r="16">
          <cell r="B16">
            <v>34375</v>
          </cell>
          <cell r="G16">
            <v>43251</v>
          </cell>
          <cell r="M16">
            <v>59920</v>
          </cell>
          <cell r="R16">
            <v>73482</v>
          </cell>
          <cell r="W16">
            <v>84264</v>
          </cell>
        </row>
        <row r="17">
          <cell r="B17">
            <v>7996</v>
          </cell>
          <cell r="G17">
            <v>9028</v>
          </cell>
          <cell r="M17">
            <v>11125</v>
          </cell>
          <cell r="R17">
            <v>13021</v>
          </cell>
          <cell r="W17">
            <v>14506</v>
          </cell>
        </row>
        <row r="18">
          <cell r="B18">
            <v>19184</v>
          </cell>
          <cell r="G18">
            <v>20433</v>
          </cell>
          <cell r="M18">
            <v>23446</v>
          </cell>
          <cell r="R18">
            <v>25808</v>
          </cell>
          <cell r="W18">
            <v>27791</v>
          </cell>
        </row>
        <row r="19">
          <cell r="B19">
            <v>8173</v>
          </cell>
          <cell r="G19">
            <v>8930</v>
          </cell>
          <cell r="M19">
            <v>10692</v>
          </cell>
          <cell r="R19">
            <v>12212</v>
          </cell>
          <cell r="W19">
            <v>13401</v>
          </cell>
        </row>
        <row r="20">
          <cell r="B20">
            <v>5656</v>
          </cell>
          <cell r="G20">
            <v>6102</v>
          </cell>
          <cell r="M20">
            <v>7093</v>
          </cell>
          <cell r="R20">
            <v>7915</v>
          </cell>
          <cell r="W20">
            <v>8561</v>
          </cell>
        </row>
        <row r="21">
          <cell r="B21">
            <v>12284</v>
          </cell>
          <cell r="G21">
            <v>13341</v>
          </cell>
          <cell r="M21">
            <v>15572</v>
          </cell>
          <cell r="R21">
            <v>17340</v>
          </cell>
          <cell r="W21">
            <v>18783</v>
          </cell>
        </row>
        <row r="22">
          <cell r="B22">
            <v>13287</v>
          </cell>
          <cell r="G22">
            <v>15301</v>
          </cell>
          <cell r="M22">
            <v>19198</v>
          </cell>
          <cell r="R22">
            <v>22388</v>
          </cell>
          <cell r="W22">
            <v>24894</v>
          </cell>
        </row>
        <row r="23">
          <cell r="B23">
            <v>8406</v>
          </cell>
          <cell r="G23">
            <v>9699</v>
          </cell>
          <cell r="M23">
            <v>12202</v>
          </cell>
          <cell r="R23">
            <v>14351</v>
          </cell>
          <cell r="W23">
            <v>16047</v>
          </cell>
        </row>
        <row r="24">
          <cell r="B24">
            <v>11105</v>
          </cell>
          <cell r="G24">
            <v>12930</v>
          </cell>
          <cell r="M24">
            <v>16745</v>
          </cell>
          <cell r="R24">
            <v>20041</v>
          </cell>
          <cell r="W24">
            <v>22647</v>
          </cell>
        </row>
        <row r="25">
          <cell r="B25">
            <v>14686</v>
          </cell>
          <cell r="G25">
            <v>17358</v>
          </cell>
          <cell r="M25">
            <v>23478</v>
          </cell>
          <cell r="R25">
            <v>29222</v>
          </cell>
          <cell r="W25">
            <v>34184</v>
          </cell>
        </row>
        <row r="26">
          <cell r="B26">
            <v>14498</v>
          </cell>
          <cell r="G26">
            <v>15854</v>
          </cell>
          <cell r="M26">
            <v>18574</v>
          </cell>
          <cell r="R26">
            <v>20612</v>
          </cell>
          <cell r="W26">
            <v>22273</v>
          </cell>
        </row>
        <row r="27">
          <cell r="B27">
            <v>10270</v>
          </cell>
          <cell r="G27">
            <v>11299</v>
          </cell>
          <cell r="M27">
            <v>13644</v>
          </cell>
          <cell r="R27">
            <v>15453</v>
          </cell>
          <cell r="W27">
            <v>16874</v>
          </cell>
        </row>
        <row r="28">
          <cell r="B28">
            <v>12263</v>
          </cell>
          <cell r="G28">
            <v>13058</v>
          </cell>
          <cell r="M28">
            <v>15782</v>
          </cell>
          <cell r="R28">
            <v>18129</v>
          </cell>
          <cell r="W28">
            <v>20028</v>
          </cell>
        </row>
        <row r="29">
          <cell r="B29">
            <v>1801</v>
          </cell>
          <cell r="G29">
            <v>2152</v>
          </cell>
          <cell r="M29">
            <v>2836</v>
          </cell>
          <cell r="R29">
            <v>3384</v>
          </cell>
          <cell r="W29">
            <v>3801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6">
          <cell r="B6">
            <v>442245</v>
          </cell>
          <cell r="G6">
            <v>377563</v>
          </cell>
          <cell r="L6">
            <v>334120</v>
          </cell>
          <cell r="Q6">
            <v>314604</v>
          </cell>
          <cell r="V6">
            <v>294930</v>
          </cell>
        </row>
        <row r="7">
          <cell r="B7">
            <v>88294</v>
          </cell>
          <cell r="G7">
            <v>77748</v>
          </cell>
          <cell r="L7">
            <v>68739</v>
          </cell>
          <cell r="Q7">
            <v>64240</v>
          </cell>
          <cell r="V7">
            <v>59398</v>
          </cell>
        </row>
        <row r="8">
          <cell r="B8">
            <v>42969</v>
          </cell>
          <cell r="G8">
            <v>34358</v>
          </cell>
          <cell r="L8">
            <v>29035</v>
          </cell>
          <cell r="Q8">
            <v>26495</v>
          </cell>
          <cell r="V8">
            <v>24490</v>
          </cell>
        </row>
        <row r="9">
          <cell r="B9">
            <v>21989</v>
          </cell>
          <cell r="G9">
            <v>20468</v>
          </cell>
          <cell r="L9">
            <v>19339</v>
          </cell>
          <cell r="Q9">
            <v>19129</v>
          </cell>
          <cell r="V9">
            <v>18359</v>
          </cell>
        </row>
        <row r="10">
          <cell r="B10">
            <v>29295</v>
          </cell>
          <cell r="G10">
            <v>23652</v>
          </cell>
          <cell r="L10">
            <v>20902</v>
          </cell>
          <cell r="Q10">
            <v>19636</v>
          </cell>
          <cell r="V10">
            <v>18451</v>
          </cell>
        </row>
        <row r="11">
          <cell r="B11">
            <v>85666</v>
          </cell>
          <cell r="G11">
            <v>76577</v>
          </cell>
          <cell r="L11">
            <v>68478</v>
          </cell>
          <cell r="Q11">
            <v>64740</v>
          </cell>
          <cell r="V11">
            <v>60920</v>
          </cell>
        </row>
        <row r="12">
          <cell r="B12">
            <v>19221</v>
          </cell>
          <cell r="G12">
            <v>15090</v>
          </cell>
          <cell r="L12">
            <v>12832</v>
          </cell>
          <cell r="Q12">
            <v>11675</v>
          </cell>
          <cell r="V12">
            <v>10603</v>
          </cell>
        </row>
        <row r="13">
          <cell r="B13">
            <v>12433</v>
          </cell>
          <cell r="G13">
            <v>10821</v>
          </cell>
          <cell r="L13">
            <v>9274</v>
          </cell>
          <cell r="Q13">
            <v>8651</v>
          </cell>
          <cell r="V13">
            <v>8089</v>
          </cell>
        </row>
        <row r="14">
          <cell r="B14">
            <v>14256</v>
          </cell>
          <cell r="G14">
            <v>12201</v>
          </cell>
          <cell r="L14">
            <v>10429</v>
          </cell>
          <cell r="Q14">
            <v>9562</v>
          </cell>
          <cell r="V14">
            <v>8797</v>
          </cell>
        </row>
        <row r="15">
          <cell r="B15">
            <v>10636</v>
          </cell>
          <cell r="G15">
            <v>9734</v>
          </cell>
          <cell r="L15">
            <v>8211</v>
          </cell>
          <cell r="Q15">
            <v>7696</v>
          </cell>
          <cell r="V15">
            <v>7126</v>
          </cell>
        </row>
        <row r="16">
          <cell r="B16">
            <v>53903</v>
          </cell>
          <cell r="G16">
            <v>38033</v>
          </cell>
          <cell r="L16">
            <v>34248</v>
          </cell>
          <cell r="Q16">
            <v>33190</v>
          </cell>
          <cell r="V16">
            <v>31987</v>
          </cell>
        </row>
        <row r="17">
          <cell r="B17">
            <v>1862</v>
          </cell>
          <cell r="G17">
            <v>1771</v>
          </cell>
          <cell r="L17">
            <v>1629</v>
          </cell>
          <cell r="Q17">
            <v>1536</v>
          </cell>
          <cell r="V17">
            <v>1449</v>
          </cell>
        </row>
        <row r="18">
          <cell r="B18">
            <v>4316</v>
          </cell>
          <cell r="G18">
            <v>3821</v>
          </cell>
          <cell r="L18">
            <v>3294</v>
          </cell>
          <cell r="Q18">
            <v>2991</v>
          </cell>
          <cell r="V18">
            <v>2771</v>
          </cell>
        </row>
        <row r="19">
          <cell r="B19">
            <v>2319</v>
          </cell>
          <cell r="G19">
            <v>2177</v>
          </cell>
          <cell r="L19">
            <v>1894</v>
          </cell>
          <cell r="Q19">
            <v>1768</v>
          </cell>
          <cell r="V19">
            <v>1647</v>
          </cell>
        </row>
        <row r="20">
          <cell r="B20">
            <v>1826</v>
          </cell>
          <cell r="G20">
            <v>1685</v>
          </cell>
          <cell r="L20">
            <v>1438</v>
          </cell>
          <cell r="Q20">
            <v>1352</v>
          </cell>
          <cell r="V20">
            <v>1278</v>
          </cell>
        </row>
        <row r="21">
          <cell r="B21">
            <v>3725</v>
          </cell>
          <cell r="G21">
            <v>3555</v>
          </cell>
          <cell r="L21">
            <v>3128</v>
          </cell>
          <cell r="Q21">
            <v>2900</v>
          </cell>
          <cell r="V21">
            <v>2680</v>
          </cell>
        </row>
        <row r="22">
          <cell r="B22">
            <v>4679</v>
          </cell>
          <cell r="G22">
            <v>3807</v>
          </cell>
          <cell r="L22">
            <v>3253</v>
          </cell>
          <cell r="Q22">
            <v>3036</v>
          </cell>
          <cell r="V22">
            <v>2838</v>
          </cell>
        </row>
        <row r="23">
          <cell r="B23">
            <v>3941</v>
          </cell>
          <cell r="G23">
            <v>3485</v>
          </cell>
          <cell r="L23">
            <v>2968</v>
          </cell>
          <cell r="Q23">
            <v>2714</v>
          </cell>
          <cell r="V23">
            <v>2544</v>
          </cell>
        </row>
        <row r="24">
          <cell r="B24">
            <v>4284</v>
          </cell>
          <cell r="G24">
            <v>3793</v>
          </cell>
          <cell r="L24">
            <v>3436</v>
          </cell>
          <cell r="Q24">
            <v>3337</v>
          </cell>
          <cell r="V24">
            <v>3174</v>
          </cell>
        </row>
        <row r="25">
          <cell r="B25">
            <v>21072</v>
          </cell>
          <cell r="G25">
            <v>19446</v>
          </cell>
          <cell r="L25">
            <v>17926</v>
          </cell>
          <cell r="Q25">
            <v>17165</v>
          </cell>
          <cell r="V25">
            <v>16386</v>
          </cell>
        </row>
        <row r="26">
          <cell r="B26">
            <v>4752</v>
          </cell>
          <cell r="G26">
            <v>5018</v>
          </cell>
          <cell r="L26">
            <v>4770</v>
          </cell>
          <cell r="Q26">
            <v>4583</v>
          </cell>
          <cell r="V26">
            <v>4257</v>
          </cell>
        </row>
        <row r="27">
          <cell r="B27">
            <v>3202</v>
          </cell>
          <cell r="G27">
            <v>3037</v>
          </cell>
          <cell r="L27">
            <v>2633</v>
          </cell>
          <cell r="Q27">
            <v>2403</v>
          </cell>
          <cell r="V27">
            <v>2224</v>
          </cell>
        </row>
        <row r="28">
          <cell r="B28">
            <v>6711</v>
          </cell>
          <cell r="G28">
            <v>6383</v>
          </cell>
          <cell r="L28">
            <v>5480</v>
          </cell>
          <cell r="Q28">
            <v>5060</v>
          </cell>
          <cell r="V28">
            <v>4753</v>
          </cell>
        </row>
        <row r="29">
          <cell r="B29">
            <v>894</v>
          </cell>
          <cell r="G29">
            <v>903</v>
          </cell>
          <cell r="L29">
            <v>784</v>
          </cell>
          <cell r="Q29">
            <v>745</v>
          </cell>
          <cell r="V29">
            <v>709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workbookViewId="0">
      <selection activeCell="D16" sqref="D16"/>
    </sheetView>
  </sheetViews>
  <sheetFormatPr defaultRowHeight="17.399999999999999"/>
  <sheetData>
    <row r="1" spans="1:8">
      <c r="A1" s="33"/>
    </row>
    <row r="2" spans="1:8">
      <c r="A2" s="1" t="s">
        <v>0</v>
      </c>
      <c r="B2" s="1"/>
      <c r="C2" s="1"/>
      <c r="D2" s="1"/>
      <c r="E2" s="1"/>
      <c r="F2" s="1"/>
      <c r="G2" s="1"/>
      <c r="H2" s="1"/>
    </row>
    <row r="4" spans="1:8">
      <c r="H4" s="2" t="s">
        <v>1</v>
      </c>
    </row>
    <row r="5" spans="1:8" ht="34.799999999999997">
      <c r="A5" s="3"/>
      <c r="B5" s="4" t="s">
        <v>2</v>
      </c>
      <c r="C5" s="5" t="s">
        <v>3</v>
      </c>
      <c r="D5" s="5" t="s">
        <v>4</v>
      </c>
      <c r="E5" s="5" t="s">
        <v>5</v>
      </c>
      <c r="F5" s="4" t="s">
        <v>6</v>
      </c>
      <c r="G5" s="6" t="s">
        <v>7</v>
      </c>
      <c r="H5" s="4" t="s">
        <v>8</v>
      </c>
    </row>
    <row r="6" spans="1:8" ht="22.95" customHeight="1">
      <c r="A6" s="7" t="s">
        <v>9</v>
      </c>
      <c r="B6" s="8">
        <v>2677768</v>
      </c>
      <c r="C6" s="8">
        <v>2684814</v>
      </c>
      <c r="D6" s="8">
        <v>2690815</v>
      </c>
      <c r="E6" s="8">
        <v>2693747</v>
      </c>
      <c r="F6" s="8">
        <v>2683356</v>
      </c>
      <c r="G6" s="14">
        <f>F6-B6</f>
        <v>5588</v>
      </c>
      <c r="H6" s="15">
        <f>G6/B6*100</f>
        <v>0.20868125991497397</v>
      </c>
    </row>
    <row r="7" spans="1:8" ht="22.95" customHeight="1">
      <c r="A7" s="9" t="s">
        <v>10</v>
      </c>
      <c r="B7" s="8">
        <v>511531</v>
      </c>
      <c r="C7" s="8">
        <v>507513</v>
      </c>
      <c r="D7" s="8">
        <v>504158</v>
      </c>
      <c r="E7" s="8">
        <v>499392</v>
      </c>
      <c r="F7" s="8">
        <v>491379</v>
      </c>
      <c r="G7" s="16">
        <f t="shared" ref="G7:G29" si="0">F7-B7</f>
        <v>-20152</v>
      </c>
      <c r="H7" s="17">
        <f t="shared" ref="H7:H29" si="1">G7/B7*100</f>
        <v>-3.9395461858616585</v>
      </c>
    </row>
    <row r="8" spans="1:8" ht="22.95" customHeight="1">
      <c r="A8" s="9" t="s">
        <v>11</v>
      </c>
      <c r="B8" s="8">
        <v>262452</v>
      </c>
      <c r="C8" s="8">
        <v>257296</v>
      </c>
      <c r="D8" s="8">
        <v>253622</v>
      </c>
      <c r="E8" s="8">
        <v>251278</v>
      </c>
      <c r="F8" s="8">
        <v>248906</v>
      </c>
      <c r="G8" s="16">
        <f t="shared" si="0"/>
        <v>-13546</v>
      </c>
      <c r="H8" s="17">
        <f t="shared" si="1"/>
        <v>-5.1613247374758053</v>
      </c>
    </row>
    <row r="9" spans="1:8" ht="22.95" customHeight="1">
      <c r="A9" s="9" t="s">
        <v>12</v>
      </c>
      <c r="B9" s="8">
        <v>134441</v>
      </c>
      <c r="C9" s="8">
        <v>145048</v>
      </c>
      <c r="D9" s="8">
        <v>150582</v>
      </c>
      <c r="E9" s="8">
        <v>155021</v>
      </c>
      <c r="F9" s="8">
        <v>157965</v>
      </c>
      <c r="G9" s="16">
        <f t="shared" si="0"/>
        <v>23524</v>
      </c>
      <c r="H9" s="17">
        <f t="shared" si="1"/>
        <v>17.497638369247476</v>
      </c>
    </row>
    <row r="10" spans="1:8" ht="22.95" customHeight="1">
      <c r="A10" s="9" t="s">
        <v>13</v>
      </c>
      <c r="B10" s="8">
        <v>168743</v>
      </c>
      <c r="C10" s="8">
        <v>167481</v>
      </c>
      <c r="D10" s="8">
        <v>166463</v>
      </c>
      <c r="E10" s="8">
        <v>165929</v>
      </c>
      <c r="F10" s="8">
        <v>164861</v>
      </c>
      <c r="G10" s="16">
        <f t="shared" si="0"/>
        <v>-3882</v>
      </c>
      <c r="H10" s="17">
        <f t="shared" si="1"/>
        <v>-2.3005398742466356</v>
      </c>
    </row>
    <row r="11" spans="1:8" ht="22.95" customHeight="1">
      <c r="A11" s="9" t="s">
        <v>14</v>
      </c>
      <c r="B11" s="8">
        <v>421829</v>
      </c>
      <c r="C11" s="8">
        <v>424647</v>
      </c>
      <c r="D11" s="8">
        <v>424357</v>
      </c>
      <c r="E11" s="8">
        <v>421181</v>
      </c>
      <c r="F11" s="8">
        <v>414351</v>
      </c>
      <c r="G11" s="16">
        <f t="shared" si="0"/>
        <v>-7478</v>
      </c>
      <c r="H11" s="17">
        <f t="shared" si="1"/>
        <v>-1.772756259052839</v>
      </c>
    </row>
    <row r="12" spans="1:8" ht="22.95" customHeight="1">
      <c r="A12" s="9" t="s">
        <v>15</v>
      </c>
      <c r="B12" s="8">
        <v>109554</v>
      </c>
      <c r="C12" s="8">
        <v>107388</v>
      </c>
      <c r="D12" s="8">
        <v>105462</v>
      </c>
      <c r="E12" s="8">
        <v>104432</v>
      </c>
      <c r="F12" s="8">
        <v>103390</v>
      </c>
      <c r="G12" s="16">
        <f t="shared" si="0"/>
        <v>-6164</v>
      </c>
      <c r="H12" s="17">
        <f t="shared" si="1"/>
        <v>-5.6264490570860035</v>
      </c>
    </row>
    <row r="13" spans="1:8" ht="22.95" customHeight="1">
      <c r="A13" s="9" t="s">
        <v>16</v>
      </c>
      <c r="B13" s="8">
        <v>97801</v>
      </c>
      <c r="C13" s="8">
        <v>98196</v>
      </c>
      <c r="D13" s="8">
        <v>99173</v>
      </c>
      <c r="E13" s="8">
        <v>100353</v>
      </c>
      <c r="F13" s="8">
        <v>101227</v>
      </c>
      <c r="G13" s="16">
        <f t="shared" si="0"/>
        <v>3426</v>
      </c>
      <c r="H13" s="17">
        <f t="shared" si="1"/>
        <v>3.5030316663428795</v>
      </c>
    </row>
    <row r="14" spans="1:8" ht="22.95" customHeight="1">
      <c r="A14" s="9" t="s">
        <v>17</v>
      </c>
      <c r="B14" s="8">
        <v>98808</v>
      </c>
      <c r="C14" s="8">
        <v>97899</v>
      </c>
      <c r="D14" s="8">
        <v>97738</v>
      </c>
      <c r="E14" s="8">
        <v>97868</v>
      </c>
      <c r="F14" s="8">
        <v>98010</v>
      </c>
      <c r="G14" s="16">
        <f t="shared" si="0"/>
        <v>-798</v>
      </c>
      <c r="H14" s="17">
        <f t="shared" si="1"/>
        <v>-0.80762691280058285</v>
      </c>
    </row>
    <row r="15" spans="1:8" ht="22.95" customHeight="1">
      <c r="A15" s="9" t="s">
        <v>18</v>
      </c>
      <c r="B15" s="8">
        <v>72130</v>
      </c>
      <c r="C15" s="8">
        <v>71543</v>
      </c>
      <c r="D15" s="8">
        <v>72026</v>
      </c>
      <c r="E15" s="8">
        <v>72407</v>
      </c>
      <c r="F15" s="8">
        <v>72545</v>
      </c>
      <c r="G15" s="16">
        <f t="shared" si="0"/>
        <v>415</v>
      </c>
      <c r="H15" s="17">
        <f t="shared" si="1"/>
        <v>0.57535006238735609</v>
      </c>
    </row>
    <row r="16" spans="1:8" ht="22.95" customHeight="1">
      <c r="A16" s="9" t="s">
        <v>19</v>
      </c>
      <c r="B16" s="8">
        <v>277239</v>
      </c>
      <c r="C16" s="8">
        <v>277252</v>
      </c>
      <c r="D16" s="8">
        <v>275390</v>
      </c>
      <c r="E16" s="8">
        <v>275203</v>
      </c>
      <c r="F16" s="8">
        <v>273730</v>
      </c>
      <c r="G16" s="16">
        <f t="shared" si="0"/>
        <v>-3509</v>
      </c>
      <c r="H16" s="17">
        <f t="shared" si="1"/>
        <v>-1.2656949419093273</v>
      </c>
    </row>
    <row r="17" spans="1:8" ht="22.95" customHeight="1">
      <c r="A17" s="9" t="s">
        <v>20</v>
      </c>
      <c r="B17" s="8">
        <v>22031</v>
      </c>
      <c r="C17" s="8">
        <v>23219</v>
      </c>
      <c r="D17" s="8">
        <v>24576</v>
      </c>
      <c r="E17" s="8">
        <v>25759</v>
      </c>
      <c r="F17" s="8">
        <v>26777</v>
      </c>
      <c r="G17" s="16">
        <f t="shared" si="0"/>
        <v>4746</v>
      </c>
      <c r="H17" s="17">
        <f t="shared" si="1"/>
        <v>21.542372112023966</v>
      </c>
    </row>
    <row r="18" spans="1:8" ht="22.95" customHeight="1">
      <c r="A18" s="9" t="s">
        <v>21</v>
      </c>
      <c r="B18" s="8">
        <v>51221</v>
      </c>
      <c r="C18" s="8">
        <v>50136</v>
      </c>
      <c r="D18" s="8">
        <v>50152</v>
      </c>
      <c r="E18" s="8">
        <v>50396</v>
      </c>
      <c r="F18" s="8">
        <v>50832</v>
      </c>
      <c r="G18" s="16">
        <f t="shared" si="0"/>
        <v>-389</v>
      </c>
      <c r="H18" s="17">
        <f t="shared" si="1"/>
        <v>-0.75945413014193397</v>
      </c>
    </row>
    <row r="19" spans="1:8" ht="22.95" customHeight="1">
      <c r="A19" s="9" t="s">
        <v>22</v>
      </c>
      <c r="B19" s="8">
        <v>24724</v>
      </c>
      <c r="C19" s="8">
        <v>25114</v>
      </c>
      <c r="D19" s="8">
        <v>25777</v>
      </c>
      <c r="E19" s="8">
        <v>26301</v>
      </c>
      <c r="F19" s="8">
        <v>26679</v>
      </c>
      <c r="G19" s="16">
        <f t="shared" si="0"/>
        <v>1955</v>
      </c>
      <c r="H19" s="17">
        <f t="shared" si="1"/>
        <v>7.9072965539556703</v>
      </c>
    </row>
    <row r="20" spans="1:8" ht="22.95" customHeight="1">
      <c r="A20" s="9" t="s">
        <v>23</v>
      </c>
      <c r="B20" s="8">
        <v>16834</v>
      </c>
      <c r="C20" s="8">
        <v>16826</v>
      </c>
      <c r="D20" s="8">
        <v>17044</v>
      </c>
      <c r="E20" s="8">
        <v>17181</v>
      </c>
      <c r="F20" s="8">
        <v>17328</v>
      </c>
      <c r="G20" s="16">
        <f t="shared" si="0"/>
        <v>494</v>
      </c>
      <c r="H20" s="17">
        <f t="shared" si="1"/>
        <v>2.9345372460496613</v>
      </c>
    </row>
    <row r="21" spans="1:8" ht="22.95" customHeight="1">
      <c r="A21" s="9" t="s">
        <v>24</v>
      </c>
      <c r="B21" s="8">
        <v>36702</v>
      </c>
      <c r="C21" s="8">
        <v>36521</v>
      </c>
      <c r="D21" s="8">
        <v>36839</v>
      </c>
      <c r="E21" s="8">
        <v>37118</v>
      </c>
      <c r="F21" s="8">
        <v>37393</v>
      </c>
      <c r="G21" s="16">
        <f t="shared" si="0"/>
        <v>691</v>
      </c>
      <c r="H21" s="17">
        <f t="shared" si="1"/>
        <v>1.8827311863113725</v>
      </c>
    </row>
    <row r="22" spans="1:8" ht="22.95" customHeight="1">
      <c r="A22" s="9" t="s">
        <v>25</v>
      </c>
      <c r="B22" s="8">
        <v>41594</v>
      </c>
      <c r="C22" s="8">
        <v>42484</v>
      </c>
      <c r="D22" s="8">
        <v>44204</v>
      </c>
      <c r="E22" s="8">
        <v>45835</v>
      </c>
      <c r="F22" s="8">
        <v>47278</v>
      </c>
      <c r="G22" s="16">
        <f t="shared" si="0"/>
        <v>5684</v>
      </c>
      <c r="H22" s="17">
        <f t="shared" si="1"/>
        <v>13.665432514304948</v>
      </c>
    </row>
    <row r="23" spans="1:8" ht="22.95" customHeight="1">
      <c r="A23" s="9" t="s">
        <v>26</v>
      </c>
      <c r="B23" s="8">
        <v>34190</v>
      </c>
      <c r="C23" s="8">
        <v>33503</v>
      </c>
      <c r="D23" s="8">
        <v>33750</v>
      </c>
      <c r="E23" s="8">
        <v>34212</v>
      </c>
      <c r="F23" s="8">
        <v>34730</v>
      </c>
      <c r="G23" s="16">
        <f t="shared" si="0"/>
        <v>540</v>
      </c>
      <c r="H23" s="17">
        <f t="shared" si="1"/>
        <v>1.5794091839719218</v>
      </c>
    </row>
    <row r="24" spans="1:8" ht="22.95" customHeight="1">
      <c r="A24" s="9" t="s">
        <v>27</v>
      </c>
      <c r="B24" s="8">
        <v>41538</v>
      </c>
      <c r="C24" s="8">
        <v>42607</v>
      </c>
      <c r="D24" s="8">
        <v>44738</v>
      </c>
      <c r="E24" s="8">
        <v>46544</v>
      </c>
      <c r="F24" s="8">
        <v>47925</v>
      </c>
      <c r="G24" s="16">
        <f t="shared" si="0"/>
        <v>6387</v>
      </c>
      <c r="H24" s="17">
        <f t="shared" si="1"/>
        <v>15.376281958688429</v>
      </c>
    </row>
    <row r="25" spans="1:8" ht="22.95" customHeight="1">
      <c r="A25" s="9" t="s">
        <v>28</v>
      </c>
      <c r="B25" s="8">
        <v>121623</v>
      </c>
      <c r="C25" s="8">
        <v>124686</v>
      </c>
      <c r="D25" s="8">
        <v>127049</v>
      </c>
      <c r="E25" s="8">
        <v>128117</v>
      </c>
      <c r="F25" s="8">
        <v>127928</v>
      </c>
      <c r="G25" s="16">
        <f t="shared" si="0"/>
        <v>6305</v>
      </c>
      <c r="H25" s="17">
        <f t="shared" si="1"/>
        <v>5.1840523585177145</v>
      </c>
    </row>
    <row r="26" spans="1:8" ht="22.95" customHeight="1">
      <c r="A26" s="9" t="s">
        <v>29</v>
      </c>
      <c r="B26" s="8">
        <v>42845</v>
      </c>
      <c r="C26" s="8">
        <v>44920</v>
      </c>
      <c r="D26" s="8">
        <v>45602</v>
      </c>
      <c r="E26" s="8">
        <v>46154</v>
      </c>
      <c r="F26" s="8">
        <v>46593</v>
      </c>
      <c r="G26" s="16">
        <f t="shared" si="0"/>
        <v>3748</v>
      </c>
      <c r="H26" s="17">
        <f t="shared" si="1"/>
        <v>8.7478118800326765</v>
      </c>
    </row>
    <row r="27" spans="1:8" ht="22.95" customHeight="1">
      <c r="A27" s="9" t="s">
        <v>30</v>
      </c>
      <c r="B27" s="8">
        <v>31665</v>
      </c>
      <c r="C27" s="8">
        <v>31821</v>
      </c>
      <c r="D27" s="8">
        <v>32440</v>
      </c>
      <c r="E27" s="8">
        <v>32894</v>
      </c>
      <c r="F27" s="8">
        <v>33266</v>
      </c>
      <c r="G27" s="16">
        <f t="shared" si="0"/>
        <v>1601</v>
      </c>
      <c r="H27" s="17">
        <f t="shared" si="1"/>
        <v>5.0560555818727302</v>
      </c>
    </row>
    <row r="28" spans="1:8" ht="22.95" customHeight="1">
      <c r="A28" s="9" t="s">
        <v>31</v>
      </c>
      <c r="B28" s="8">
        <v>49425</v>
      </c>
      <c r="C28" s="8">
        <v>49440</v>
      </c>
      <c r="D28" s="8">
        <v>49961</v>
      </c>
      <c r="E28" s="8">
        <v>50281</v>
      </c>
      <c r="F28" s="8">
        <v>50306</v>
      </c>
      <c r="G28" s="16">
        <f t="shared" si="0"/>
        <v>881</v>
      </c>
      <c r="H28" s="17">
        <f t="shared" si="1"/>
        <v>1.7824987354577642</v>
      </c>
    </row>
    <row r="29" spans="1:8" ht="22.95" customHeight="1">
      <c r="A29" s="10" t="s">
        <v>32</v>
      </c>
      <c r="B29" s="11">
        <v>8848</v>
      </c>
      <c r="C29" s="12">
        <v>9274</v>
      </c>
      <c r="D29" s="12">
        <v>9712</v>
      </c>
      <c r="E29" s="12">
        <v>9891</v>
      </c>
      <c r="F29" s="13">
        <v>9957</v>
      </c>
      <c r="G29" s="18">
        <f t="shared" si="0"/>
        <v>1109</v>
      </c>
      <c r="H29" s="19">
        <f t="shared" si="1"/>
        <v>12.53390596745027</v>
      </c>
    </row>
  </sheetData>
  <phoneticPr fontId="2" type="noConversion"/>
  <pageMargins left="0.94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F12" sqref="F12"/>
    </sheetView>
  </sheetViews>
  <sheetFormatPr defaultRowHeight="17.399999999999999"/>
  <cols>
    <col min="7" max="7" width="9.5" customWidth="1"/>
    <col min="8" max="8" width="9.296875" bestFit="1" customWidth="1"/>
  </cols>
  <sheetData>
    <row r="1" spans="1:8">
      <c r="A1" s="33"/>
    </row>
    <row r="2" spans="1:8">
      <c r="A2" s="1" t="s">
        <v>33</v>
      </c>
      <c r="B2" s="1"/>
      <c r="C2" s="1"/>
      <c r="D2" s="1"/>
      <c r="E2" s="1"/>
      <c r="F2" s="1"/>
      <c r="G2" s="1"/>
      <c r="H2" s="1"/>
    </row>
    <row r="4" spans="1:8">
      <c r="H4" s="2" t="s">
        <v>55</v>
      </c>
    </row>
    <row r="5" spans="1:8" ht="34.200000000000003" customHeight="1">
      <c r="A5" s="3"/>
      <c r="B5" s="4" t="s">
        <v>72</v>
      </c>
      <c r="C5" s="5" t="s">
        <v>36</v>
      </c>
      <c r="D5" s="5" t="s">
        <v>37</v>
      </c>
      <c r="E5" s="5" t="s">
        <v>38</v>
      </c>
      <c r="F5" s="4" t="s">
        <v>39</v>
      </c>
      <c r="G5" s="6" t="s">
        <v>40</v>
      </c>
      <c r="H5" s="4" t="s">
        <v>41</v>
      </c>
    </row>
    <row r="6" spans="1:8" ht="22.95" customHeight="1">
      <c r="A6" s="7" t="s">
        <v>42</v>
      </c>
      <c r="B6" s="20">
        <f>[1]표1!B6/[1]표1!$B$6*100</f>
        <v>100</v>
      </c>
      <c r="C6" s="20">
        <f>[1]표1!C6/[1]표1!$C$6*100</f>
        <v>100</v>
      </c>
      <c r="D6" s="20">
        <f>[1]표1!D6/[1]표1!$D$6*100</f>
        <v>100</v>
      </c>
      <c r="E6" s="20">
        <f>[1]표1!E6/[1]표1!$E$6*100</f>
        <v>100</v>
      </c>
      <c r="F6" s="20">
        <f>[1]표1!F6/[1]표1!$F$6*100</f>
        <v>100</v>
      </c>
      <c r="G6" s="21" t="s">
        <v>43</v>
      </c>
      <c r="H6" s="22" t="s">
        <v>43</v>
      </c>
    </row>
    <row r="7" spans="1:8" ht="22.95" customHeight="1">
      <c r="A7" s="9" t="s">
        <v>10</v>
      </c>
      <c r="B7" s="20">
        <f>[1]표1!B7/[1]표1!$B$6*100</f>
        <v>19.102887180666883</v>
      </c>
      <c r="C7" s="20">
        <f>[1]표1!C7/[1]표1!$C$6*100</f>
        <v>18.903097197794708</v>
      </c>
      <c r="D7" s="20">
        <f>[1]표1!D7/[1]표1!$D$6*100</f>
        <v>18.736256487346768</v>
      </c>
      <c r="E7" s="20">
        <f>[1]표1!E7/[1]표1!$E$6*100</f>
        <v>18.538934799741771</v>
      </c>
      <c r="F7" s="20">
        <f>[1]표1!F7/[1]표1!$F$6*100</f>
        <v>18.312106183450872</v>
      </c>
      <c r="G7" s="23">
        <f>F7-B7</f>
        <v>-0.79078099721601092</v>
      </c>
      <c r="H7" s="24">
        <f>G7/B7*100</f>
        <v>-4.1395888995058421</v>
      </c>
    </row>
    <row r="8" spans="1:8" ht="22.95" customHeight="1">
      <c r="A8" s="9" t="s">
        <v>11</v>
      </c>
      <c r="B8" s="20">
        <f>[1]표1!B8/[1]표1!$B$6*100</f>
        <v>9.801147821618601</v>
      </c>
      <c r="C8" s="20">
        <f>[1]표1!C8/[1]표1!$C$6*100</f>
        <v>9.5833826849830182</v>
      </c>
      <c r="D8" s="20">
        <f>[1]표1!D8/[1]표1!$D$6*100</f>
        <v>9.4254714649650762</v>
      </c>
      <c r="E8" s="20">
        <f>[1]표1!E8/[1]표1!$E$6*100</f>
        <v>9.3281960035593539</v>
      </c>
      <c r="F8" s="20">
        <f>[1]표1!F8/[1]표1!$F$6*100</f>
        <v>9.2759216443885926</v>
      </c>
      <c r="G8" s="23">
        <f t="shared" ref="G8:G29" si="0">F8-B8</f>
        <v>-0.52522617723000842</v>
      </c>
      <c r="H8" s="24">
        <f t="shared" ref="H8:H29" si="1">G8/B8*100</f>
        <v>-5.3588231377503135</v>
      </c>
    </row>
    <row r="9" spans="1:8" ht="22.95" customHeight="1">
      <c r="A9" s="9" t="s">
        <v>12</v>
      </c>
      <c r="B9" s="20">
        <f>[1]표1!B9/[1]표1!$B$6*100</f>
        <v>5.0206365898763448</v>
      </c>
      <c r="C9" s="20">
        <f>[1]표1!C9/[1]표1!$C$6*100</f>
        <v>5.4025344027556477</v>
      </c>
      <c r="D9" s="20">
        <f>[1]표1!D9/[1]표1!$D$6*100</f>
        <v>5.5961483788368955</v>
      </c>
      <c r="E9" s="20">
        <f>[1]표1!E9/[1]표1!$E$6*100</f>
        <v>5.7548463163021619</v>
      </c>
      <c r="F9" s="20">
        <f>[1]표1!F9/[1]표1!$F$6*100</f>
        <v>5.8868446825542344</v>
      </c>
      <c r="G9" s="23">
        <f t="shared" si="0"/>
        <v>0.86620809267788967</v>
      </c>
      <c r="H9" s="24">
        <f t="shared" si="1"/>
        <v>17.252953428744856</v>
      </c>
    </row>
    <row r="10" spans="1:8" ht="22.95" customHeight="1">
      <c r="A10" s="9" t="s">
        <v>13</v>
      </c>
      <c r="B10" s="20">
        <f>[1]표1!B10/[1]표1!$B$6*100</f>
        <v>6.3016288192255647</v>
      </c>
      <c r="C10" s="20">
        <f>[1]표1!C10/[1]표1!$C$6*100</f>
        <v>6.238085766835245</v>
      </c>
      <c r="D10" s="20">
        <f>[1]표1!D10/[1]표1!$D$6*100</f>
        <v>6.1863413129479357</v>
      </c>
      <c r="E10" s="20">
        <f>[1]표1!E10/[1]표1!$E$6*100</f>
        <v>6.1597841222653802</v>
      </c>
      <c r="F10" s="20">
        <f>[1]표1!F10/[1]표1!$F$6*100</f>
        <v>6.1438363005132377</v>
      </c>
      <c r="G10" s="23">
        <f t="shared" si="0"/>
        <v>-0.15779251871232702</v>
      </c>
      <c r="H10" s="24">
        <f t="shared" si="1"/>
        <v>-2.5039957642525641</v>
      </c>
    </row>
    <row r="11" spans="1:8" ht="22.95" customHeight="1">
      <c r="A11" s="9" t="s">
        <v>14</v>
      </c>
      <c r="B11" s="20">
        <f>[1]표1!B11/[1]표1!$B$6*100</f>
        <v>15.753007728824903</v>
      </c>
      <c r="C11" s="20">
        <f>[1]표1!C11/[1]표1!$C$6*100</f>
        <v>15.816626403169828</v>
      </c>
      <c r="D11" s="20">
        <f>[1]표1!D11/[1]표1!$D$6*100</f>
        <v>15.770575085986959</v>
      </c>
      <c r="E11" s="20">
        <f>[1]표1!E11/[1]표1!$E$6*100</f>
        <v>15.635506972258344</v>
      </c>
      <c r="F11" s="20">
        <f>[1]표1!F11/[1]표1!$F$6*100</f>
        <v>15.441521736213906</v>
      </c>
      <c r="G11" s="23">
        <f t="shared" si="0"/>
        <v>-0.31148599261099719</v>
      </c>
      <c r="H11" s="24">
        <f t="shared" si="1"/>
        <v>-1.9773112409577451</v>
      </c>
    </row>
    <row r="12" spans="1:8" ht="22.95" customHeight="1">
      <c r="A12" s="9" t="s">
        <v>15</v>
      </c>
      <c r="B12" s="20">
        <f>[1]표1!B12/[1]표1!$B$6*100</f>
        <v>4.0912431547467891</v>
      </c>
      <c r="C12" s="20">
        <f>[1]표1!C12/[1]표1!$C$6*100</f>
        <v>3.9998301558320244</v>
      </c>
      <c r="D12" s="20">
        <f>[1]표1!D12/[1]표1!$D$6*100</f>
        <v>3.9193329901907039</v>
      </c>
      <c r="E12" s="20">
        <f>[1]표1!E12/[1]표1!$E$6*100</f>
        <v>3.8768303036625191</v>
      </c>
      <c r="F12" s="20">
        <f>[1]표1!F12/[1]표1!$F$6*100</f>
        <v>3.8530109310877871</v>
      </c>
      <c r="G12" s="23">
        <f t="shared" si="0"/>
        <v>-0.23823222365900198</v>
      </c>
      <c r="H12" s="24">
        <f t="shared" si="1"/>
        <v>-5.8229788513693554</v>
      </c>
    </row>
    <row r="13" spans="1:8" ht="22.95" customHeight="1">
      <c r="A13" s="9" t="s">
        <v>16</v>
      </c>
      <c r="B13" s="20">
        <f>[1]표1!B13/[1]표1!$B$6*100</f>
        <v>3.6523328383937668</v>
      </c>
      <c r="C13" s="20">
        <f>[1]표1!C13/[1]표1!$C$6*100</f>
        <v>3.6574600698595883</v>
      </c>
      <c r="D13" s="20">
        <f>[1]표1!D13/[1]표1!$D$6*100</f>
        <v>3.6856119800134901</v>
      </c>
      <c r="E13" s="20">
        <f>[1]표1!E13/[1]표1!$E$6*100</f>
        <v>3.725405541054895</v>
      </c>
      <c r="F13" s="20">
        <f>[1]표1!F13/[1]표1!$F$6*100</f>
        <v>3.7724029163480362</v>
      </c>
      <c r="G13" s="23">
        <f t="shared" si="0"/>
        <v>0.12007007795426938</v>
      </c>
      <c r="H13" s="24">
        <f t="shared" si="1"/>
        <v>3.2874900308120369</v>
      </c>
    </row>
    <row r="14" spans="1:8" ht="22.95" customHeight="1">
      <c r="A14" s="9" t="s">
        <v>17</v>
      </c>
      <c r="B14" s="20">
        <f>[1]표1!B14/[1]표1!$B$6*100</f>
        <v>3.6899387848387164</v>
      </c>
      <c r="C14" s="20">
        <f>[1]표1!C14/[1]표1!$C$6*100</f>
        <v>3.6463978510243167</v>
      </c>
      <c r="D14" s="20">
        <f>[1]표1!D14/[1]표1!$D$6*100</f>
        <v>3.6322824125776019</v>
      </c>
      <c r="E14" s="20">
        <f>[1]표1!E14/[1]표1!$E$6*100</f>
        <v>3.6331548582699118</v>
      </c>
      <c r="F14" s="20">
        <f>[1]표1!F14/[1]표1!$F$6*100</f>
        <v>3.6525157303019058</v>
      </c>
      <c r="G14" s="23">
        <f t="shared" si="0"/>
        <v>-3.7423054536810607E-2</v>
      </c>
      <c r="H14" s="24">
        <f t="shared" si="1"/>
        <v>-1.0141917446049538</v>
      </c>
    </row>
    <row r="15" spans="1:8" ht="22.95" customHeight="1">
      <c r="A15" s="9" t="s">
        <v>18</v>
      </c>
      <c r="B15" s="20">
        <f>[1]표1!B15/[1]표1!$B$6*100</f>
        <v>2.6936612880578155</v>
      </c>
      <c r="C15" s="20">
        <f>[1]표1!C15/[1]표1!$C$6*100</f>
        <v>2.6647283573461698</v>
      </c>
      <c r="D15" s="20">
        <f>[1]표1!D15/[1]표1!$D$6*100</f>
        <v>2.676735487203691</v>
      </c>
      <c r="E15" s="20">
        <f>[1]표1!E15/[1]표1!$E$6*100</f>
        <v>2.6879658705884406</v>
      </c>
      <c r="F15" s="20">
        <f>[1]표1!F15/[1]표1!$F$6*100</f>
        <v>2.7035175355040479</v>
      </c>
      <c r="G15" s="23">
        <f t="shared" si="0"/>
        <v>9.8562474462324801E-3</v>
      </c>
      <c r="H15" s="24">
        <f t="shared" si="1"/>
        <v>0.36590522683492382</v>
      </c>
    </row>
    <row r="16" spans="1:8" ht="22.95" customHeight="1">
      <c r="A16" s="9" t="s">
        <v>19</v>
      </c>
      <c r="B16" s="20">
        <f>[1]표1!B16/[1]표1!$B$6*100</f>
        <v>10.3533614562576</v>
      </c>
      <c r="C16" s="20">
        <f>[1]표1!C16/[1]표1!$C$6*100</f>
        <v>10.326674399045894</v>
      </c>
      <c r="D16" s="20">
        <f>[1]표1!D16/[1]표1!$D$6*100</f>
        <v>10.234445697678957</v>
      </c>
      <c r="E16" s="20">
        <f>[1]표1!E16/[1]표1!$E$6*100</f>
        <v>10.216364046066687</v>
      </c>
      <c r="F16" s="20">
        <f>[1]표1!F16/[1]표1!$F$6*100</f>
        <v>10.201031842215494</v>
      </c>
      <c r="G16" s="23">
        <f t="shared" si="0"/>
        <v>-0.15232961404210599</v>
      </c>
      <c r="H16" s="24">
        <f t="shared" si="1"/>
        <v>-1.4713058622138373</v>
      </c>
    </row>
    <row r="17" spans="1:8" ht="22.95" customHeight="1">
      <c r="A17" s="9" t="s">
        <v>20</v>
      </c>
      <c r="B17" s="20">
        <f>[1]표1!B17/[1]표1!$B$6*100</f>
        <v>0.8227374440205425</v>
      </c>
      <c r="C17" s="20">
        <f>[1]표1!C17/[1]표1!$C$6*100</f>
        <v>0.86482713513859799</v>
      </c>
      <c r="D17" s="20">
        <f>[1]표1!D17/[1]표1!$D$6*100</f>
        <v>0.91332923296473367</v>
      </c>
      <c r="E17" s="20">
        <f>[1]표1!E17/[1]표1!$E$6*100</f>
        <v>0.95625164501343296</v>
      </c>
      <c r="F17" s="20">
        <f>[1]표1!F17/[1]표1!$F$6*100</f>
        <v>0.99789219171813204</v>
      </c>
      <c r="G17" s="23">
        <f t="shared" si="0"/>
        <v>0.17515474769758954</v>
      </c>
      <c r="H17" s="24">
        <f t="shared" si="1"/>
        <v>21.289264147459441</v>
      </c>
    </row>
    <row r="18" spans="1:8" ht="22.95" customHeight="1">
      <c r="A18" s="9" t="s">
        <v>21</v>
      </c>
      <c r="B18" s="20">
        <f>[1]표1!B18/[1]표1!$B$6*100</f>
        <v>1.9128244119729565</v>
      </c>
      <c r="C18" s="20">
        <f>[1]표1!C18/[1]표1!$C$6*100</f>
        <v>1.867391931061146</v>
      </c>
      <c r="D18" s="20">
        <f>[1]표1!D18/[1]표1!$D$6*100</f>
        <v>1.8638219275572643</v>
      </c>
      <c r="E18" s="20">
        <f>[1]표1!E18/[1]표1!$E$6*100</f>
        <v>1.8708512714816945</v>
      </c>
      <c r="F18" s="20">
        <f>[1]표1!F18/[1]표1!$F$6*100</f>
        <v>1.8943442465330727</v>
      </c>
      <c r="G18" s="23">
        <f t="shared" si="0"/>
        <v>-1.8480165439883844E-2</v>
      </c>
      <c r="H18" s="24">
        <f t="shared" si="1"/>
        <v>-0.96611928017076754</v>
      </c>
    </row>
    <row r="19" spans="1:8" ht="22.95" customHeight="1">
      <c r="A19" s="9" t="s">
        <v>22</v>
      </c>
      <c r="B19" s="20">
        <f>[1]표1!B19/[1]표1!$B$6*100</f>
        <v>0.92330627597312387</v>
      </c>
      <c r="C19" s="20">
        <f>[1]표1!C19/[1]표1!$C$6*100</f>
        <v>0.9354093058215579</v>
      </c>
      <c r="D19" s="20">
        <f>[1]표1!D19/[1]표1!$D$6*100</f>
        <v>0.95796255037971767</v>
      </c>
      <c r="E19" s="20">
        <f>[1]표1!E19/[1]표1!$E$6*100</f>
        <v>0.97637231707357819</v>
      </c>
      <c r="F19" s="20">
        <f>[1]표1!F19/[1]표1!$F$6*100</f>
        <v>0.99424004865548954</v>
      </c>
      <c r="G19" s="23">
        <f t="shared" si="0"/>
        <v>7.093377268236567E-2</v>
      </c>
      <c r="H19" s="24">
        <f t="shared" si="1"/>
        <v>7.6825831826610971</v>
      </c>
    </row>
    <row r="20" spans="1:8" ht="22.95" customHeight="1">
      <c r="A20" s="9" t="s">
        <v>23</v>
      </c>
      <c r="B20" s="20">
        <f>[1]표1!B20/[1]표1!$B$6*100</f>
        <v>0.6286578971740644</v>
      </c>
      <c r="C20" s="20">
        <f>[1]표1!C20/[1]표1!$C$6*100</f>
        <v>0.62671008121977911</v>
      </c>
      <c r="D20" s="20">
        <f>[1]표1!D20/[1]표1!$D$6*100</f>
        <v>0.63341403998416834</v>
      </c>
      <c r="E20" s="20">
        <f>[1]표1!E20/[1]표1!$E$6*100</f>
        <v>0.63781045510213097</v>
      </c>
      <c r="F20" s="20">
        <f>[1]표1!F20/[1]표1!$F$6*100</f>
        <v>0.64575852030069814</v>
      </c>
      <c r="G20" s="23">
        <f t="shared" si="0"/>
        <v>1.7100623126633741E-2</v>
      </c>
      <c r="H20" s="24">
        <f t="shared" si="1"/>
        <v>2.7201794813211224</v>
      </c>
    </row>
    <row r="21" spans="1:8" ht="22.95" customHeight="1">
      <c r="A21" s="9" t="s">
        <v>24</v>
      </c>
      <c r="B21" s="20">
        <f>[1]표1!B21/[1]표1!$B$6*100</f>
        <v>1.3706191126341043</v>
      </c>
      <c r="C21" s="20">
        <f>[1]표1!C21/[1]표1!$C$6*100</f>
        <v>1.3602804514577174</v>
      </c>
      <c r="D21" s="20">
        <f>[1]표1!D21/[1]표1!$D$6*100</f>
        <v>1.3690647629064057</v>
      </c>
      <c r="E21" s="20">
        <f>[1]표1!E21/[1]표1!$E$6*100</f>
        <v>1.3779319290193177</v>
      </c>
      <c r="F21" s="20">
        <f>[1]표1!F21/[1]표1!$F$6*100</f>
        <v>1.3935161789937676</v>
      </c>
      <c r="G21" s="23">
        <f t="shared" si="0"/>
        <v>2.2897066359663265E-2</v>
      </c>
      <c r="H21" s="24">
        <f t="shared" si="1"/>
        <v>1.6705637728674942</v>
      </c>
    </row>
    <row r="22" spans="1:8" ht="22.95" customHeight="1">
      <c r="A22" s="9" t="s">
        <v>25</v>
      </c>
      <c r="B22" s="20">
        <f>[1]표1!B22/[1]표1!$B$6*100</f>
        <v>1.5533085763964616</v>
      </c>
      <c r="C22" s="20">
        <f>[1]표1!C22/[1]표1!$C$6*100</f>
        <v>1.5823814983086351</v>
      </c>
      <c r="D22" s="20">
        <f>[1]표1!D22/[1]표1!$D$6*100</f>
        <v>1.6427736577951288</v>
      </c>
      <c r="E22" s="20">
        <f>[1]표1!E22/[1]표1!$E$6*100</f>
        <v>1.7015332174847897</v>
      </c>
      <c r="F22" s="20">
        <f>[1]표1!F22/[1]표1!$F$6*100</f>
        <v>1.7618981603633659</v>
      </c>
      <c r="G22" s="23">
        <f t="shared" si="0"/>
        <v>0.2085895839669043</v>
      </c>
      <c r="H22" s="24">
        <f t="shared" si="1"/>
        <v>13.42872801557651</v>
      </c>
    </row>
    <row r="23" spans="1:8" ht="22.95" customHeight="1">
      <c r="A23" s="9" t="s">
        <v>26</v>
      </c>
      <c r="B23" s="20">
        <f>[1]표1!B23/[1]표1!$B$6*100</f>
        <v>1.2768096414625913</v>
      </c>
      <c r="C23" s="20">
        <f>[1]표1!C23/[1]표1!$C$6*100</f>
        <v>1.2478704297578902</v>
      </c>
      <c r="D23" s="20">
        <f>[1]표1!D23/[1]표1!$D$6*100</f>
        <v>1.2542668299381414</v>
      </c>
      <c r="E23" s="20">
        <f>[1]표1!E23/[1]표1!$E$6*100</f>
        <v>1.2700524585271</v>
      </c>
      <c r="F23" s="20">
        <f>[1]표1!F23/[1]표1!$F$6*100</f>
        <v>1.2942747812813507</v>
      </c>
      <c r="G23" s="23">
        <f t="shared" si="0"/>
        <v>1.7465139818759301E-2</v>
      </c>
      <c r="H23" s="24">
        <f t="shared" si="1"/>
        <v>1.3678734285521921</v>
      </c>
    </row>
    <row r="24" spans="1:8" ht="22.95" customHeight="1">
      <c r="A24" s="9" t="s">
        <v>27</v>
      </c>
      <c r="B24" s="20">
        <f>[1]표1!B24/[1]표1!$B$6*100</f>
        <v>1.5512172824531476</v>
      </c>
      <c r="C24" s="20">
        <f>[1]표1!C24/[1]표1!$C$6*100</f>
        <v>1.5869628212606162</v>
      </c>
      <c r="D24" s="20">
        <f>[1]표1!D24/[1]표1!$D$6*100</f>
        <v>1.6626189463043723</v>
      </c>
      <c r="E24" s="20">
        <f>[1]표1!E24/[1]표1!$E$6*100</f>
        <v>1.7278534324121753</v>
      </c>
      <c r="F24" s="20">
        <f>[1]표1!F24/[1]표1!$F$6*100</f>
        <v>1.7860097579299949</v>
      </c>
      <c r="G24" s="23">
        <f t="shared" si="0"/>
        <v>0.23479247547684734</v>
      </c>
      <c r="H24" s="24">
        <f t="shared" si="1"/>
        <v>15.13601467265363</v>
      </c>
    </row>
    <row r="25" spans="1:8" ht="22.95" customHeight="1">
      <c r="A25" s="9" t="s">
        <v>28</v>
      </c>
      <c r="B25" s="20">
        <f>[1]표1!B25/[1]표1!$B$6*100</f>
        <v>4.5419543440656547</v>
      </c>
      <c r="C25" s="20">
        <f>[1]표1!C25/[1]표1!$C$6*100</f>
        <v>4.6441205982984295</v>
      </c>
      <c r="D25" s="20">
        <f>[1]표1!D25/[1]표1!$D$6*100</f>
        <v>4.7215806363499535</v>
      </c>
      <c r="E25" s="20">
        <f>[1]표1!E25/[1]표1!$E$6*100</f>
        <v>4.7560888234863929</v>
      </c>
      <c r="F25" s="20">
        <f>[1]표1!F25/[1]표1!$F$6*100</f>
        <v>4.7674628338543226</v>
      </c>
      <c r="G25" s="23">
        <f t="shared" si="0"/>
        <v>0.22550848978866789</v>
      </c>
      <c r="H25" s="24">
        <f t="shared" si="1"/>
        <v>4.9650100530690873</v>
      </c>
    </row>
    <row r="26" spans="1:8" ht="22.95" customHeight="1">
      <c r="A26" s="9" t="s">
        <v>29</v>
      </c>
      <c r="B26" s="20">
        <f>[1]표1!B26/[1]표1!$B$6*100</f>
        <v>1.600026589308708</v>
      </c>
      <c r="C26" s="20">
        <f>[1]표1!C26/[1]표1!$C$6*100</f>
        <v>1.6731140406746985</v>
      </c>
      <c r="D26" s="20">
        <f>[1]표1!D26/[1]표1!$D$6*100</f>
        <v>1.6947281771507889</v>
      </c>
      <c r="E26" s="20">
        <f>[1]표1!E26/[1]표1!$E$6*100</f>
        <v>1.7133754580515543</v>
      </c>
      <c r="F26" s="20">
        <f>[1]표1!F26/[1]표1!$F$6*100</f>
        <v>1.7363704256908141</v>
      </c>
      <c r="G26" s="23">
        <f t="shared" si="0"/>
        <v>0.13634383638210612</v>
      </c>
      <c r="H26" s="24">
        <f t="shared" si="1"/>
        <v>8.5213481634085539</v>
      </c>
    </row>
    <row r="27" spans="1:8" ht="22.95" customHeight="1">
      <c r="A27" s="9" t="s">
        <v>30</v>
      </c>
      <c r="B27" s="20">
        <f>[1]표1!B27/[1]표1!$B$6*100</f>
        <v>1.1825146913399518</v>
      </c>
      <c r="C27" s="20">
        <f>[1]표1!C27/[1]표1!$C$6*100</f>
        <v>1.1852217695527512</v>
      </c>
      <c r="D27" s="20">
        <f>[1]표1!D27/[1]표1!$D$6*100</f>
        <v>1.2055826952057278</v>
      </c>
      <c r="E27" s="20">
        <f>[1]표1!E27/[1]표1!$E$6*100</f>
        <v>1.2211243297904371</v>
      </c>
      <c r="F27" s="20">
        <f>[1]표1!F27/[1]표1!$F$6*100</f>
        <v>1.2397162359373859</v>
      </c>
      <c r="G27" s="23">
        <f t="shared" si="0"/>
        <v>5.7201544597434095E-2</v>
      </c>
      <c r="H27" s="24">
        <f t="shared" si="1"/>
        <v>4.8372798254723479</v>
      </c>
    </row>
    <row r="28" spans="1:8" ht="22.95" customHeight="1">
      <c r="A28" s="9" t="s">
        <v>31</v>
      </c>
      <c r="B28" s="20">
        <f>[1]표1!B28/[1]표1!$B$6*100</f>
        <v>1.8457536276481008</v>
      </c>
      <c r="C28" s="20">
        <f>[1]표1!C28/[1]표1!$C$6*100</f>
        <v>1.8414683475279852</v>
      </c>
      <c r="D28" s="20">
        <f>[1]표1!D28/[1]표1!$D$6*100</f>
        <v>1.8567237063863551</v>
      </c>
      <c r="E28" s="20">
        <f>[1]표1!E28/[1]표1!$E$6*100</f>
        <v>1.8665821251958703</v>
      </c>
      <c r="F28" s="20">
        <f>[1]표1!F28/[1]표1!$F$6*100</f>
        <v>1.8747419276458284</v>
      </c>
      <c r="G28" s="23">
        <f t="shared" si="0"/>
        <v>2.8988299997727562E-2</v>
      </c>
      <c r="H28" s="24">
        <f t="shared" si="1"/>
        <v>1.5705400527731905</v>
      </c>
    </row>
    <row r="29" spans="1:8" ht="22.95" customHeight="1">
      <c r="A29" s="10" t="s">
        <v>32</v>
      </c>
      <c r="B29" s="25">
        <f>[1]표1!B29/[1]표1!$B$6*100</f>
        <v>0.33042444304360941</v>
      </c>
      <c r="C29" s="26">
        <f>[1]표1!C29/[1]표1!$C$6*100</f>
        <v>0.34542430127375678</v>
      </c>
      <c r="D29" s="26">
        <f>[1]표1!D29/[1]표1!$D$6*100</f>
        <v>0.36093153932916239</v>
      </c>
      <c r="E29" s="26">
        <f>[1]표1!E29/[1]표1!$E$6*100</f>
        <v>0.36718370359205965</v>
      </c>
      <c r="F29" s="27">
        <f>[1]표1!F29/[1]표1!$F$6*100</f>
        <v>0.37106518851766224</v>
      </c>
      <c r="G29" s="28">
        <f t="shared" si="0"/>
        <v>4.0640745474052831E-2</v>
      </c>
      <c r="H29" s="29">
        <f t="shared" si="1"/>
        <v>12.299557835280686</v>
      </c>
    </row>
    <row r="30" spans="1:8">
      <c r="E30" s="30"/>
    </row>
  </sheetData>
  <phoneticPr fontId="2" type="noConversion"/>
  <pageMargins left="1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F10" sqref="F10"/>
    </sheetView>
  </sheetViews>
  <sheetFormatPr defaultRowHeight="17.399999999999999"/>
  <cols>
    <col min="2" max="6" width="12.19921875" customWidth="1"/>
  </cols>
  <sheetData>
    <row r="1" spans="1:6">
      <c r="A1" s="33"/>
    </row>
    <row r="2" spans="1:6">
      <c r="A2" s="1" t="s">
        <v>47</v>
      </c>
      <c r="B2" s="1"/>
      <c r="C2" s="1"/>
      <c r="D2" s="1"/>
      <c r="E2" s="1"/>
      <c r="F2" s="1"/>
    </row>
    <row r="4" spans="1:6">
      <c r="F4" t="s">
        <v>44</v>
      </c>
    </row>
    <row r="5" spans="1:6" ht="22.95" customHeight="1">
      <c r="A5" s="3"/>
      <c r="B5" s="5" t="s">
        <v>45</v>
      </c>
      <c r="C5" s="5" t="s">
        <v>36</v>
      </c>
      <c r="D5" s="5" t="s">
        <v>37</v>
      </c>
      <c r="E5" s="5" t="s">
        <v>38</v>
      </c>
      <c r="F5" s="5" t="s">
        <v>46</v>
      </c>
    </row>
    <row r="6" spans="1:6" ht="22.95" customHeight="1">
      <c r="A6" s="7" t="s">
        <v>42</v>
      </c>
      <c r="B6" s="31">
        <f>[1]표7!B6</f>
        <v>0.28999999999999998</v>
      </c>
      <c r="C6" s="32">
        <f>[1]표7!F6</f>
        <v>0.04</v>
      </c>
      <c r="D6" s="32">
        <f>[1]표7!K6</f>
        <v>0.04</v>
      </c>
      <c r="E6" s="32">
        <f>[1]표7!P6</f>
        <v>0</v>
      </c>
      <c r="F6" s="32">
        <f>[1]표7!U6</f>
        <v>-0.14000000000000001</v>
      </c>
    </row>
    <row r="7" spans="1:6" ht="22.95" customHeight="1">
      <c r="A7" s="9" t="s">
        <v>10</v>
      </c>
      <c r="B7" s="31">
        <f>[1]표7!B7</f>
        <v>3.0000000000000013E-2</v>
      </c>
      <c r="C7" s="32">
        <f>[1]표7!F7</f>
        <v>-0.28000000000000003</v>
      </c>
      <c r="D7" s="32">
        <f>[1]표7!K7</f>
        <v>-0.47</v>
      </c>
      <c r="E7" s="32">
        <f>[1]표7!P7</f>
        <v>-0.69</v>
      </c>
      <c r="F7" s="32">
        <f>[1]표7!U7</f>
        <v>-1.23</v>
      </c>
    </row>
    <row r="8" spans="1:6" ht="22.95" customHeight="1">
      <c r="A8" s="9" t="s">
        <v>11</v>
      </c>
      <c r="B8" s="31">
        <f>[1]표7!B8</f>
        <v>-0.27</v>
      </c>
      <c r="C8" s="32">
        <f>[1]표7!F8</f>
        <v>-1.26</v>
      </c>
      <c r="D8" s="32">
        <f>[1]표7!K8</f>
        <v>-0.69</v>
      </c>
      <c r="E8" s="32">
        <f>[1]표7!P8</f>
        <v>-0.51</v>
      </c>
      <c r="F8" s="32">
        <f>[1]표7!U8</f>
        <v>-0.67</v>
      </c>
    </row>
    <row r="9" spans="1:6" ht="22.95" customHeight="1">
      <c r="A9" s="9" t="s">
        <v>12</v>
      </c>
      <c r="B9" s="31">
        <f>[1]표7!B9</f>
        <v>10.29</v>
      </c>
      <c r="C9" s="32">
        <f>[1]표7!F9</f>
        <v>2.6</v>
      </c>
      <c r="D9" s="32">
        <f>[1]표7!K9</f>
        <v>1.98</v>
      </c>
      <c r="E9" s="32">
        <f>[1]표7!P9</f>
        <v>1.5299999999999998</v>
      </c>
      <c r="F9" s="32">
        <f>[1]표7!U9</f>
        <v>0.83000000000000007</v>
      </c>
    </row>
    <row r="10" spans="1:6" ht="22.95" customHeight="1">
      <c r="A10" s="9" t="s">
        <v>13</v>
      </c>
      <c r="B10" s="31">
        <f>[1]표7!B10</f>
        <v>0.66</v>
      </c>
      <c r="C10" s="32">
        <f>[1]표7!F10</f>
        <v>-0.59000000000000008</v>
      </c>
      <c r="D10" s="32">
        <f>[1]표7!K10</f>
        <v>-0.29000000000000004</v>
      </c>
      <c r="E10" s="32">
        <f>[1]표7!P10</f>
        <v>-0.22000000000000003</v>
      </c>
      <c r="F10" s="32">
        <f>[1]표7!U10</f>
        <v>-0.55999999999999994</v>
      </c>
    </row>
    <row r="11" spans="1:6" ht="22.95" customHeight="1">
      <c r="A11" s="9" t="s">
        <v>14</v>
      </c>
      <c r="B11" s="31">
        <f>[1]표7!B11</f>
        <v>0.61</v>
      </c>
      <c r="C11" s="32">
        <f>[1]표7!F11</f>
        <v>0.30000000000000004</v>
      </c>
      <c r="D11" s="32">
        <f>[1]표7!K11</f>
        <v>-0.24000000000000002</v>
      </c>
      <c r="E11" s="32">
        <f>[1]표7!P11</f>
        <v>-0.63</v>
      </c>
      <c r="F11" s="32">
        <f>[1]표7!U11</f>
        <v>-1.22</v>
      </c>
    </row>
    <row r="12" spans="1:6" ht="22.95" customHeight="1">
      <c r="A12" s="9" t="s">
        <v>15</v>
      </c>
      <c r="B12" s="31">
        <f>[1]표7!B12</f>
        <v>-1.95</v>
      </c>
      <c r="C12" s="32">
        <f>[1]표7!F12</f>
        <v>-1.46</v>
      </c>
      <c r="D12" s="32">
        <f>[1]표7!K12</f>
        <v>-0.89</v>
      </c>
      <c r="E12" s="32">
        <f>[1]표7!P12</f>
        <v>-0.51</v>
      </c>
      <c r="F12" s="32">
        <f>[1]표7!U12</f>
        <v>-0.71</v>
      </c>
    </row>
    <row r="13" spans="1:6" ht="22.95" customHeight="1">
      <c r="A13" s="9" t="s">
        <v>16</v>
      </c>
      <c r="B13" s="31">
        <f>[1]표7!B13</f>
        <v>0.35</v>
      </c>
      <c r="C13" s="32">
        <f>[1]표7!F13</f>
        <v>0.42000000000000004</v>
      </c>
      <c r="D13" s="32">
        <f>[1]표7!K13</f>
        <v>0.68</v>
      </c>
      <c r="E13" s="32">
        <f>[1]표7!P13</f>
        <v>0.72</v>
      </c>
      <c r="F13" s="32">
        <f>[1]표7!U13</f>
        <v>0.39</v>
      </c>
    </row>
    <row r="14" spans="1:6" ht="22.95" customHeight="1">
      <c r="A14" s="9" t="s">
        <v>17</v>
      </c>
      <c r="B14" s="31">
        <f>[1]표7!B14</f>
        <v>-0.9</v>
      </c>
      <c r="C14" s="32">
        <f>[1]표7!F14</f>
        <v>-0.15000000000000002</v>
      </c>
      <c r="D14" s="32">
        <f>[1]표7!K14</f>
        <v>-0.08</v>
      </c>
      <c r="E14" s="32">
        <f>[1]표7!P14</f>
        <v>0.13</v>
      </c>
      <c r="F14" s="32">
        <f>[1]표7!U14</f>
        <v>0.03</v>
      </c>
    </row>
    <row r="15" spans="1:6" ht="22.95" customHeight="1">
      <c r="A15" s="9" t="s">
        <v>18</v>
      </c>
      <c r="B15" s="31">
        <f>[1]표7!B15</f>
        <v>-1.1400000000000001</v>
      </c>
      <c r="C15" s="32">
        <f>[1]표7!F15</f>
        <v>0.84</v>
      </c>
      <c r="D15" s="32">
        <f>[1]표7!K15</f>
        <v>0.25</v>
      </c>
      <c r="E15" s="32">
        <f>[1]표7!P15</f>
        <v>0.30000000000000004</v>
      </c>
      <c r="F15" s="32">
        <f>[1]표7!U15</f>
        <v>-0.05</v>
      </c>
    </row>
    <row r="16" spans="1:6" ht="22.95" customHeight="1">
      <c r="A16" s="9" t="s">
        <v>19</v>
      </c>
      <c r="B16" s="31">
        <f>[1]표7!B16</f>
        <v>3.14</v>
      </c>
      <c r="C16" s="32">
        <f>[1]표7!F16</f>
        <v>-1.1099999999999999</v>
      </c>
      <c r="D16" s="32">
        <f>[1]표7!K16</f>
        <v>-0.11000000000000001</v>
      </c>
      <c r="E16" s="32">
        <f>[1]표7!P16</f>
        <v>-0.09</v>
      </c>
      <c r="F16" s="32">
        <f>[1]표7!U16</f>
        <v>-0.53</v>
      </c>
    </row>
    <row r="17" spans="1:6" ht="22.95" customHeight="1">
      <c r="A17" s="9" t="s">
        <v>20</v>
      </c>
      <c r="B17" s="31">
        <f>[1]표7!B17</f>
        <v>0.86999999999999988</v>
      </c>
      <c r="C17" s="32">
        <f>[1]표7!F17</f>
        <v>3.7800000000000002</v>
      </c>
      <c r="D17" s="32">
        <f>[1]표7!K17</f>
        <v>3.22</v>
      </c>
      <c r="E17" s="32">
        <f>[1]표7!P17</f>
        <v>2.7</v>
      </c>
      <c r="F17" s="32">
        <f>[1]표7!U17</f>
        <v>2.0300000000000002</v>
      </c>
    </row>
    <row r="18" spans="1:6" ht="22.95" customHeight="1">
      <c r="A18" s="9" t="s">
        <v>21</v>
      </c>
      <c r="B18" s="31">
        <f>[1]표7!B18</f>
        <v>-2.73</v>
      </c>
      <c r="C18" s="32">
        <f>[1]표7!F18</f>
        <v>-0.27</v>
      </c>
      <c r="D18" s="32">
        <f>[1]표7!K18</f>
        <v>0.12</v>
      </c>
      <c r="E18" s="32">
        <f>[1]표7!P18</f>
        <v>0.44</v>
      </c>
      <c r="F18" s="32">
        <f>[1]표7!U18</f>
        <v>0.48000000000000004</v>
      </c>
    </row>
    <row r="19" spans="1:6" ht="22.95" customHeight="1">
      <c r="A19" s="9" t="s">
        <v>22</v>
      </c>
      <c r="B19" s="31">
        <f>[1]표7!B19</f>
        <v>-9.9999999999999811E-3</v>
      </c>
      <c r="C19" s="32">
        <f>[1]표7!F19</f>
        <v>2.0100000000000002</v>
      </c>
      <c r="D19" s="32">
        <f>[1]표7!K19</f>
        <v>1.21</v>
      </c>
      <c r="E19" s="32">
        <f>[1]표7!P19</f>
        <v>1.06</v>
      </c>
      <c r="F19" s="32">
        <f>[1]표7!U19</f>
        <v>0.60000000000000009</v>
      </c>
    </row>
    <row r="20" spans="1:6" ht="22.95" customHeight="1">
      <c r="A20" s="9" t="s">
        <v>23</v>
      </c>
      <c r="B20" s="31">
        <f>[1]표7!B20</f>
        <v>-2.83</v>
      </c>
      <c r="C20" s="32">
        <f>[1]표7!F20</f>
        <v>1.3399999999999999</v>
      </c>
      <c r="D20" s="32">
        <f>[1]표7!K20</f>
        <v>0.65999999999999992</v>
      </c>
      <c r="E20" s="32">
        <f>[1]표7!P20</f>
        <v>0.51</v>
      </c>
      <c r="F20" s="32">
        <f>[1]표7!U20</f>
        <v>0.47000000000000008</v>
      </c>
    </row>
    <row r="21" spans="1:6" ht="22.95" customHeight="1">
      <c r="A21" s="9" t="s">
        <v>24</v>
      </c>
      <c r="B21" s="31">
        <f>[1]표7!B21</f>
        <v>-0.85000000000000009</v>
      </c>
      <c r="C21" s="32">
        <f>[1]표7!F21</f>
        <v>0.75</v>
      </c>
      <c r="D21" s="32">
        <f>[1]표7!K21</f>
        <v>0.43000000000000005</v>
      </c>
      <c r="E21" s="32">
        <f>[1]표7!P21</f>
        <v>0.4</v>
      </c>
      <c r="F21" s="32">
        <f>[1]표7!U21</f>
        <v>0.33</v>
      </c>
    </row>
    <row r="22" spans="1:6" ht="22.95" customHeight="1">
      <c r="A22" s="9" t="s">
        <v>25</v>
      </c>
      <c r="B22" s="31">
        <f>[1]표7!B22</f>
        <v>0.14000000000000001</v>
      </c>
      <c r="C22" s="32">
        <f>[1]표7!F22</f>
        <v>2.46</v>
      </c>
      <c r="D22" s="32">
        <f>[1]표7!K22</f>
        <v>2.35</v>
      </c>
      <c r="E22" s="32">
        <f>[1]표7!P22</f>
        <v>2.16</v>
      </c>
      <c r="F22" s="32">
        <f>[1]표7!U22</f>
        <v>1.62</v>
      </c>
    </row>
    <row r="23" spans="1:6" ht="22.95" customHeight="1">
      <c r="A23" s="9" t="s">
        <v>26</v>
      </c>
      <c r="B23" s="31">
        <f>[1]표7!B23</f>
        <v>-1.0499999999999998</v>
      </c>
      <c r="C23" s="32">
        <f>[1]표7!F23</f>
        <v>-0.15000000000000002</v>
      </c>
      <c r="D23" s="32">
        <f>[1]표7!K23</f>
        <v>0.65</v>
      </c>
      <c r="E23" s="32">
        <f>[1]표7!P23</f>
        <v>0.8899999999999999</v>
      </c>
      <c r="F23" s="32">
        <f>[1]표7!U23</f>
        <v>0.87</v>
      </c>
    </row>
    <row r="24" spans="1:6" ht="22.95" customHeight="1">
      <c r="A24" s="9" t="s">
        <v>27</v>
      </c>
      <c r="B24" s="31">
        <f>[1]표7!B24</f>
        <v>-1.65</v>
      </c>
      <c r="C24" s="32">
        <f>[1]표7!F24</f>
        <v>2.96</v>
      </c>
      <c r="D24" s="32">
        <f>[1]표7!K24</f>
        <v>2.7800000000000002</v>
      </c>
      <c r="E24" s="32">
        <f>[1]표7!P24</f>
        <v>2.09</v>
      </c>
      <c r="F24" s="32">
        <f>[1]표7!U24</f>
        <v>1.42</v>
      </c>
    </row>
    <row r="25" spans="1:6" ht="22.95" customHeight="1">
      <c r="A25" s="9" t="s">
        <v>28</v>
      </c>
      <c r="B25" s="31">
        <f>[1]표7!B25</f>
        <v>2.2000000000000002</v>
      </c>
      <c r="C25" s="32">
        <f>[1]표7!F25</f>
        <v>1.3900000000000001</v>
      </c>
      <c r="D25" s="32">
        <f>[1]표7!K25</f>
        <v>0.84999999999999987</v>
      </c>
      <c r="E25" s="32">
        <f>[1]표7!P25</f>
        <v>0.24</v>
      </c>
      <c r="F25" s="32">
        <f>[1]표7!U25</f>
        <v>-0.33999999999999997</v>
      </c>
    </row>
    <row r="26" spans="1:6" ht="22.95" customHeight="1">
      <c r="A26" s="9" t="s">
        <v>29</v>
      </c>
      <c r="B26" s="31">
        <f>[1]표7!B26</f>
        <v>5.47</v>
      </c>
      <c r="C26" s="32">
        <f>[1]표7!F26</f>
        <v>1.1099999999999999</v>
      </c>
      <c r="D26" s="32">
        <f>[1]표7!K26</f>
        <v>0.69</v>
      </c>
      <c r="E26" s="32">
        <f>[1]표7!P26</f>
        <v>0.72</v>
      </c>
      <c r="F26" s="32">
        <f>[1]표7!U26</f>
        <v>0.36</v>
      </c>
    </row>
    <row r="27" spans="1:6" ht="22.95" customHeight="1">
      <c r="A27" s="9" t="s">
        <v>30</v>
      </c>
      <c r="B27" s="31">
        <f>[1]표7!B27</f>
        <v>-1.37</v>
      </c>
      <c r="C27" s="32">
        <f>[1]표7!F27</f>
        <v>1.58</v>
      </c>
      <c r="D27" s="32">
        <f>[1]표7!K27</f>
        <v>0.99</v>
      </c>
      <c r="E27" s="32">
        <f>[1]표7!P27</f>
        <v>0.86</v>
      </c>
      <c r="F27" s="32">
        <f>[1]표7!U27</f>
        <v>0.54</v>
      </c>
    </row>
    <row r="28" spans="1:6" ht="22.95" customHeight="1">
      <c r="A28" s="9" t="s">
        <v>31</v>
      </c>
      <c r="B28" s="31">
        <f>[1]표7!B28</f>
        <v>-1.19</v>
      </c>
      <c r="C28" s="32">
        <f>[1]표7!F28</f>
        <v>1.07</v>
      </c>
      <c r="D28" s="32">
        <f>[1]표7!K28</f>
        <v>0.44000000000000006</v>
      </c>
      <c r="E28" s="32">
        <f>[1]표7!P28</f>
        <v>0.29000000000000004</v>
      </c>
      <c r="F28" s="32">
        <f>[1]표7!U28</f>
        <v>-0.18</v>
      </c>
    </row>
    <row r="29" spans="1:6" ht="22.95" customHeight="1">
      <c r="A29" s="10" t="s">
        <v>32</v>
      </c>
      <c r="B29" s="38">
        <f>[1]표7!B29</f>
        <v>-0.38</v>
      </c>
      <c r="C29" s="87">
        <f>[1]표7!F29</f>
        <v>4.58</v>
      </c>
      <c r="D29" s="87">
        <f>[1]표7!K29</f>
        <v>1.74</v>
      </c>
      <c r="E29" s="87">
        <f>[1]표7!P29</f>
        <v>0.98000000000000009</v>
      </c>
      <c r="F29" s="87">
        <f>[1]표7!U29</f>
        <v>0.26</v>
      </c>
    </row>
  </sheetData>
  <phoneticPr fontId="2" type="noConversion"/>
  <pageMargins left="1.02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F8" sqref="F8"/>
    </sheetView>
  </sheetViews>
  <sheetFormatPr defaultRowHeight="17.399999999999999"/>
  <cols>
    <col min="2" max="6" width="13.796875" customWidth="1"/>
  </cols>
  <sheetData>
    <row r="1" spans="1:6">
      <c r="A1" s="33"/>
    </row>
    <row r="2" spans="1:6">
      <c r="A2" s="1" t="s">
        <v>48</v>
      </c>
      <c r="B2" s="1"/>
      <c r="C2" s="1"/>
    </row>
    <row r="4" spans="1:6">
      <c r="C4" s="33"/>
      <c r="D4" s="33"/>
      <c r="F4" t="s">
        <v>44</v>
      </c>
    </row>
    <row r="5" spans="1:6" ht="22.95" customHeight="1">
      <c r="A5" s="3"/>
      <c r="B5" s="5" t="s">
        <v>45</v>
      </c>
      <c r="C5" s="5" t="s">
        <v>36</v>
      </c>
      <c r="D5" s="34" t="s">
        <v>37</v>
      </c>
      <c r="E5" s="34" t="s">
        <v>38</v>
      </c>
      <c r="F5" s="34" t="s">
        <v>46</v>
      </c>
    </row>
    <row r="6" spans="1:6" ht="22.95" customHeight="1">
      <c r="A6" s="7" t="s">
        <v>42</v>
      </c>
      <c r="B6" s="32">
        <f>[1]표9!B6</f>
        <v>4.5336265128271006E-2</v>
      </c>
      <c r="C6" s="31">
        <f>[1]표9!F6</f>
        <v>-0.13373188340994319</v>
      </c>
      <c r="D6" s="35">
        <f>[1]표9!K6</f>
        <v>-0.26629866419415005</v>
      </c>
      <c r="E6" s="36">
        <f>[1]표9!P6</f>
        <v>-0.38956020234560235</v>
      </c>
      <c r="F6" s="36">
        <f>[1]표9!U6</f>
        <v>-0.57599845189717025</v>
      </c>
    </row>
    <row r="7" spans="1:6" ht="22.95" customHeight="1">
      <c r="A7" s="9" t="s">
        <v>10</v>
      </c>
      <c r="B7" s="32">
        <f>[1]표9!B7</f>
        <v>0.84000000000000008</v>
      </c>
      <c r="C7" s="31">
        <f>[1]표9!F7</f>
        <v>0.24000000000000002</v>
      </c>
      <c r="D7" s="35">
        <f>[1]표9!K7</f>
        <v>-0.15000000000000002</v>
      </c>
      <c r="E7" s="36">
        <f>[1]표9!P7</f>
        <v>-0.52</v>
      </c>
      <c r="F7" s="36">
        <f>[1]표9!U7</f>
        <v>-1.1300000000000001</v>
      </c>
    </row>
    <row r="8" spans="1:6" ht="22.95" customHeight="1">
      <c r="A8" s="9" t="s">
        <v>11</v>
      </c>
      <c r="B8" s="32">
        <f>[1]표9!B8</f>
        <v>-0.24</v>
      </c>
      <c r="C8" s="31">
        <f>[1]표9!F8</f>
        <v>-0.8</v>
      </c>
      <c r="D8" s="35">
        <f>[1]표9!K8</f>
        <v>-1.28</v>
      </c>
      <c r="E8" s="36">
        <f>[1]표9!P8</f>
        <v>-1.73</v>
      </c>
      <c r="F8" s="36">
        <f>[1]표9!U8</f>
        <v>-2.31</v>
      </c>
    </row>
    <row r="9" spans="1:6" ht="22.95" customHeight="1">
      <c r="A9" s="9" t="s">
        <v>12</v>
      </c>
      <c r="B9" s="32">
        <f>[1]표9!B9</f>
        <v>-0.24000000000000002</v>
      </c>
      <c r="C9" s="31">
        <f>[1]표9!F9</f>
        <v>-0.57000000000000006</v>
      </c>
      <c r="D9" s="35">
        <f>[1]표9!K9</f>
        <v>-0.94</v>
      </c>
      <c r="E9" s="36">
        <f>[1]표9!P9</f>
        <v>-1.29</v>
      </c>
      <c r="F9" s="36">
        <f>[1]표9!U9</f>
        <v>-1.7999999999999998</v>
      </c>
    </row>
    <row r="10" spans="1:6" ht="22.95" customHeight="1">
      <c r="A10" s="9" t="s">
        <v>13</v>
      </c>
      <c r="B10" s="32">
        <f>[1]표9!B10</f>
        <v>0</v>
      </c>
      <c r="C10" s="31">
        <f>[1]표9!F10</f>
        <v>-0.6100000000000001</v>
      </c>
      <c r="D10" s="35">
        <f>[1]표9!K10</f>
        <v>-0.99</v>
      </c>
      <c r="E10" s="36">
        <f>[1]표9!P10</f>
        <v>-1.37</v>
      </c>
      <c r="F10" s="36">
        <f>[1]표9!U10</f>
        <v>-1.9500000000000002</v>
      </c>
    </row>
    <row r="11" spans="1:6" ht="22.95" customHeight="1">
      <c r="A11" s="9" t="s">
        <v>14</v>
      </c>
      <c r="B11" s="32">
        <f>[1]표9!B11</f>
        <v>2.2000000000000002</v>
      </c>
      <c r="C11" s="31">
        <f>[1]표9!F11</f>
        <v>1.7199999999999998</v>
      </c>
      <c r="D11" s="35">
        <f>[1]표9!K11</f>
        <v>1.41</v>
      </c>
      <c r="E11" s="36">
        <f>[1]표9!P11</f>
        <v>1.17</v>
      </c>
      <c r="F11" s="36">
        <f>[1]표9!U11</f>
        <v>0.69000000000000006</v>
      </c>
    </row>
    <row r="12" spans="1:6" ht="22.95" customHeight="1">
      <c r="A12" s="9" t="s">
        <v>15</v>
      </c>
      <c r="B12" s="32">
        <f>[1]표9!B12</f>
        <v>-0.96</v>
      </c>
      <c r="C12" s="31">
        <f>[1]표9!F12</f>
        <v>-1.47</v>
      </c>
      <c r="D12" s="35">
        <f>[1]표9!K12</f>
        <v>-1.96</v>
      </c>
      <c r="E12" s="36">
        <f>[1]표9!P12</f>
        <v>-2.4300000000000002</v>
      </c>
      <c r="F12" s="36">
        <f>[1]표9!U12</f>
        <v>-2.99</v>
      </c>
    </row>
    <row r="13" spans="1:6" ht="22.95" customHeight="1">
      <c r="A13" s="9" t="s">
        <v>16</v>
      </c>
      <c r="B13" s="32">
        <f>[1]표9!B13</f>
        <v>-1.1400000000000001</v>
      </c>
      <c r="C13" s="31">
        <f>[1]표9!F13</f>
        <v>-1.77</v>
      </c>
      <c r="D13" s="35">
        <f>[1]표9!K13</f>
        <v>-2.21</v>
      </c>
      <c r="E13" s="36">
        <f>[1]표9!P13</f>
        <v>-2.5499999999999998</v>
      </c>
      <c r="F13" s="36">
        <f>[1]표9!U13</f>
        <v>-3.07</v>
      </c>
    </row>
    <row r="14" spans="1:6" ht="22.95" customHeight="1">
      <c r="A14" s="9" t="s">
        <v>17</v>
      </c>
      <c r="B14" s="32">
        <f>[1]표9!B14</f>
        <v>-1.9899999999999998</v>
      </c>
      <c r="C14" s="31">
        <f>[1]표9!F14</f>
        <v>-2.4699999999999998</v>
      </c>
      <c r="D14" s="35">
        <f>[1]표9!K14</f>
        <v>-2.94</v>
      </c>
      <c r="E14" s="36">
        <f>[1]표9!P14</f>
        <v>-3.3</v>
      </c>
      <c r="F14" s="36">
        <f>[1]표9!U14</f>
        <v>-3.78</v>
      </c>
    </row>
    <row r="15" spans="1:6" ht="22.95" customHeight="1">
      <c r="A15" s="9" t="s">
        <v>18</v>
      </c>
      <c r="B15" s="32">
        <f>[1]표9!B15</f>
        <v>-1.48</v>
      </c>
      <c r="C15" s="31">
        <f>[1]표9!F15</f>
        <v>-2.0699999999999998</v>
      </c>
      <c r="D15" s="35">
        <f>[1]표9!K15</f>
        <v>-2.5099999999999998</v>
      </c>
      <c r="E15" s="36">
        <f>[1]표9!P15</f>
        <v>-2.88</v>
      </c>
      <c r="F15" s="36">
        <f>[1]표9!U15</f>
        <v>-3.37</v>
      </c>
    </row>
    <row r="16" spans="1:6" ht="22.95" customHeight="1">
      <c r="A16" s="9" t="s">
        <v>19</v>
      </c>
      <c r="B16" s="32">
        <f>[1]표9!B16</f>
        <v>1.41</v>
      </c>
      <c r="C16" s="31">
        <f>[1]표9!F16</f>
        <v>0.96</v>
      </c>
      <c r="D16" s="35">
        <f>[1]표9!K16</f>
        <v>0.67999999999999994</v>
      </c>
      <c r="E16" s="36">
        <f>[1]표9!P16</f>
        <v>0.17</v>
      </c>
      <c r="F16" s="36">
        <f>[1]표9!U16</f>
        <v>-0.53</v>
      </c>
    </row>
    <row r="17" spans="1:6" ht="22.95" customHeight="1">
      <c r="A17" s="9" t="s">
        <v>20</v>
      </c>
      <c r="B17" s="32">
        <f>[1]표9!B17</f>
        <v>-3.12</v>
      </c>
      <c r="C17" s="31">
        <f>[1]표9!F17</f>
        <v>-3.4899999999999998</v>
      </c>
      <c r="D17" s="35">
        <f>[1]표9!K17</f>
        <v>-3.93</v>
      </c>
      <c r="E17" s="36">
        <f>[1]표9!P17</f>
        <v>-4.21</v>
      </c>
      <c r="F17" s="36">
        <f>[1]표9!U17</f>
        <v>-4.6500000000000004</v>
      </c>
    </row>
    <row r="18" spans="1:6" ht="22.95" customHeight="1">
      <c r="A18" s="9" t="s">
        <v>21</v>
      </c>
      <c r="B18" s="32">
        <f>[1]표9!B18</f>
        <v>-3.89</v>
      </c>
      <c r="C18" s="31">
        <f>[1]표9!F18</f>
        <v>-4.6899999999999995</v>
      </c>
      <c r="D18" s="35">
        <f>[1]표9!K18</f>
        <v>-5.16</v>
      </c>
      <c r="E18" s="36">
        <f>[1]표9!P18</f>
        <v>-5.42</v>
      </c>
      <c r="F18" s="36">
        <f>[1]표9!U18</f>
        <v>-5.79</v>
      </c>
    </row>
    <row r="19" spans="1:6" ht="22.95" customHeight="1">
      <c r="A19" s="9" t="s">
        <v>22</v>
      </c>
      <c r="B19" s="32">
        <f>[1]표9!B19</f>
        <v>-3.07</v>
      </c>
      <c r="C19" s="31">
        <f>[1]표9!F19</f>
        <v>-3.5100000000000002</v>
      </c>
      <c r="D19" s="35">
        <f>[1]표9!K19</f>
        <v>-3.88</v>
      </c>
      <c r="E19" s="36">
        <f>[1]표9!P19</f>
        <v>-4.2099999999999991</v>
      </c>
      <c r="F19" s="36">
        <f>[1]표9!U19</f>
        <v>-4.59</v>
      </c>
    </row>
    <row r="20" spans="1:6" ht="22.95" customHeight="1">
      <c r="A20" s="9" t="s">
        <v>23</v>
      </c>
      <c r="B20" s="32">
        <f>[1]표9!B20</f>
        <v>-2.6300000000000003</v>
      </c>
      <c r="C20" s="31">
        <f>[1]표9!F20</f>
        <v>-3.32</v>
      </c>
      <c r="D20" s="35">
        <f>[1]표9!K20</f>
        <v>-3.6900000000000004</v>
      </c>
      <c r="E20" s="36">
        <f>[1]표9!P20</f>
        <v>-3.98</v>
      </c>
      <c r="F20" s="36">
        <f>[1]표9!U20</f>
        <v>-4.34</v>
      </c>
    </row>
    <row r="21" spans="1:6" ht="22.95" customHeight="1">
      <c r="A21" s="9" t="s">
        <v>24</v>
      </c>
      <c r="B21" s="32">
        <f>[1]표9!B21</f>
        <v>-2.6100000000000003</v>
      </c>
      <c r="C21" s="31">
        <f>[1]표9!F21</f>
        <v>-3.28</v>
      </c>
      <c r="D21" s="35">
        <f>[1]표9!K21</f>
        <v>-3.7800000000000002</v>
      </c>
      <c r="E21" s="36">
        <f>[1]표9!P21</f>
        <v>-4.08</v>
      </c>
      <c r="F21" s="36">
        <f>[1]표9!U21</f>
        <v>-4.51</v>
      </c>
    </row>
    <row r="22" spans="1:6" ht="22.95" customHeight="1">
      <c r="A22" s="9" t="s">
        <v>25</v>
      </c>
      <c r="B22" s="32">
        <f>[1]표9!B22</f>
        <v>-2.89</v>
      </c>
      <c r="C22" s="31">
        <f>[1]표9!F22</f>
        <v>-3.51</v>
      </c>
      <c r="D22" s="35">
        <f>[1]표9!K22</f>
        <v>-3.99</v>
      </c>
      <c r="E22" s="36">
        <f>[1]표9!P22</f>
        <v>-4.3599999999999994</v>
      </c>
      <c r="F22" s="36">
        <f>[1]표9!U22</f>
        <v>-4.88</v>
      </c>
    </row>
    <row r="23" spans="1:6" ht="22.95" customHeight="1">
      <c r="A23" s="9" t="s">
        <v>26</v>
      </c>
      <c r="B23" s="32">
        <f>[1]표9!B23</f>
        <v>-0.8</v>
      </c>
      <c r="C23" s="31">
        <f>[1]표9!F23</f>
        <v>-1.74</v>
      </c>
      <c r="D23" s="35">
        <f>[1]표9!K23</f>
        <v>-2.31</v>
      </c>
      <c r="E23" s="36">
        <f>[1]표9!P23</f>
        <v>-2.73</v>
      </c>
      <c r="F23" s="36">
        <f>[1]표9!U23</f>
        <v>-3.24</v>
      </c>
    </row>
    <row r="24" spans="1:6" ht="22.95" customHeight="1">
      <c r="A24" s="9" t="s">
        <v>27</v>
      </c>
      <c r="B24" s="32">
        <f>[1]표9!B24</f>
        <v>-1.71</v>
      </c>
      <c r="C24" s="31">
        <f>[1]표9!F24</f>
        <v>-2.44</v>
      </c>
      <c r="D24" s="35">
        <f>[1]표9!K24</f>
        <v>-2.8200000000000003</v>
      </c>
      <c r="E24" s="36">
        <f>[1]표9!P24</f>
        <v>-3.27</v>
      </c>
      <c r="F24" s="36">
        <f>[1]표9!U24</f>
        <v>-3.83</v>
      </c>
    </row>
    <row r="25" spans="1:6" ht="22.95" customHeight="1">
      <c r="A25" s="9" t="s">
        <v>28</v>
      </c>
      <c r="B25" s="32">
        <f>[1]표9!B25</f>
        <v>1.62</v>
      </c>
      <c r="C25" s="31">
        <f>[1]표9!F25</f>
        <v>1.26</v>
      </c>
      <c r="D25" s="35">
        <f>[1]표9!K25</f>
        <v>0.84000000000000008</v>
      </c>
      <c r="E25" s="36">
        <f>[1]표9!P25</f>
        <v>0.54</v>
      </c>
      <c r="F25" s="36">
        <f>[1]표9!U25</f>
        <v>0</v>
      </c>
    </row>
    <row r="26" spans="1:6" ht="22.95" customHeight="1">
      <c r="A26" s="9" t="s">
        <v>29</v>
      </c>
      <c r="B26" s="32">
        <f>[1]표9!B26</f>
        <v>-2.4900000000000002</v>
      </c>
      <c r="C26" s="31">
        <f>[1]표9!F26</f>
        <v>-3.0999999999999996</v>
      </c>
      <c r="D26" s="35">
        <f>[1]표9!K26</f>
        <v>-3.6100000000000003</v>
      </c>
      <c r="E26" s="36">
        <f>[1]표9!P26</f>
        <v>-3.87</v>
      </c>
      <c r="F26" s="36">
        <f>[1]표9!U26</f>
        <v>-4.2300000000000004</v>
      </c>
    </row>
    <row r="27" spans="1:6" ht="22.95" customHeight="1">
      <c r="A27" s="9" t="s">
        <v>30</v>
      </c>
      <c r="B27" s="32">
        <f>[1]표9!B27</f>
        <v>-2.4300000000000002</v>
      </c>
      <c r="C27" s="31">
        <f>[1]표9!F27</f>
        <v>-3.04</v>
      </c>
      <c r="D27" s="35">
        <f>[1]표9!K27</f>
        <v>-3.5100000000000002</v>
      </c>
      <c r="E27" s="36">
        <f>[1]표9!P27</f>
        <v>-3.88</v>
      </c>
      <c r="F27" s="36">
        <f>[1]표9!U27</f>
        <v>-4.32</v>
      </c>
    </row>
    <row r="28" spans="1:6" ht="22.95" customHeight="1">
      <c r="A28" s="9" t="s">
        <v>31</v>
      </c>
      <c r="B28" s="32">
        <f>[1]표9!B28</f>
        <v>-1.5</v>
      </c>
      <c r="C28" s="31">
        <f>[1]표9!F28</f>
        <v>-2.0099999999999998</v>
      </c>
      <c r="D28" s="35">
        <f>[1]표9!K28</f>
        <v>-2.25</v>
      </c>
      <c r="E28" s="36">
        <f>[1]표9!P28</f>
        <v>-2.4300000000000002</v>
      </c>
      <c r="F28" s="36">
        <f>[1]표9!U28</f>
        <v>-2.82</v>
      </c>
    </row>
    <row r="29" spans="1:6" ht="22.95" customHeight="1">
      <c r="A29" s="10" t="s">
        <v>32</v>
      </c>
      <c r="B29" s="37">
        <f>[1]표9!B29</f>
        <v>-0.8</v>
      </c>
      <c r="C29" s="38">
        <f>[1]표9!F29</f>
        <v>-1.01</v>
      </c>
      <c r="D29" s="39">
        <f>[1]표9!K29</f>
        <v>-1.23</v>
      </c>
      <c r="E29" s="39">
        <f>[1]표9!P29</f>
        <v>-1.41</v>
      </c>
      <c r="F29" s="39">
        <f>[1]표9!U29</f>
        <v>-1.84</v>
      </c>
    </row>
    <row r="30" spans="1:6">
      <c r="C30" s="33"/>
    </row>
    <row r="31" spans="1:6">
      <c r="C31" s="33"/>
    </row>
  </sheetData>
  <phoneticPr fontId="2" type="noConversion"/>
  <pageMargins left="0.91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9"/>
  <sheetViews>
    <sheetView workbookViewId="0"/>
  </sheetViews>
  <sheetFormatPr defaultRowHeight="17.399999999999999"/>
  <cols>
    <col min="2" max="6" width="13.796875" customWidth="1"/>
  </cols>
  <sheetData>
    <row r="1" spans="1:6">
      <c r="A1" s="33"/>
    </row>
    <row r="2" spans="1:6">
      <c r="A2" s="1" t="s">
        <v>58</v>
      </c>
      <c r="B2" s="1"/>
      <c r="C2" s="1"/>
      <c r="D2" s="1"/>
      <c r="E2" s="1"/>
      <c r="F2" s="1"/>
    </row>
    <row r="4" spans="1:6">
      <c r="F4" t="s">
        <v>49</v>
      </c>
    </row>
    <row r="5" spans="1:6" ht="34.799999999999997">
      <c r="A5" s="3"/>
      <c r="B5" s="4" t="s">
        <v>35</v>
      </c>
      <c r="C5" s="5" t="s">
        <v>36</v>
      </c>
      <c r="D5" s="5" t="s">
        <v>37</v>
      </c>
      <c r="E5" s="5" t="s">
        <v>38</v>
      </c>
      <c r="F5" s="4" t="s">
        <v>39</v>
      </c>
    </row>
    <row r="6" spans="1:6" ht="22.95" customHeight="1">
      <c r="A6" s="7" t="s">
        <v>42</v>
      </c>
      <c r="B6" s="40">
        <f>[1]표11!B6</f>
        <v>43.88</v>
      </c>
      <c r="C6" s="41">
        <f>[1]표11!G6</f>
        <v>47.4</v>
      </c>
      <c r="D6" s="41">
        <f>[1]표11!L6</f>
        <v>50.7</v>
      </c>
      <c r="E6" s="41">
        <f>[1]표11!Q6</f>
        <v>53.5</v>
      </c>
      <c r="F6" s="41">
        <f>[1]표11!V6</f>
        <v>56.1</v>
      </c>
    </row>
    <row r="7" spans="1:6" ht="22.95" customHeight="1">
      <c r="A7" s="9" t="s">
        <v>10</v>
      </c>
      <c r="B7" s="42">
        <f>[1]표11!B7</f>
        <v>42.7</v>
      </c>
      <c r="C7" s="42">
        <f>[1]표11!G7</f>
        <v>46</v>
      </c>
      <c r="D7" s="42">
        <f>[1]표11!L7</f>
        <v>48.9</v>
      </c>
      <c r="E7" s="42">
        <f>[1]표11!Q7</f>
        <v>51.4</v>
      </c>
      <c r="F7" s="42">
        <f>[1]표11!V7</f>
        <v>54</v>
      </c>
    </row>
    <row r="8" spans="1:6" ht="22.95" customHeight="1">
      <c r="A8" s="9" t="s">
        <v>11</v>
      </c>
      <c r="B8" s="42">
        <f>[1]표11!B8</f>
        <v>44.5</v>
      </c>
      <c r="C8" s="42">
        <f>[1]표11!G8</f>
        <v>48.8</v>
      </c>
      <c r="D8" s="42">
        <f>[1]표11!L8</f>
        <v>52.6</v>
      </c>
      <c r="E8" s="42">
        <f>[1]표11!Q8</f>
        <v>55.9</v>
      </c>
      <c r="F8" s="42">
        <f>[1]표11!V8</f>
        <v>58.6</v>
      </c>
    </row>
    <row r="9" spans="1:6" ht="22.95" customHeight="1">
      <c r="A9" s="9" t="s">
        <v>12</v>
      </c>
      <c r="B9" s="42">
        <f>[1]표11!B9</f>
        <v>45.8</v>
      </c>
      <c r="C9" s="42">
        <f>[1]표11!G9</f>
        <v>48.1</v>
      </c>
      <c r="D9" s="42">
        <f>[1]표11!L9</f>
        <v>51.1</v>
      </c>
      <c r="E9" s="42">
        <f>[1]표11!Q9</f>
        <v>53.8</v>
      </c>
      <c r="F9" s="42">
        <f>[1]표11!V9</f>
        <v>56.4</v>
      </c>
    </row>
    <row r="10" spans="1:6" ht="22.95" customHeight="1">
      <c r="A10" s="9" t="s">
        <v>13</v>
      </c>
      <c r="B10" s="42">
        <f>[1]표11!B10</f>
        <v>44.9</v>
      </c>
      <c r="C10" s="42">
        <f>[1]표11!G10</f>
        <v>48.4</v>
      </c>
      <c r="D10" s="42">
        <f>[1]표11!L10</f>
        <v>51.7</v>
      </c>
      <c r="E10" s="42">
        <f>[1]표11!Q10</f>
        <v>54.5</v>
      </c>
      <c r="F10" s="42">
        <f>[1]표11!V10</f>
        <v>57</v>
      </c>
    </row>
    <row r="11" spans="1:6" ht="22.95" customHeight="1">
      <c r="A11" s="9" t="s">
        <v>14</v>
      </c>
      <c r="B11" s="42">
        <f>[1]표11!B11</f>
        <v>35.700000000000003</v>
      </c>
      <c r="C11" s="42">
        <f>[1]표11!G11</f>
        <v>38.799999999999997</v>
      </c>
      <c r="D11" s="42">
        <f>[1]표11!L11</f>
        <v>41.6</v>
      </c>
      <c r="E11" s="42">
        <f>[1]표11!Q11</f>
        <v>43.8</v>
      </c>
      <c r="F11" s="42">
        <f>[1]표11!V11</f>
        <v>45.8</v>
      </c>
    </row>
    <row r="12" spans="1:6" ht="22.95" customHeight="1">
      <c r="A12" s="9" t="s">
        <v>15</v>
      </c>
      <c r="B12" s="42">
        <f>[1]표11!B12</f>
        <v>47.4</v>
      </c>
      <c r="C12" s="42">
        <f>[1]표11!G12</f>
        <v>51.2</v>
      </c>
      <c r="D12" s="42">
        <f>[1]표11!L12</f>
        <v>54.8</v>
      </c>
      <c r="E12" s="42">
        <f>[1]표11!Q12</f>
        <v>57.9</v>
      </c>
      <c r="F12" s="42">
        <f>[1]표11!V12</f>
        <v>60.6</v>
      </c>
    </row>
    <row r="13" spans="1:6" ht="22.95" customHeight="1">
      <c r="A13" s="9" t="s">
        <v>16</v>
      </c>
      <c r="B13" s="42">
        <f>[1]표11!B13</f>
        <v>49.4</v>
      </c>
      <c r="C13" s="42">
        <f>[1]표11!G13</f>
        <v>53</v>
      </c>
      <c r="D13" s="42">
        <f>[1]표11!L13</f>
        <v>56.3</v>
      </c>
      <c r="E13" s="42">
        <f>[1]표11!Q13</f>
        <v>59.3</v>
      </c>
      <c r="F13" s="42">
        <f>[1]표11!V13</f>
        <v>62</v>
      </c>
    </row>
    <row r="14" spans="1:6" ht="22.95" customHeight="1">
      <c r="A14" s="9" t="s">
        <v>17</v>
      </c>
      <c r="B14" s="42">
        <f>[1]표11!B14</f>
        <v>51.8</v>
      </c>
      <c r="C14" s="42">
        <f>[1]표11!G14</f>
        <v>54.8</v>
      </c>
      <c r="D14" s="42">
        <f>[1]표11!L14</f>
        <v>57.6</v>
      </c>
      <c r="E14" s="42">
        <f>[1]표11!Q14</f>
        <v>60.3</v>
      </c>
      <c r="F14" s="42">
        <f>[1]표11!V14</f>
        <v>62.8</v>
      </c>
    </row>
    <row r="15" spans="1:6" ht="22.95" customHeight="1">
      <c r="A15" s="9" t="s">
        <v>18</v>
      </c>
      <c r="B15" s="42">
        <f>[1]표11!B15</f>
        <v>50.6</v>
      </c>
      <c r="C15" s="42">
        <f>[1]표11!G15</f>
        <v>53.7</v>
      </c>
      <c r="D15" s="42">
        <f>[1]표11!L15</f>
        <v>56.4</v>
      </c>
      <c r="E15" s="42">
        <f>[1]표11!Q15</f>
        <v>59.1</v>
      </c>
      <c r="F15" s="42">
        <f>[1]표11!V15</f>
        <v>61.5</v>
      </c>
    </row>
    <row r="16" spans="1:6" ht="22.95" customHeight="1">
      <c r="A16" s="9" t="s">
        <v>19</v>
      </c>
      <c r="B16" s="42">
        <f>[1]표11!B16</f>
        <v>38.700000000000003</v>
      </c>
      <c r="C16" s="42">
        <f>[1]표11!G16</f>
        <v>42.4</v>
      </c>
      <c r="D16" s="42">
        <f>[1]표11!L16</f>
        <v>46.2</v>
      </c>
      <c r="E16" s="42">
        <f>[1]표11!Q16</f>
        <v>49.5</v>
      </c>
      <c r="F16" s="42">
        <f>[1]표11!V16</f>
        <v>52.5</v>
      </c>
    </row>
    <row r="17" spans="1:6" ht="22.95" customHeight="1">
      <c r="A17" s="9" t="s">
        <v>20</v>
      </c>
      <c r="B17" s="42">
        <f>[1]표11!B17</f>
        <v>57.8</v>
      </c>
      <c r="C17" s="42">
        <f>[1]표11!G17</f>
        <v>60.2</v>
      </c>
      <c r="D17" s="42">
        <f>[1]표11!L17</f>
        <v>62.5</v>
      </c>
      <c r="E17" s="42">
        <f>[1]표11!Q17</f>
        <v>64.599999999999994</v>
      </c>
      <c r="F17" s="42">
        <f>[1]표11!V17</f>
        <v>66.7</v>
      </c>
    </row>
    <row r="18" spans="1:6" ht="22.95" customHeight="1">
      <c r="A18" s="9" t="s">
        <v>21</v>
      </c>
      <c r="B18" s="42">
        <f>[1]표11!B18</f>
        <v>58.6</v>
      </c>
      <c r="C18" s="42">
        <f>[1]표11!G18</f>
        <v>61</v>
      </c>
      <c r="D18" s="42">
        <f>[1]표11!L18</f>
        <v>63.3</v>
      </c>
      <c r="E18" s="42">
        <f>[1]표11!Q18</f>
        <v>65.099999999999994</v>
      </c>
      <c r="F18" s="42">
        <f>[1]표11!V18</f>
        <v>66.900000000000006</v>
      </c>
    </row>
    <row r="19" spans="1:6" ht="22.95" customHeight="1">
      <c r="A19" s="9" t="s">
        <v>22</v>
      </c>
      <c r="B19" s="42">
        <f>[1]표11!B19</f>
        <v>56.2</v>
      </c>
      <c r="C19" s="42">
        <f>[1]표11!G19</f>
        <v>58.7</v>
      </c>
      <c r="D19" s="42">
        <f>[1]표11!L19</f>
        <v>60.9</v>
      </c>
      <c r="E19" s="42">
        <f>[1]표11!Q19</f>
        <v>63</v>
      </c>
      <c r="F19" s="42">
        <f>[1]표11!V19</f>
        <v>65.099999999999994</v>
      </c>
    </row>
    <row r="20" spans="1:6" ht="22.95" customHeight="1">
      <c r="A20" s="9" t="s">
        <v>23</v>
      </c>
      <c r="B20" s="42">
        <f>[1]표11!B20</f>
        <v>55.8</v>
      </c>
      <c r="C20" s="42">
        <f>[1]표11!G20</f>
        <v>58.7</v>
      </c>
      <c r="D20" s="42">
        <f>[1]표11!L20</f>
        <v>60.8</v>
      </c>
      <c r="E20" s="42">
        <f>[1]표11!Q20</f>
        <v>62.7</v>
      </c>
      <c r="F20" s="42">
        <f>[1]표11!V20</f>
        <v>64.7</v>
      </c>
    </row>
    <row r="21" spans="1:6" ht="22.95" customHeight="1">
      <c r="A21" s="9" t="s">
        <v>24</v>
      </c>
      <c r="B21" s="42">
        <f>[1]표11!B21</f>
        <v>55.8</v>
      </c>
      <c r="C21" s="42">
        <f>[1]표11!G21</f>
        <v>58.6</v>
      </c>
      <c r="D21" s="42">
        <f>[1]표11!L21</f>
        <v>60.9</v>
      </c>
      <c r="E21" s="42">
        <f>[1]표11!Q21</f>
        <v>62.9</v>
      </c>
      <c r="F21" s="42">
        <f>[1]표11!V21</f>
        <v>65.099999999999994</v>
      </c>
    </row>
    <row r="22" spans="1:6" ht="22.95" customHeight="1">
      <c r="A22" s="9" t="s">
        <v>25</v>
      </c>
      <c r="B22" s="42">
        <f>[1]표11!B22</f>
        <v>55.7</v>
      </c>
      <c r="C22" s="42">
        <f>[1]표11!G22</f>
        <v>59</v>
      </c>
      <c r="D22" s="42">
        <f>[1]표11!L22</f>
        <v>61.6</v>
      </c>
      <c r="E22" s="42">
        <f>[1]표11!Q22</f>
        <v>63.9</v>
      </c>
      <c r="F22" s="42">
        <f>[1]표11!V22</f>
        <v>66.099999999999994</v>
      </c>
    </row>
    <row r="23" spans="1:6" ht="22.95" customHeight="1">
      <c r="A23" s="9" t="s">
        <v>26</v>
      </c>
      <c r="B23" s="42">
        <f>[1]표11!B23</f>
        <v>49.9</v>
      </c>
      <c r="C23" s="42">
        <f>[1]표11!G23</f>
        <v>54.3</v>
      </c>
      <c r="D23" s="42">
        <f>[1]표11!L23</f>
        <v>57.5</v>
      </c>
      <c r="E23" s="42">
        <f>[1]표11!Q23</f>
        <v>60.5</v>
      </c>
      <c r="F23" s="42">
        <f>[1]표11!V23</f>
        <v>63.3</v>
      </c>
    </row>
    <row r="24" spans="1:6" ht="22.95" customHeight="1">
      <c r="A24" s="9" t="s">
        <v>27</v>
      </c>
      <c r="B24" s="42">
        <f>[1]표11!B24</f>
        <v>52.8</v>
      </c>
      <c r="C24" s="42">
        <f>[1]표11!G24</f>
        <v>56</v>
      </c>
      <c r="D24" s="42">
        <f>[1]표11!L24</f>
        <v>58.7</v>
      </c>
      <c r="E24" s="42">
        <f>[1]표11!Q24</f>
        <v>61.3</v>
      </c>
      <c r="F24" s="42">
        <f>[1]표11!V24</f>
        <v>63.8</v>
      </c>
    </row>
    <row r="25" spans="1:6" ht="22.95" customHeight="1">
      <c r="A25" s="9" t="s">
        <v>28</v>
      </c>
      <c r="B25" s="42">
        <f>[1]표11!B25</f>
        <v>38.1</v>
      </c>
      <c r="C25" s="42">
        <f>[1]표11!G25</f>
        <v>41.1</v>
      </c>
      <c r="D25" s="42">
        <f>[1]표11!L25</f>
        <v>44.1</v>
      </c>
      <c r="E25" s="42">
        <f>[1]표11!Q25</f>
        <v>47</v>
      </c>
      <c r="F25" s="42">
        <f>[1]표11!V25</f>
        <v>49.5</v>
      </c>
    </row>
    <row r="26" spans="1:6" ht="22.95" customHeight="1">
      <c r="A26" s="9" t="s">
        <v>29</v>
      </c>
      <c r="B26" s="42">
        <f>[1]표11!B26</f>
        <v>56</v>
      </c>
      <c r="C26" s="42">
        <f>[1]표11!G26</f>
        <v>57.6</v>
      </c>
      <c r="D26" s="42">
        <f>[1]표11!L26</f>
        <v>59.6</v>
      </c>
      <c r="E26" s="42">
        <f>[1]표11!Q26</f>
        <v>61.6</v>
      </c>
      <c r="F26" s="42">
        <f>[1]표11!V26</f>
        <v>63.9</v>
      </c>
    </row>
    <row r="27" spans="1:6" ht="22.95" customHeight="1">
      <c r="A27" s="9" t="s">
        <v>30</v>
      </c>
      <c r="B27" s="42">
        <f>[1]표11!B27</f>
        <v>55.6</v>
      </c>
      <c r="C27" s="42">
        <f>[1]표11!G27</f>
        <v>58.6</v>
      </c>
      <c r="D27" s="42">
        <f>[1]표11!L27</f>
        <v>61</v>
      </c>
      <c r="E27" s="42">
        <f>[1]표11!Q27</f>
        <v>63.1</v>
      </c>
      <c r="F27" s="42">
        <f>[1]표11!V27</f>
        <v>65.3</v>
      </c>
    </row>
    <row r="28" spans="1:6" ht="22.95" customHeight="1">
      <c r="A28" s="9" t="s">
        <v>31</v>
      </c>
      <c r="B28" s="42">
        <f>[1]표11!B28</f>
        <v>49.3</v>
      </c>
      <c r="C28" s="42">
        <f>[1]표11!G28</f>
        <v>51.8</v>
      </c>
      <c r="D28" s="42">
        <f>[1]표11!L28</f>
        <v>54.5</v>
      </c>
      <c r="E28" s="42">
        <f>[1]표11!Q28</f>
        <v>57.1</v>
      </c>
      <c r="F28" s="42">
        <f>[1]표11!V28</f>
        <v>59.6</v>
      </c>
    </row>
    <row r="29" spans="1:6" ht="22.95" customHeight="1">
      <c r="A29" s="10" t="s">
        <v>32</v>
      </c>
      <c r="B29" s="43">
        <f>[1]표11!B29</f>
        <v>50.2</v>
      </c>
      <c r="C29" s="44">
        <f>[1]표11!G29</f>
        <v>52.1</v>
      </c>
      <c r="D29" s="44">
        <f>[1]표11!L29</f>
        <v>54.7</v>
      </c>
      <c r="E29" s="44">
        <f>[1]표11!Q29</f>
        <v>57.2</v>
      </c>
      <c r="F29" s="44">
        <f>[1]표11!V29</f>
        <v>59.4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activeCell="H5" sqref="H5"/>
    </sheetView>
  </sheetViews>
  <sheetFormatPr defaultRowHeight="17.399999999999999"/>
  <cols>
    <col min="2" max="3" width="9.19921875" bestFit="1" customWidth="1"/>
    <col min="4" max="4" width="9.19921875" customWidth="1"/>
    <col min="5" max="6" width="9.19921875" bestFit="1" customWidth="1"/>
    <col min="8" max="8" width="9.69921875" customWidth="1"/>
  </cols>
  <sheetData>
    <row r="1" spans="1:8">
      <c r="A1" s="33"/>
    </row>
    <row r="2" spans="1:8">
      <c r="A2" s="1" t="s">
        <v>59</v>
      </c>
      <c r="B2" s="1"/>
      <c r="C2" s="1"/>
      <c r="D2" s="1"/>
      <c r="E2" s="1"/>
      <c r="F2" s="1"/>
      <c r="G2" s="1"/>
      <c r="H2" s="1"/>
    </row>
    <row r="3" spans="1:8">
      <c r="G3" s="33"/>
      <c r="H3" s="33"/>
    </row>
    <row r="4" spans="1:8">
      <c r="G4" s="33"/>
      <c r="H4" s="2" t="s">
        <v>84</v>
      </c>
    </row>
    <row r="5" spans="1:8" ht="34.799999999999997">
      <c r="A5" s="3"/>
      <c r="B5" s="6" t="s">
        <v>56</v>
      </c>
      <c r="C5" s="5" t="s">
        <v>36</v>
      </c>
      <c r="D5" s="5" t="s">
        <v>37</v>
      </c>
      <c r="E5" s="5" t="s">
        <v>38</v>
      </c>
      <c r="F5" s="5" t="s">
        <v>46</v>
      </c>
      <c r="G5" s="4" t="s">
        <v>50</v>
      </c>
      <c r="H5" s="5" t="s">
        <v>51</v>
      </c>
    </row>
    <row r="6" spans="1:8" ht="22.95" customHeight="1">
      <c r="A6" s="7" t="s">
        <v>42</v>
      </c>
      <c r="B6" s="53">
        <f>[1]표15!B6</f>
        <v>340842</v>
      </c>
      <c r="C6" s="54">
        <f>[1]표15!G6</f>
        <v>313863</v>
      </c>
      <c r="D6" s="54">
        <f>[1]표15!L6</f>
        <v>294723</v>
      </c>
      <c r="E6" s="54">
        <f>[1]표15!Q6</f>
        <v>274788</v>
      </c>
      <c r="F6" s="54">
        <f>[1]표15!V6</f>
        <v>262784</v>
      </c>
      <c r="G6" s="47">
        <v>262784</v>
      </c>
      <c r="H6" s="40">
        <f>G6/B6*100</f>
        <v>77.098479647461289</v>
      </c>
    </row>
    <row r="7" spans="1:8" ht="22.95" customHeight="1">
      <c r="A7" s="9" t="s">
        <v>10</v>
      </c>
      <c r="B7" s="53">
        <f>[1]표15!B7</f>
        <v>71168</v>
      </c>
      <c r="C7" s="54">
        <f>[1]표15!G7</f>
        <v>65020</v>
      </c>
      <c r="D7" s="54">
        <f>[1]표15!L7</f>
        <v>60409</v>
      </c>
      <c r="E7" s="54">
        <f>[1]표15!Q7</f>
        <v>55353</v>
      </c>
      <c r="F7" s="54">
        <f>[1]표15!V7</f>
        <v>52985</v>
      </c>
      <c r="G7" s="48">
        <v>52985</v>
      </c>
      <c r="H7" s="55">
        <f t="shared" ref="H7:H29" si="0">G7/B7*100</f>
        <v>74.450595773381295</v>
      </c>
    </row>
    <row r="8" spans="1:8" ht="22.95" customHeight="1">
      <c r="A8" s="9" t="s">
        <v>11</v>
      </c>
      <c r="B8" s="53">
        <f>[1]표15!B8</f>
        <v>30655</v>
      </c>
      <c r="C8" s="54">
        <f>[1]표15!G8</f>
        <v>26865</v>
      </c>
      <c r="D8" s="54">
        <f>[1]표15!L8</f>
        <v>24295</v>
      </c>
      <c r="E8" s="54">
        <f>[1]표15!Q8</f>
        <v>22347</v>
      </c>
      <c r="F8" s="54">
        <f>[1]표15!V8</f>
        <v>21118</v>
      </c>
      <c r="G8" s="48">
        <v>21118</v>
      </c>
      <c r="H8" s="55">
        <f t="shared" si="0"/>
        <v>68.889251345620622</v>
      </c>
    </row>
    <row r="9" spans="1:8" ht="22.95" customHeight="1">
      <c r="A9" s="9" t="s">
        <v>12</v>
      </c>
      <c r="B9" s="53">
        <f>[1]표15!B9</f>
        <v>16180</v>
      </c>
      <c r="C9" s="54">
        <f>[1]표15!G9</f>
        <v>17229</v>
      </c>
      <c r="D9" s="54">
        <f>[1]표15!L9</f>
        <v>17255</v>
      </c>
      <c r="E9" s="54">
        <f>[1]표15!Q9</f>
        <v>16533</v>
      </c>
      <c r="F9" s="54">
        <f>[1]표15!V9</f>
        <v>15900</v>
      </c>
      <c r="G9" s="48">
        <v>15900</v>
      </c>
      <c r="H9" s="55">
        <f t="shared" si="0"/>
        <v>98.269468479604456</v>
      </c>
    </row>
    <row r="10" spans="1:8" ht="22.95" customHeight="1">
      <c r="A10" s="9" t="s">
        <v>13</v>
      </c>
      <c r="B10" s="53">
        <f>[1]표15!B10</f>
        <v>21369</v>
      </c>
      <c r="C10" s="54">
        <f>[1]표15!G10</f>
        <v>19382</v>
      </c>
      <c r="D10" s="54">
        <f>[1]표15!L10</f>
        <v>18272</v>
      </c>
      <c r="E10" s="54">
        <f>[1]표15!Q10</f>
        <v>17142</v>
      </c>
      <c r="F10" s="54">
        <f>[1]표15!V10</f>
        <v>16393</v>
      </c>
      <c r="G10" s="48">
        <v>16393</v>
      </c>
      <c r="H10" s="55">
        <f t="shared" si="0"/>
        <v>76.713931395947398</v>
      </c>
    </row>
    <row r="11" spans="1:8" ht="22.95" customHeight="1">
      <c r="A11" s="9" t="s">
        <v>14</v>
      </c>
      <c r="B11" s="53">
        <f>[1]표15!B11</f>
        <v>71749</v>
      </c>
      <c r="C11" s="54">
        <f>[1]표15!G11</f>
        <v>66540</v>
      </c>
      <c r="D11" s="54">
        <f>[1]표15!L11</f>
        <v>62525</v>
      </c>
      <c r="E11" s="54">
        <f>[1]표15!Q11</f>
        <v>58270</v>
      </c>
      <c r="F11" s="54">
        <f>[1]표15!V11</f>
        <v>55835</v>
      </c>
      <c r="G11" s="48">
        <v>55835</v>
      </c>
      <c r="H11" s="55">
        <f t="shared" si="0"/>
        <v>77.819899928918872</v>
      </c>
    </row>
    <row r="12" spans="1:8" ht="22.95" customHeight="1">
      <c r="A12" s="9" t="s">
        <v>15</v>
      </c>
      <c r="B12" s="53">
        <f>[1]표15!B12</f>
        <v>12732</v>
      </c>
      <c r="C12" s="54">
        <f>[1]표15!G12</f>
        <v>11188</v>
      </c>
      <c r="D12" s="54">
        <f>[1]표15!L12</f>
        <v>10113</v>
      </c>
      <c r="E12" s="54">
        <f>[1]표15!Q12</f>
        <v>9103</v>
      </c>
      <c r="F12" s="54">
        <f>[1]표15!V12</f>
        <v>8647</v>
      </c>
      <c r="G12" s="48">
        <v>8647</v>
      </c>
      <c r="H12" s="55">
        <f t="shared" si="0"/>
        <v>67.915488532830665</v>
      </c>
    </row>
    <row r="13" spans="1:8" ht="22.95" customHeight="1">
      <c r="A13" s="9" t="s">
        <v>16</v>
      </c>
      <c r="B13" s="53">
        <f>[1]표15!B13</f>
        <v>9718</v>
      </c>
      <c r="C13" s="54">
        <f>[1]표15!G13</f>
        <v>8611</v>
      </c>
      <c r="D13" s="54">
        <f>[1]표15!L13</f>
        <v>7946</v>
      </c>
      <c r="E13" s="54">
        <f>[1]표15!Q13</f>
        <v>7391</v>
      </c>
      <c r="F13" s="54">
        <f>[1]표15!V13</f>
        <v>7083</v>
      </c>
      <c r="G13" s="48">
        <v>7083</v>
      </c>
      <c r="H13" s="55">
        <f t="shared" si="0"/>
        <v>72.885367359539003</v>
      </c>
    </row>
    <row r="14" spans="1:8" ht="22.95" customHeight="1">
      <c r="A14" s="9" t="s">
        <v>17</v>
      </c>
      <c r="B14" s="53">
        <f>[1]표15!B14</f>
        <v>10281</v>
      </c>
      <c r="C14" s="54">
        <f>[1]표15!G14</f>
        <v>9036</v>
      </c>
      <c r="D14" s="54">
        <f>[1]표15!L14</f>
        <v>8144</v>
      </c>
      <c r="E14" s="54">
        <f>[1]표15!Q14</f>
        <v>7458</v>
      </c>
      <c r="F14" s="54">
        <f>[1]표15!V14</f>
        <v>7131</v>
      </c>
      <c r="G14" s="48">
        <v>7131</v>
      </c>
      <c r="H14" s="55">
        <f t="shared" si="0"/>
        <v>69.360957105339949</v>
      </c>
    </row>
    <row r="15" spans="1:8" ht="22.95" customHeight="1">
      <c r="A15" s="9" t="s">
        <v>18</v>
      </c>
      <c r="B15" s="53">
        <f>[1]표15!B15</f>
        <v>8212</v>
      </c>
      <c r="C15" s="54">
        <f>[1]표15!G15</f>
        <v>6980</v>
      </c>
      <c r="D15" s="54">
        <f>[1]표15!L15</f>
        <v>6503</v>
      </c>
      <c r="E15" s="54">
        <f>[1]표15!Q15</f>
        <v>5978</v>
      </c>
      <c r="F15" s="54">
        <f>[1]표15!V15</f>
        <v>5801</v>
      </c>
      <c r="G15" s="48">
        <v>5801</v>
      </c>
      <c r="H15" s="55">
        <f t="shared" si="0"/>
        <v>70.640526059425241</v>
      </c>
    </row>
    <row r="16" spans="1:8" ht="22.95" customHeight="1">
      <c r="A16" s="9" t="s">
        <v>19</v>
      </c>
      <c r="B16" s="53">
        <f>[1]표15!B16</f>
        <v>34915</v>
      </c>
      <c r="C16" s="54">
        <f>[1]표15!G16</f>
        <v>33614</v>
      </c>
      <c r="D16" s="54">
        <f>[1]표15!L16</f>
        <v>32924</v>
      </c>
      <c r="E16" s="54">
        <f>[1]표15!Q16</f>
        <v>31696</v>
      </c>
      <c r="F16" s="54">
        <f>[1]표15!V16</f>
        <v>29993</v>
      </c>
      <c r="G16" s="48">
        <v>29993</v>
      </c>
      <c r="H16" s="55">
        <f t="shared" si="0"/>
        <v>85.90290706000286</v>
      </c>
    </row>
    <row r="17" spans="1:8" ht="22.95" customHeight="1">
      <c r="A17" s="9" t="s">
        <v>20</v>
      </c>
      <c r="B17" s="53">
        <f>[1]표15!B17</f>
        <v>1335</v>
      </c>
      <c r="C17" s="54">
        <f>[1]표15!G17</f>
        <v>1334</v>
      </c>
      <c r="D17" s="54">
        <f>[1]표15!L17</f>
        <v>1295</v>
      </c>
      <c r="E17" s="54">
        <f>[1]표15!Q17</f>
        <v>1211</v>
      </c>
      <c r="F17" s="54">
        <f>[1]표15!V17</f>
        <v>1174</v>
      </c>
      <c r="G17" s="48">
        <v>1174</v>
      </c>
      <c r="H17" s="55">
        <f t="shared" si="0"/>
        <v>87.940074906367045</v>
      </c>
    </row>
    <row r="18" spans="1:8" ht="22.95" customHeight="1">
      <c r="A18" s="9" t="s">
        <v>21</v>
      </c>
      <c r="B18" s="53">
        <f>[1]표15!B18</f>
        <v>3420</v>
      </c>
      <c r="C18" s="54">
        <f>[1]표15!G18</f>
        <v>2967</v>
      </c>
      <c r="D18" s="54">
        <f>[1]표15!L18</f>
        <v>2679</v>
      </c>
      <c r="E18" s="54">
        <f>[1]표15!Q18</f>
        <v>2446</v>
      </c>
      <c r="F18" s="54">
        <f>[1]표15!V18</f>
        <v>2334</v>
      </c>
      <c r="G18" s="48">
        <v>2334</v>
      </c>
      <c r="H18" s="55">
        <f t="shared" si="0"/>
        <v>68.245614035087726</v>
      </c>
    </row>
    <row r="19" spans="1:8" ht="22.95" customHeight="1">
      <c r="A19" s="9" t="s">
        <v>22</v>
      </c>
      <c r="B19" s="53">
        <f>[1]표15!B19</f>
        <v>1931</v>
      </c>
      <c r="C19" s="54">
        <f>[1]표15!G19</f>
        <v>1666</v>
      </c>
      <c r="D19" s="54">
        <f>[1]표15!L19</f>
        <v>1554</v>
      </c>
      <c r="E19" s="54">
        <f>[1]표15!Q19</f>
        <v>1434</v>
      </c>
      <c r="F19" s="54">
        <f>[1]표15!V19</f>
        <v>1390</v>
      </c>
      <c r="G19" s="48">
        <v>1390</v>
      </c>
      <c r="H19" s="55">
        <f t="shared" si="0"/>
        <v>71.98342827550492</v>
      </c>
    </row>
    <row r="20" spans="1:8" ht="22.95" customHeight="1">
      <c r="A20" s="9" t="s">
        <v>23</v>
      </c>
      <c r="B20" s="53">
        <f>[1]표15!B20</f>
        <v>1456</v>
      </c>
      <c r="C20" s="54">
        <f>[1]표15!G20</f>
        <v>1299</v>
      </c>
      <c r="D20" s="54">
        <f>[1]표15!L20</f>
        <v>1216</v>
      </c>
      <c r="E20" s="54">
        <f>[1]표15!Q20</f>
        <v>1128</v>
      </c>
      <c r="F20" s="54">
        <f>[1]표15!V20</f>
        <v>1083</v>
      </c>
      <c r="G20" s="48">
        <v>1083</v>
      </c>
      <c r="H20" s="55">
        <f t="shared" si="0"/>
        <v>74.381868131868131</v>
      </c>
    </row>
    <row r="21" spans="1:8" ht="22.95" customHeight="1">
      <c r="A21" s="9" t="s">
        <v>24</v>
      </c>
      <c r="B21" s="53">
        <f>[1]표15!B21</f>
        <v>3143</v>
      </c>
      <c r="C21" s="54">
        <f>[1]표15!G21</f>
        <v>2780</v>
      </c>
      <c r="D21" s="54">
        <f>[1]표15!L21</f>
        <v>2535</v>
      </c>
      <c r="E21" s="54">
        <f>[1]표15!Q21</f>
        <v>2318</v>
      </c>
      <c r="F21" s="54">
        <f>[1]표15!V21</f>
        <v>2242</v>
      </c>
      <c r="G21" s="48">
        <v>2242</v>
      </c>
      <c r="H21" s="55">
        <f t="shared" si="0"/>
        <v>71.333121221762653</v>
      </c>
    </row>
    <row r="22" spans="1:8" ht="22.95" customHeight="1">
      <c r="A22" s="9" t="s">
        <v>25</v>
      </c>
      <c r="B22" s="53">
        <f>[1]표15!B22</f>
        <v>2942</v>
      </c>
      <c r="C22" s="54">
        <f>[1]표15!G22</f>
        <v>2655</v>
      </c>
      <c r="D22" s="54">
        <f>[1]표15!L22</f>
        <v>2470</v>
      </c>
      <c r="E22" s="54">
        <f>[1]표15!Q22</f>
        <v>2306</v>
      </c>
      <c r="F22" s="54">
        <f>[1]표15!V22</f>
        <v>2195</v>
      </c>
      <c r="G22" s="48">
        <v>2195</v>
      </c>
      <c r="H22" s="55">
        <f t="shared" si="0"/>
        <v>74.609109449354179</v>
      </c>
    </row>
    <row r="23" spans="1:8" ht="22.95" customHeight="1">
      <c r="A23" s="9" t="s">
        <v>26</v>
      </c>
      <c r="B23" s="53">
        <f>[1]표15!B23</f>
        <v>3416</v>
      </c>
      <c r="C23" s="54">
        <f>[1]표15!G23</f>
        <v>2853</v>
      </c>
      <c r="D23" s="54">
        <f>[1]표15!L23</f>
        <v>2512</v>
      </c>
      <c r="E23" s="54">
        <f>[1]표15!Q23</f>
        <v>2353</v>
      </c>
      <c r="F23" s="54">
        <f>[1]표15!V23</f>
        <v>2254</v>
      </c>
      <c r="G23" s="48">
        <v>2254</v>
      </c>
      <c r="H23" s="55">
        <f t="shared" si="0"/>
        <v>65.983606557377044</v>
      </c>
    </row>
    <row r="24" spans="1:8" ht="22.95" customHeight="1">
      <c r="A24" s="9" t="s">
        <v>27</v>
      </c>
      <c r="B24" s="53">
        <f>[1]표15!B24</f>
        <v>3468</v>
      </c>
      <c r="C24" s="54">
        <f>[1]표15!G24</f>
        <v>3153</v>
      </c>
      <c r="D24" s="54">
        <f>[1]표15!L24</f>
        <v>3082</v>
      </c>
      <c r="E24" s="54">
        <f>[1]표15!Q24</f>
        <v>2919</v>
      </c>
      <c r="F24" s="54">
        <f>[1]표15!V24</f>
        <v>2805</v>
      </c>
      <c r="G24" s="48">
        <v>2805</v>
      </c>
      <c r="H24" s="55">
        <f t="shared" si="0"/>
        <v>80.882352941176478</v>
      </c>
    </row>
    <row r="25" spans="1:8" ht="22.95" customHeight="1">
      <c r="A25" s="9" t="s">
        <v>28</v>
      </c>
      <c r="B25" s="53">
        <f>[1]표15!B25</f>
        <v>19208</v>
      </c>
      <c r="C25" s="54">
        <f>[1]표15!G25</f>
        <v>18251</v>
      </c>
      <c r="D25" s="54">
        <f>[1]표15!L25</f>
        <v>17497</v>
      </c>
      <c r="E25" s="54">
        <f>[1]표15!Q25</f>
        <v>16708</v>
      </c>
      <c r="F25" s="54">
        <f>[1]표15!V25</f>
        <v>16044</v>
      </c>
      <c r="G25" s="48">
        <v>16044</v>
      </c>
      <c r="H25" s="55">
        <f t="shared" si="0"/>
        <v>83.527696793002917</v>
      </c>
    </row>
    <row r="26" spans="1:8" ht="22.95" customHeight="1">
      <c r="A26" s="9" t="s">
        <v>29</v>
      </c>
      <c r="B26" s="53">
        <f>[1]표15!B26</f>
        <v>3968</v>
      </c>
      <c r="C26" s="54">
        <f>[1]표15!G26</f>
        <v>4298</v>
      </c>
      <c r="D26" s="54">
        <f>[1]표15!L26</f>
        <v>4056</v>
      </c>
      <c r="E26" s="54">
        <f>[1]표15!Q26</f>
        <v>3724</v>
      </c>
      <c r="F26" s="54">
        <f>[1]표15!V26</f>
        <v>3590</v>
      </c>
      <c r="G26" s="48">
        <v>3590</v>
      </c>
      <c r="H26" s="55">
        <f t="shared" si="0"/>
        <v>90.473790322580655</v>
      </c>
    </row>
    <row r="27" spans="1:8" ht="22.95" customHeight="1">
      <c r="A27" s="9" t="s">
        <v>30</v>
      </c>
      <c r="B27" s="53">
        <f>[1]표15!B27</f>
        <v>2943</v>
      </c>
      <c r="C27" s="54">
        <f>[1]표15!G27</f>
        <v>2466</v>
      </c>
      <c r="D27" s="54">
        <f>[1]표15!L27</f>
        <v>2240</v>
      </c>
      <c r="E27" s="54">
        <f>[1]표15!Q27</f>
        <v>2064</v>
      </c>
      <c r="F27" s="54">
        <f>[1]표15!V27</f>
        <v>1998</v>
      </c>
      <c r="G27" s="48">
        <v>1998</v>
      </c>
      <c r="H27" s="55">
        <f t="shared" si="0"/>
        <v>67.889908256880744</v>
      </c>
    </row>
    <row r="28" spans="1:8" ht="22.95" customHeight="1">
      <c r="A28" s="9" t="s">
        <v>31</v>
      </c>
      <c r="B28" s="53">
        <f>[1]표15!B28</f>
        <v>5825</v>
      </c>
      <c r="C28" s="54">
        <f>[1]표15!G28</f>
        <v>4979</v>
      </c>
      <c r="D28" s="54">
        <f>[1]표15!L28</f>
        <v>4548</v>
      </c>
      <c r="E28" s="54">
        <f>[1]표15!Q28</f>
        <v>4278</v>
      </c>
      <c r="F28" s="54">
        <f>[1]표15!V28</f>
        <v>4188</v>
      </c>
      <c r="G28" s="48">
        <v>4188</v>
      </c>
      <c r="H28" s="55">
        <f t="shared" si="0"/>
        <v>71.896995708154506</v>
      </c>
    </row>
    <row r="29" spans="1:8" ht="22.95" customHeight="1">
      <c r="A29" s="10" t="s">
        <v>32</v>
      </c>
      <c r="B29" s="49">
        <f>[1]표15!B29</f>
        <v>808</v>
      </c>
      <c r="C29" s="50">
        <f>[1]표15!G29</f>
        <v>697</v>
      </c>
      <c r="D29" s="50">
        <f>[1]표15!L29</f>
        <v>653</v>
      </c>
      <c r="E29" s="50">
        <f>[1]표15!Q29</f>
        <v>628</v>
      </c>
      <c r="F29" s="50">
        <f>[1]표15!V29</f>
        <v>601</v>
      </c>
      <c r="G29" s="51">
        <v>601</v>
      </c>
      <c r="H29" s="56">
        <f t="shared" si="0"/>
        <v>74.381188118811878</v>
      </c>
    </row>
    <row r="30" spans="1:8">
      <c r="B30" s="52"/>
      <c r="C30" s="52"/>
      <c r="D30" s="52"/>
      <c r="E30" s="52"/>
      <c r="F30" s="52"/>
      <c r="G30" s="48"/>
      <c r="H30" s="48"/>
    </row>
    <row r="31" spans="1:8">
      <c r="G31" s="33"/>
      <c r="H31" s="33"/>
    </row>
    <row r="32" spans="1:8">
      <c r="G32" s="33"/>
      <c r="H32" s="33"/>
    </row>
    <row r="33" spans="7:8">
      <c r="G33" s="33"/>
      <c r="H33" s="33"/>
    </row>
    <row r="34" spans="7:8">
      <c r="G34" s="33"/>
      <c r="H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F11" sqref="F11"/>
    </sheetView>
  </sheetViews>
  <sheetFormatPr defaultRowHeight="17.399999999999999"/>
  <cols>
    <col min="2" max="7" width="11.3984375" customWidth="1"/>
  </cols>
  <sheetData>
    <row r="1" spans="1:7">
      <c r="A1" s="33"/>
    </row>
    <row r="2" spans="1:7">
      <c r="A2" s="1" t="s">
        <v>60</v>
      </c>
    </row>
    <row r="3" spans="1:7">
      <c r="B3" s="33"/>
    </row>
    <row r="4" spans="1:7">
      <c r="B4" s="33"/>
      <c r="G4" s="2" t="s">
        <v>44</v>
      </c>
    </row>
    <row r="5" spans="1:7" ht="34.799999999999997">
      <c r="A5" s="3"/>
      <c r="B5" s="6" t="s">
        <v>56</v>
      </c>
      <c r="C5" s="5" t="s">
        <v>36</v>
      </c>
      <c r="D5" s="5" t="s">
        <v>37</v>
      </c>
      <c r="E5" s="5" t="s">
        <v>38</v>
      </c>
      <c r="F5" s="5" t="s">
        <v>46</v>
      </c>
      <c r="G5" s="4" t="s">
        <v>52</v>
      </c>
    </row>
    <row r="6" spans="1:7" ht="22.95" customHeight="1">
      <c r="A6" s="7" t="s">
        <v>42</v>
      </c>
      <c r="B6" s="57">
        <v>12.728585896911159</v>
      </c>
      <c r="C6" s="58">
        <v>11.69030703802945</v>
      </c>
      <c r="D6" s="58">
        <v>10.95292690132915</v>
      </c>
      <c r="E6" s="58">
        <v>10.200957996426538</v>
      </c>
      <c r="F6" s="58">
        <v>9.7931098221778985</v>
      </c>
      <c r="G6" s="55">
        <v>-2.9354760747332609</v>
      </c>
    </row>
    <row r="7" spans="1:7" ht="22.95" customHeight="1">
      <c r="A7" s="9" t="s">
        <v>10</v>
      </c>
      <c r="B7" s="57">
        <v>13.912744291157331</v>
      </c>
      <c r="C7" s="58">
        <v>12.811494483885141</v>
      </c>
      <c r="D7" s="58">
        <v>11.982156387481702</v>
      </c>
      <c r="E7" s="58">
        <v>11.084078239138792</v>
      </c>
      <c r="F7" s="58">
        <v>10.782919090966443</v>
      </c>
      <c r="G7" s="55">
        <v>-3.1298252001908882</v>
      </c>
    </row>
    <row r="8" spans="1:7" ht="22.95" customHeight="1">
      <c r="A8" s="9" t="s">
        <v>11</v>
      </c>
      <c r="B8" s="57">
        <v>11.680231051773276</v>
      </c>
      <c r="C8" s="58">
        <v>10.441281636714136</v>
      </c>
      <c r="D8" s="58">
        <v>9.5792163140421582</v>
      </c>
      <c r="E8" s="58">
        <v>8.893337259927252</v>
      </c>
      <c r="F8" s="58">
        <v>8.4843274167758107</v>
      </c>
      <c r="G8" s="55">
        <v>-3.1959036349974657</v>
      </c>
    </row>
    <row r="9" spans="1:7" ht="22.95" customHeight="1">
      <c r="A9" s="9" t="s">
        <v>12</v>
      </c>
      <c r="B9" s="57">
        <v>12.035019079001199</v>
      </c>
      <c r="C9" s="58">
        <v>11.878136892614858</v>
      </c>
      <c r="D9" s="58">
        <v>11.458872906456282</v>
      </c>
      <c r="E9" s="58">
        <v>10.665006676514794</v>
      </c>
      <c r="F9" s="58">
        <v>10.065520843224766</v>
      </c>
      <c r="G9" s="55">
        <v>-1.9694982357764328</v>
      </c>
    </row>
    <row r="10" spans="1:7" ht="22.95" customHeight="1">
      <c r="A10" s="9" t="s">
        <v>13</v>
      </c>
      <c r="B10" s="57">
        <v>12.663636417510652</v>
      </c>
      <c r="C10" s="58">
        <v>11.572656002770463</v>
      </c>
      <c r="D10" s="58">
        <v>10.976613421601197</v>
      </c>
      <c r="E10" s="58">
        <v>10.330924672600931</v>
      </c>
      <c r="F10" s="58">
        <v>9.9435281843492405</v>
      </c>
      <c r="G10" s="55">
        <v>-2.7201082331614117</v>
      </c>
    </row>
    <row r="11" spans="1:7" ht="22.95" customHeight="1">
      <c r="A11" s="9" t="s">
        <v>14</v>
      </c>
      <c r="B11" s="57">
        <v>17.009024984057522</v>
      </c>
      <c r="C11" s="58">
        <v>15.669485478526871</v>
      </c>
      <c r="D11" s="58">
        <v>14.734056466607125</v>
      </c>
      <c r="E11" s="58">
        <v>13.834907082703159</v>
      </c>
      <c r="F11" s="58">
        <v>13.475290273222463</v>
      </c>
      <c r="G11" s="55">
        <v>-3.5337347108350592</v>
      </c>
    </row>
    <row r="12" spans="1:7" ht="22.95" customHeight="1">
      <c r="A12" s="9" t="s">
        <v>15</v>
      </c>
      <c r="B12" s="57">
        <v>11.621666027712362</v>
      </c>
      <c r="C12" s="58">
        <v>10.418296271464223</v>
      </c>
      <c r="D12" s="58">
        <v>9.5892359333219552</v>
      </c>
      <c r="E12" s="58">
        <v>8.7166768806496098</v>
      </c>
      <c r="F12" s="58">
        <v>8.3634780926588643</v>
      </c>
      <c r="G12" s="55">
        <v>-3.2581879350534972</v>
      </c>
    </row>
    <row r="13" spans="1:7" ht="22.95" customHeight="1">
      <c r="A13" s="9" t="s">
        <v>16</v>
      </c>
      <c r="B13" s="57">
        <v>9.9365037167309129</v>
      </c>
      <c r="C13" s="58">
        <v>8.7691963012750005</v>
      </c>
      <c r="D13" s="58">
        <v>8.0122614017928271</v>
      </c>
      <c r="E13" s="58">
        <v>7.3650015445477459</v>
      </c>
      <c r="F13" s="58">
        <v>6.9971450304760578</v>
      </c>
      <c r="G13" s="55">
        <v>-2.9393586862548551</v>
      </c>
    </row>
    <row r="14" spans="1:7" ht="22.95" customHeight="1">
      <c r="A14" s="9" t="s">
        <v>17</v>
      </c>
      <c r="B14" s="57">
        <v>10.405027932960893</v>
      </c>
      <c r="C14" s="58">
        <v>9.2299206324885841</v>
      </c>
      <c r="D14" s="58">
        <v>8.3324807137449088</v>
      </c>
      <c r="E14" s="58">
        <v>7.6204683859892919</v>
      </c>
      <c r="F14" s="58">
        <v>7.2757881848790937</v>
      </c>
      <c r="G14" s="55">
        <v>-3.1292397480817993</v>
      </c>
    </row>
    <row r="15" spans="1:7" ht="22.95" customHeight="1">
      <c r="A15" s="9" t="s">
        <v>18</v>
      </c>
      <c r="B15" s="57">
        <v>11.384999306807153</v>
      </c>
      <c r="C15" s="58">
        <v>9.7563702947877502</v>
      </c>
      <c r="D15" s="58">
        <v>9.0286840863021691</v>
      </c>
      <c r="E15" s="58">
        <v>8.2561078348778434</v>
      </c>
      <c r="F15" s="58">
        <v>7.9964160176442212</v>
      </c>
      <c r="G15" s="55">
        <v>-3.3885832891629315</v>
      </c>
    </row>
    <row r="16" spans="1:7" ht="22.95" customHeight="1">
      <c r="A16" s="9" t="s">
        <v>19</v>
      </c>
      <c r="B16" s="57">
        <v>12.593826986823641</v>
      </c>
      <c r="C16" s="58">
        <v>12.123988285025897</v>
      </c>
      <c r="D16" s="58">
        <v>11.955408693126111</v>
      </c>
      <c r="E16" s="58">
        <v>11.517316308325128</v>
      </c>
      <c r="F16" s="58">
        <v>10.957147554159208</v>
      </c>
      <c r="G16" s="55">
        <v>-1.6366794326644332</v>
      </c>
    </row>
    <row r="17" spans="1:7" ht="22.95" customHeight="1">
      <c r="A17" s="9" t="s">
        <v>20</v>
      </c>
      <c r="B17" s="57">
        <v>6.0596432299940997</v>
      </c>
      <c r="C17" s="58">
        <v>5.7452948016710446</v>
      </c>
      <c r="D17" s="58">
        <v>5.2693684895833339</v>
      </c>
      <c r="E17" s="58">
        <v>4.7012694592181372</v>
      </c>
      <c r="F17" s="58">
        <v>4.3843597116928708</v>
      </c>
      <c r="G17" s="55">
        <v>-1.6752835183012289</v>
      </c>
    </row>
    <row r="18" spans="1:7" ht="22.95" customHeight="1">
      <c r="A18" s="9" t="s">
        <v>21</v>
      </c>
      <c r="B18" s="57">
        <v>6.6769489076745865</v>
      </c>
      <c r="C18" s="58">
        <v>5.9179033030157973</v>
      </c>
      <c r="D18" s="58">
        <v>5.3417610464188865</v>
      </c>
      <c r="E18" s="58">
        <v>4.8535598063338359</v>
      </c>
      <c r="F18" s="58">
        <v>4.5915958451369221</v>
      </c>
      <c r="G18" s="55">
        <v>-2.0853530625376644</v>
      </c>
    </row>
    <row r="19" spans="1:7" ht="22.95" customHeight="1">
      <c r="A19" s="9" t="s">
        <v>22</v>
      </c>
      <c r="B19" s="57">
        <v>7.8102248827050635</v>
      </c>
      <c r="C19" s="58">
        <v>6.6337500995460692</v>
      </c>
      <c r="D19" s="58">
        <v>6.02863017418629</v>
      </c>
      <c r="E19" s="58">
        <v>5.4522641724649255</v>
      </c>
      <c r="F19" s="58">
        <v>5.2100903332208857</v>
      </c>
      <c r="G19" s="55">
        <v>-2.6001345494841779</v>
      </c>
    </row>
    <row r="20" spans="1:7" ht="22.95" customHeight="1">
      <c r="A20" s="9" t="s">
        <v>23</v>
      </c>
      <c r="B20" s="57">
        <v>8.649162409409529</v>
      </c>
      <c r="C20" s="58">
        <v>7.7201949364079399</v>
      </c>
      <c r="D20" s="58">
        <v>7.1344754752405537</v>
      </c>
      <c r="E20" s="58">
        <v>6.565392002793784</v>
      </c>
      <c r="F20" s="58">
        <v>6.25</v>
      </c>
      <c r="G20" s="55">
        <v>-2.399162409409529</v>
      </c>
    </row>
    <row r="21" spans="1:7" ht="22.95" customHeight="1">
      <c r="A21" s="9" t="s">
        <v>24</v>
      </c>
      <c r="B21" s="57">
        <v>8.5635660182006426</v>
      </c>
      <c r="C21" s="58">
        <v>7.6120588154760274</v>
      </c>
      <c r="D21" s="58">
        <v>6.8812942805179302</v>
      </c>
      <c r="E21" s="58">
        <v>6.2449485424861253</v>
      </c>
      <c r="F21" s="58">
        <v>5.9957746102211642</v>
      </c>
      <c r="G21" s="55">
        <v>-2.5677914079794784</v>
      </c>
    </row>
    <row r="22" spans="1:7" ht="22.95" customHeight="1">
      <c r="A22" s="9" t="s">
        <v>25</v>
      </c>
      <c r="B22" s="57">
        <v>7.0731355483964027</v>
      </c>
      <c r="C22" s="58">
        <v>6.2494115431691926</v>
      </c>
      <c r="D22" s="58">
        <v>5.5877296172292095</v>
      </c>
      <c r="E22" s="58">
        <v>5.0310897785535076</v>
      </c>
      <c r="F22" s="58">
        <v>4.642751385422395</v>
      </c>
      <c r="G22" s="55">
        <v>-2.4303841629740077</v>
      </c>
    </row>
    <row r="23" spans="1:7" ht="22.95" customHeight="1">
      <c r="A23" s="9" t="s">
        <v>26</v>
      </c>
      <c r="B23" s="57">
        <v>9.9912255045334888</v>
      </c>
      <c r="C23" s="58">
        <v>8.515655314449452</v>
      </c>
      <c r="D23" s="58">
        <v>7.4429629629629623</v>
      </c>
      <c r="E23" s="58">
        <v>6.8777037296854902</v>
      </c>
      <c r="F23" s="58">
        <v>6.4900662251655623</v>
      </c>
      <c r="G23" s="55">
        <v>-3.5011592793679265</v>
      </c>
    </row>
    <row r="24" spans="1:7" ht="22.95" customHeight="1">
      <c r="A24" s="9" t="s">
        <v>27</v>
      </c>
      <c r="B24" s="57">
        <v>8.3489816553517269</v>
      </c>
      <c r="C24" s="58">
        <v>7.4001924566385808</v>
      </c>
      <c r="D24" s="58">
        <v>6.8889981671062621</v>
      </c>
      <c r="E24" s="58">
        <v>6.2714850464077001</v>
      </c>
      <c r="F24" s="58">
        <v>5.8528951486697967</v>
      </c>
      <c r="G24" s="55">
        <v>-2.4960865066819302</v>
      </c>
    </row>
    <row r="25" spans="1:7" ht="22.95" customHeight="1">
      <c r="A25" s="9" t="s">
        <v>28</v>
      </c>
      <c r="B25" s="57">
        <v>15.793065456369273</v>
      </c>
      <c r="C25" s="58">
        <v>14.637569574771828</v>
      </c>
      <c r="D25" s="58">
        <v>13.771851805209016</v>
      </c>
      <c r="E25" s="58">
        <v>13.041204523989791</v>
      </c>
      <c r="F25" s="58">
        <v>12.541429554124194</v>
      </c>
      <c r="G25" s="55">
        <v>-3.2516359022450789</v>
      </c>
    </row>
    <row r="26" spans="1:7" ht="22.95" customHeight="1">
      <c r="A26" s="9" t="s">
        <v>29</v>
      </c>
      <c r="B26" s="57">
        <v>9.2612906990313917</v>
      </c>
      <c r="C26" s="58">
        <v>9.5681211041852183</v>
      </c>
      <c r="D26" s="58">
        <v>8.8943467391781059</v>
      </c>
      <c r="E26" s="58">
        <v>8.0686397712007629</v>
      </c>
      <c r="F26" s="58">
        <v>7.7050200673920974</v>
      </c>
      <c r="G26" s="55">
        <v>-1.5562706316392942</v>
      </c>
    </row>
    <row r="27" spans="1:7" ht="22.95" customHeight="1">
      <c r="A27" s="9" t="s">
        <v>30</v>
      </c>
      <c r="B27" s="57">
        <v>9.2941733775461852</v>
      </c>
      <c r="C27" s="58">
        <v>7.7495993212029797</v>
      </c>
      <c r="D27" s="58">
        <v>6.9050554870530201</v>
      </c>
      <c r="E27" s="58">
        <v>6.2747005532923934</v>
      </c>
      <c r="F27" s="58">
        <v>6.0061323874225936</v>
      </c>
      <c r="G27" s="55">
        <v>-3.2880409901235916</v>
      </c>
    </row>
    <row r="28" spans="1:7" ht="22.95" customHeight="1">
      <c r="A28" s="9" t="s">
        <v>31</v>
      </c>
      <c r="B28" s="57">
        <v>11.78553363682347</v>
      </c>
      <c r="C28" s="58">
        <v>10.0707928802589</v>
      </c>
      <c r="D28" s="58">
        <v>9.103100418326294</v>
      </c>
      <c r="E28" s="58">
        <v>8.5081840058869158</v>
      </c>
      <c r="F28" s="58">
        <v>8.3250506897785552</v>
      </c>
      <c r="G28" s="55">
        <v>-3.4604829470449143</v>
      </c>
    </row>
    <row r="29" spans="1:7" ht="22.95" customHeight="1">
      <c r="A29" s="10" t="s">
        <v>32</v>
      </c>
      <c r="B29" s="43">
        <v>9.1320072332730575</v>
      </c>
      <c r="C29" s="44">
        <v>7.5156351089066211</v>
      </c>
      <c r="D29" s="44">
        <v>6.7236408566721586</v>
      </c>
      <c r="E29" s="44">
        <v>6.3492063492063489</v>
      </c>
      <c r="F29" s="44">
        <v>6.0359546048006427</v>
      </c>
      <c r="G29" s="56">
        <v>-3.0960526284724148</v>
      </c>
    </row>
    <row r="30" spans="1:7">
      <c r="B30" s="48"/>
      <c r="C30" s="52"/>
      <c r="D30" s="52"/>
      <c r="E30" s="52"/>
      <c r="F30" s="52"/>
      <c r="G30" s="52"/>
    </row>
    <row r="31" spans="1:7">
      <c r="B31" s="33"/>
    </row>
    <row r="32" spans="1:7">
      <c r="B32" s="33"/>
    </row>
    <row r="33" spans="2:2">
      <c r="B33" s="33"/>
    </row>
    <row r="34" spans="2:2">
      <c r="B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activeCell="H5" sqref="H5"/>
    </sheetView>
  </sheetViews>
  <sheetFormatPr defaultRowHeight="17.399999999999999"/>
  <cols>
    <col min="2" max="8" width="9.8984375" customWidth="1"/>
  </cols>
  <sheetData>
    <row r="1" spans="1:8">
      <c r="A1" s="33"/>
    </row>
    <row r="2" spans="1:8">
      <c r="A2" s="1" t="s">
        <v>61</v>
      </c>
      <c r="B2" s="1"/>
      <c r="C2" s="1"/>
      <c r="D2" s="1"/>
      <c r="E2" s="1"/>
      <c r="F2" s="1"/>
      <c r="G2" s="1"/>
      <c r="H2" s="1"/>
    </row>
    <row r="3" spans="1:8">
      <c r="G3" s="33"/>
      <c r="H3" s="33"/>
    </row>
    <row r="4" spans="1:8">
      <c r="G4" s="33"/>
      <c r="H4" s="59" t="s">
        <v>34</v>
      </c>
    </row>
    <row r="5" spans="1:8" ht="34.799999999999997">
      <c r="A5" s="3"/>
      <c r="B5" s="4" t="s">
        <v>35</v>
      </c>
      <c r="C5" s="5" t="s">
        <v>36</v>
      </c>
      <c r="D5" s="5" t="s">
        <v>37</v>
      </c>
      <c r="E5" s="5" t="s">
        <v>38</v>
      </c>
      <c r="F5" s="46" t="s">
        <v>54</v>
      </c>
      <c r="G5" s="4" t="s">
        <v>83</v>
      </c>
      <c r="H5" s="4" t="s">
        <v>41</v>
      </c>
    </row>
    <row r="6" spans="1:8" ht="22.95" customHeight="1">
      <c r="A6" s="7" t="s">
        <v>42</v>
      </c>
      <c r="B6" s="63">
        <f>[1]표18!B6</f>
        <v>1871118</v>
      </c>
      <c r="C6" s="63">
        <f>[1]표18!G6</f>
        <v>1819111</v>
      </c>
      <c r="D6" s="63">
        <f>[1]표18!L6</f>
        <v>1711983</v>
      </c>
      <c r="E6" s="63">
        <f>[1]표18!Q6</f>
        <v>1593557</v>
      </c>
      <c r="F6" s="64">
        <f>[1]표18!V6</f>
        <v>1465389</v>
      </c>
      <c r="G6" s="47">
        <f>F6-B6</f>
        <v>-405729</v>
      </c>
      <c r="H6" s="60">
        <f>G6/B6*100</f>
        <v>-21.68377408586738</v>
      </c>
    </row>
    <row r="7" spans="1:8" ht="22.95" customHeight="1">
      <c r="A7" s="9" t="s">
        <v>10</v>
      </c>
      <c r="B7" s="63">
        <f>[1]표18!B7</f>
        <v>376569</v>
      </c>
      <c r="C7" s="63">
        <f>[1]표18!G7</f>
        <v>358336</v>
      </c>
      <c r="D7" s="63">
        <f>[1]표18!L7</f>
        <v>331569</v>
      </c>
      <c r="E7" s="63">
        <f>[1]표18!Q7</f>
        <v>305715</v>
      </c>
      <c r="F7" s="65">
        <f>[1]표18!V7</f>
        <v>278473</v>
      </c>
      <c r="G7" s="48">
        <f t="shared" ref="G7:G29" si="0">F7-B7</f>
        <v>-98096</v>
      </c>
      <c r="H7" s="61">
        <f t="shared" ref="H7:H29" si="1">G7/B7*100</f>
        <v>-26.049940382771812</v>
      </c>
    </row>
    <row r="8" spans="1:8" ht="22.95" customHeight="1">
      <c r="A8" s="9" t="s">
        <v>11</v>
      </c>
      <c r="B8" s="63">
        <f>[1]표18!B8</f>
        <v>185763</v>
      </c>
      <c r="C8" s="63">
        <f>[1]표18!G8</f>
        <v>175425</v>
      </c>
      <c r="D8" s="63">
        <f>[1]표18!L8</f>
        <v>160860</v>
      </c>
      <c r="E8" s="63">
        <f>[1]표18!Q8</f>
        <v>146061</v>
      </c>
      <c r="F8" s="65">
        <f>[1]표18!V8</f>
        <v>131946</v>
      </c>
      <c r="G8" s="48">
        <f t="shared" si="0"/>
        <v>-53817</v>
      </c>
      <c r="H8" s="61">
        <f t="shared" si="1"/>
        <v>-28.970785355533664</v>
      </c>
    </row>
    <row r="9" spans="1:8" ht="22.95" customHeight="1">
      <c r="A9" s="9" t="s">
        <v>12</v>
      </c>
      <c r="B9" s="63">
        <f>[1]표18!B9</f>
        <v>91189</v>
      </c>
      <c r="C9" s="63">
        <f>[1]표18!G9</f>
        <v>95777</v>
      </c>
      <c r="D9" s="63">
        <f>[1]표18!L9</f>
        <v>93820</v>
      </c>
      <c r="E9" s="63">
        <f>[1]표18!Q9</f>
        <v>90344</v>
      </c>
      <c r="F9" s="65">
        <f>[1]표18!V9</f>
        <v>85319</v>
      </c>
      <c r="G9" s="48">
        <f t="shared" si="0"/>
        <v>-5870</v>
      </c>
      <c r="H9" s="61">
        <f t="shared" si="1"/>
        <v>-6.4371799230170303</v>
      </c>
    </row>
    <row r="10" spans="1:8" ht="22.95" customHeight="1">
      <c r="A10" s="9" t="s">
        <v>13</v>
      </c>
      <c r="B10" s="63">
        <f>[1]표18!B10</f>
        <v>114483</v>
      </c>
      <c r="C10" s="63">
        <f>[1]표18!G10</f>
        <v>109925</v>
      </c>
      <c r="D10" s="63">
        <f>[1]표18!L10</f>
        <v>102170</v>
      </c>
      <c r="E10" s="63">
        <f>[1]표18!Q10</f>
        <v>94900</v>
      </c>
      <c r="F10" s="65">
        <f>[1]표18!V10</f>
        <v>87303</v>
      </c>
      <c r="G10" s="48">
        <f t="shared" si="0"/>
        <v>-27180</v>
      </c>
      <c r="H10" s="61">
        <f t="shared" si="1"/>
        <v>-23.741516207646551</v>
      </c>
    </row>
    <row r="11" spans="1:8" ht="22.95" customHeight="1">
      <c r="A11" s="9" t="s">
        <v>14</v>
      </c>
      <c r="B11" s="63">
        <f>[1]표18!B11</f>
        <v>320266</v>
      </c>
      <c r="C11" s="63">
        <f>[1]표18!G11</f>
        <v>319508</v>
      </c>
      <c r="D11" s="63">
        <f>[1]표18!L11</f>
        <v>308187</v>
      </c>
      <c r="E11" s="63">
        <f>[1]표18!Q11</f>
        <v>290966</v>
      </c>
      <c r="F11" s="65">
        <f>[1]표18!V11</f>
        <v>268992</v>
      </c>
      <c r="G11" s="48">
        <f t="shared" si="0"/>
        <v>-51274</v>
      </c>
      <c r="H11" s="61">
        <f t="shared" si="1"/>
        <v>-16.009816839751956</v>
      </c>
    </row>
    <row r="12" spans="1:8" ht="22.95" customHeight="1">
      <c r="A12" s="9" t="s">
        <v>15</v>
      </c>
      <c r="B12" s="63">
        <f>[1]표18!B12</f>
        <v>73131</v>
      </c>
      <c r="C12" s="63">
        <f>[1]표18!G12</f>
        <v>68442</v>
      </c>
      <c r="D12" s="63">
        <f>[1]표18!L12</f>
        <v>62056</v>
      </c>
      <c r="E12" s="63">
        <f>[1]표18!Q12</f>
        <v>56662</v>
      </c>
      <c r="F12" s="65">
        <f>[1]표18!V12</f>
        <v>51294</v>
      </c>
      <c r="G12" s="48">
        <f t="shared" si="0"/>
        <v>-21837</v>
      </c>
      <c r="H12" s="61">
        <f t="shared" si="1"/>
        <v>-29.860114041924763</v>
      </c>
    </row>
    <row r="13" spans="1:8" ht="22.95" customHeight="1">
      <c r="A13" s="9" t="s">
        <v>16</v>
      </c>
      <c r="B13" s="63">
        <f>[1]표18!B13</f>
        <v>64584</v>
      </c>
      <c r="C13" s="63">
        <f>[1]표18!G13</f>
        <v>62529</v>
      </c>
      <c r="D13" s="63">
        <f>[1]표18!L13</f>
        <v>58699</v>
      </c>
      <c r="E13" s="63">
        <f>[1]표18!Q13</f>
        <v>54443</v>
      </c>
      <c r="F13" s="65">
        <f>[1]표18!V13</f>
        <v>49925</v>
      </c>
      <c r="G13" s="48">
        <f t="shared" si="0"/>
        <v>-14659</v>
      </c>
      <c r="H13" s="61">
        <f t="shared" si="1"/>
        <v>-22.697572154093891</v>
      </c>
    </row>
    <row r="14" spans="1:8" ht="22.95" customHeight="1">
      <c r="A14" s="9" t="s">
        <v>17</v>
      </c>
      <c r="B14" s="63">
        <f>[1]표18!B14</f>
        <v>61751</v>
      </c>
      <c r="C14" s="63">
        <f>[1]표18!G14</f>
        <v>59213</v>
      </c>
      <c r="D14" s="63">
        <f>[1]표18!L14</f>
        <v>54923</v>
      </c>
      <c r="E14" s="63">
        <f>[1]표18!Q14</f>
        <v>50450</v>
      </c>
      <c r="F14" s="65">
        <f>[1]표18!V14</f>
        <v>46177</v>
      </c>
      <c r="G14" s="48">
        <f t="shared" si="0"/>
        <v>-15574</v>
      </c>
      <c r="H14" s="61">
        <f t="shared" si="1"/>
        <v>-25.220644200093929</v>
      </c>
    </row>
    <row r="15" spans="1:8" ht="22.95" customHeight="1">
      <c r="A15" s="9" t="s">
        <v>18</v>
      </c>
      <c r="B15" s="63">
        <f>[1]표18!B15</f>
        <v>45665</v>
      </c>
      <c r="C15" s="63">
        <f>[1]표18!G15</f>
        <v>43901</v>
      </c>
      <c r="D15" s="63">
        <f>[1]표18!L15</f>
        <v>41029</v>
      </c>
      <c r="E15" s="63">
        <f>[1]표18!Q15</f>
        <v>38167</v>
      </c>
      <c r="F15" s="65">
        <f>[1]표18!V15</f>
        <v>35183</v>
      </c>
      <c r="G15" s="48">
        <f t="shared" si="0"/>
        <v>-10482</v>
      </c>
      <c r="H15" s="61">
        <f t="shared" si="1"/>
        <v>-22.954122413226759</v>
      </c>
    </row>
    <row r="16" spans="1:8" ht="22.95" customHeight="1">
      <c r="A16" s="9" t="s">
        <v>19</v>
      </c>
      <c r="B16" s="63">
        <f>[1]표18!B16</f>
        <v>207949</v>
      </c>
      <c r="C16" s="63">
        <f>[1]표18!G16</f>
        <v>200387</v>
      </c>
      <c r="D16" s="63">
        <f>[1]표18!L16</f>
        <v>186015</v>
      </c>
      <c r="E16" s="63">
        <f>[1]표18!Q16</f>
        <v>172676</v>
      </c>
      <c r="F16" s="65">
        <f>[1]표18!V16</f>
        <v>159473</v>
      </c>
      <c r="G16" s="48">
        <f t="shared" si="0"/>
        <v>-48476</v>
      </c>
      <c r="H16" s="61">
        <f t="shared" si="1"/>
        <v>-23.311485027578875</v>
      </c>
    </row>
    <row r="17" spans="1:8" ht="22.95" customHeight="1">
      <c r="A17" s="9" t="s">
        <v>20</v>
      </c>
      <c r="B17" s="63">
        <f>[1]표18!B17</f>
        <v>12700</v>
      </c>
      <c r="C17" s="63">
        <f>[1]표18!G17</f>
        <v>12857</v>
      </c>
      <c r="D17" s="63">
        <f>[1]표18!L17</f>
        <v>12576</v>
      </c>
      <c r="E17" s="63">
        <f>[1]표18!Q17</f>
        <v>11919</v>
      </c>
      <c r="F17" s="65">
        <f>[1]표18!V17</f>
        <v>11097</v>
      </c>
      <c r="G17" s="48">
        <f t="shared" si="0"/>
        <v>-1603</v>
      </c>
      <c r="H17" s="61">
        <f t="shared" si="1"/>
        <v>-12.622047244094489</v>
      </c>
    </row>
    <row r="18" spans="1:8" ht="22.95" customHeight="1">
      <c r="A18" s="9" t="s">
        <v>21</v>
      </c>
      <c r="B18" s="63">
        <f>[1]표18!B18</f>
        <v>28617</v>
      </c>
      <c r="C18" s="63">
        <f>[1]표18!G18</f>
        <v>26736</v>
      </c>
      <c r="D18" s="63">
        <f>[1]표18!L18</f>
        <v>24668</v>
      </c>
      <c r="E18" s="63">
        <f>[1]표18!Q18</f>
        <v>22588</v>
      </c>
      <c r="F18" s="65">
        <f>[1]표18!V18</f>
        <v>20707</v>
      </c>
      <c r="G18" s="48">
        <f t="shared" si="0"/>
        <v>-7910</v>
      </c>
      <c r="H18" s="61">
        <f t="shared" si="1"/>
        <v>-27.640912744173047</v>
      </c>
    </row>
    <row r="19" spans="1:8" ht="22.95" customHeight="1">
      <c r="A19" s="9" t="s">
        <v>22</v>
      </c>
      <c r="B19" s="63">
        <f>[1]표18!B19</f>
        <v>14620</v>
      </c>
      <c r="C19" s="63">
        <f>[1]표18!G19</f>
        <v>14518</v>
      </c>
      <c r="D19" s="63">
        <f>[1]표18!L19</f>
        <v>13894</v>
      </c>
      <c r="E19" s="63">
        <f>[1]표18!Q19</f>
        <v>12931</v>
      </c>
      <c r="F19" s="65">
        <f>[1]표18!V19</f>
        <v>11888</v>
      </c>
      <c r="G19" s="48">
        <f t="shared" si="0"/>
        <v>-2732</v>
      </c>
      <c r="H19" s="61">
        <f t="shared" si="1"/>
        <v>-18.686730506155953</v>
      </c>
    </row>
    <row r="20" spans="1:8" ht="22.95" customHeight="1">
      <c r="A20" s="9" t="s">
        <v>23</v>
      </c>
      <c r="B20" s="63">
        <f>[1]표18!B20</f>
        <v>9722</v>
      </c>
      <c r="C20" s="63">
        <f>[1]표18!G20</f>
        <v>9425</v>
      </c>
      <c r="D20" s="63">
        <f>[1]표18!L20</f>
        <v>8972</v>
      </c>
      <c r="E20" s="63">
        <f>[1]표18!Q20</f>
        <v>8325</v>
      </c>
      <c r="F20" s="65">
        <f>[1]표18!V20</f>
        <v>7684</v>
      </c>
      <c r="G20" s="48">
        <f t="shared" si="0"/>
        <v>-2038</v>
      </c>
      <c r="H20" s="61">
        <f t="shared" si="1"/>
        <v>-20.962764863196874</v>
      </c>
    </row>
    <row r="21" spans="1:8" ht="22.95" customHeight="1">
      <c r="A21" s="9" t="s">
        <v>24</v>
      </c>
      <c r="B21" s="63">
        <f>[1]표18!B21</f>
        <v>21275</v>
      </c>
      <c r="C21" s="63">
        <f>[1]표18!G21</f>
        <v>20400</v>
      </c>
      <c r="D21" s="63">
        <f>[1]표18!L21</f>
        <v>19203</v>
      </c>
      <c r="E21" s="63">
        <f>[1]표18!Q21</f>
        <v>17803</v>
      </c>
      <c r="F21" s="65">
        <f>[1]표18!V21</f>
        <v>16368</v>
      </c>
      <c r="G21" s="48">
        <f t="shared" si="0"/>
        <v>-4907</v>
      </c>
      <c r="H21" s="61">
        <f t="shared" si="1"/>
        <v>-23.064629847238542</v>
      </c>
    </row>
    <row r="22" spans="1:8" ht="22.95" customHeight="1">
      <c r="A22" s="9" t="s">
        <v>25</v>
      </c>
      <c r="B22" s="63">
        <f>[1]표18!B22</f>
        <v>25365</v>
      </c>
      <c r="C22" s="63">
        <f>[1]표18!G22</f>
        <v>24528</v>
      </c>
      <c r="D22" s="63">
        <f>[1]표18!L22</f>
        <v>23376</v>
      </c>
      <c r="E22" s="63">
        <f>[1]표18!Q22</f>
        <v>21760</v>
      </c>
      <c r="F22" s="65">
        <f>[1]표18!V22</f>
        <v>20189</v>
      </c>
      <c r="G22" s="48">
        <f t="shared" si="0"/>
        <v>-5176</v>
      </c>
      <c r="H22" s="61">
        <f t="shared" si="1"/>
        <v>-20.406071358170706</v>
      </c>
    </row>
    <row r="23" spans="1:8" ht="22.95" customHeight="1">
      <c r="A23" s="9" t="s">
        <v>26</v>
      </c>
      <c r="B23" s="63">
        <f>[1]표18!B23</f>
        <v>22368</v>
      </c>
      <c r="C23" s="63">
        <f>[1]표18!G23</f>
        <v>20951</v>
      </c>
      <c r="D23" s="63">
        <f>[1]표18!L23</f>
        <v>19555</v>
      </c>
      <c r="E23" s="63">
        <f>[1]표18!Q23</f>
        <v>17940</v>
      </c>
      <c r="F23" s="65">
        <f>[1]표18!V23</f>
        <v>16429</v>
      </c>
      <c r="G23" s="48">
        <f t="shared" si="0"/>
        <v>-5939</v>
      </c>
      <c r="H23" s="61">
        <f t="shared" si="1"/>
        <v>-26.55132331902718</v>
      </c>
    </row>
    <row r="24" spans="1:8" ht="22.95" customHeight="1">
      <c r="A24" s="9" t="s">
        <v>27</v>
      </c>
      <c r="B24" s="63">
        <f>[1]표18!B24</f>
        <v>26965</v>
      </c>
      <c r="C24" s="63">
        <f>[1]표18!G24</f>
        <v>26524</v>
      </c>
      <c r="D24" s="63">
        <f>[1]표18!L24</f>
        <v>25753</v>
      </c>
      <c r="E24" s="63">
        <f>[1]표18!Q24</f>
        <v>24227</v>
      </c>
      <c r="F24" s="65">
        <f>[1]표18!V24</f>
        <v>22473</v>
      </c>
      <c r="G24" s="48">
        <f t="shared" si="0"/>
        <v>-4492</v>
      </c>
      <c r="H24" s="61">
        <f t="shared" si="1"/>
        <v>-16.658631559428887</v>
      </c>
    </row>
    <row r="25" spans="1:8" ht="22.95" customHeight="1">
      <c r="A25" s="9" t="s">
        <v>28</v>
      </c>
      <c r="B25" s="63">
        <f>[1]표18!B25</f>
        <v>87729</v>
      </c>
      <c r="C25" s="63">
        <f>[1]표18!G25</f>
        <v>89077</v>
      </c>
      <c r="D25" s="63">
        <f>[1]표18!L25</f>
        <v>87447</v>
      </c>
      <c r="E25" s="63">
        <f>[1]표18!Q25</f>
        <v>83410</v>
      </c>
      <c r="F25" s="65">
        <f>[1]표18!V25</f>
        <v>77700</v>
      </c>
      <c r="G25" s="48">
        <f t="shared" si="0"/>
        <v>-10029</v>
      </c>
      <c r="H25" s="61">
        <f t="shared" si="1"/>
        <v>-11.43179564340184</v>
      </c>
    </row>
    <row r="26" spans="1:8" ht="22.95" customHeight="1">
      <c r="A26" s="9" t="s">
        <v>29</v>
      </c>
      <c r="B26" s="63">
        <f>[1]표18!B26</f>
        <v>24379</v>
      </c>
      <c r="C26" s="63">
        <f>[1]표18!G26</f>
        <v>24768</v>
      </c>
      <c r="D26" s="63">
        <f>[1]표18!L26</f>
        <v>23530</v>
      </c>
      <c r="E26" s="63">
        <f>[1]표18!Q26</f>
        <v>22222</v>
      </c>
      <c r="F26" s="65">
        <f>[1]표18!V26</f>
        <v>20730</v>
      </c>
      <c r="G26" s="48">
        <f t="shared" si="0"/>
        <v>-3649</v>
      </c>
      <c r="H26" s="61">
        <f t="shared" si="1"/>
        <v>-14.967800155871858</v>
      </c>
    </row>
    <row r="27" spans="1:8" ht="22.95" customHeight="1">
      <c r="A27" s="9" t="s">
        <v>30</v>
      </c>
      <c r="B27" s="63">
        <f>[1]표18!B27</f>
        <v>18452</v>
      </c>
      <c r="C27" s="63">
        <f>[1]표18!G27</f>
        <v>18056</v>
      </c>
      <c r="D27" s="63">
        <f>[1]표18!L27</f>
        <v>17072</v>
      </c>
      <c r="E27" s="63">
        <f>[1]표18!Q27</f>
        <v>15743</v>
      </c>
      <c r="F27" s="65">
        <f>[1]표18!V27</f>
        <v>14394</v>
      </c>
      <c r="G27" s="48">
        <f t="shared" si="0"/>
        <v>-4058</v>
      </c>
      <c r="H27" s="61">
        <f t="shared" si="1"/>
        <v>-21.992195967916757</v>
      </c>
    </row>
    <row r="28" spans="1:8" ht="22.95" customHeight="1">
      <c r="A28" s="9" t="s">
        <v>31</v>
      </c>
      <c r="B28" s="63">
        <f>[1]표18!B28</f>
        <v>31337</v>
      </c>
      <c r="C28" s="63">
        <f>[1]표18!G28</f>
        <v>31403</v>
      </c>
      <c r="D28" s="63">
        <f>[1]표18!L28</f>
        <v>30250</v>
      </c>
      <c r="E28" s="63">
        <f>[1]표18!Q28</f>
        <v>28324</v>
      </c>
      <c r="F28" s="65">
        <f>[1]표18!V28</f>
        <v>26090</v>
      </c>
      <c r="G28" s="48">
        <f t="shared" si="0"/>
        <v>-5247</v>
      </c>
      <c r="H28" s="61">
        <f t="shared" si="1"/>
        <v>-16.743785301720013</v>
      </c>
    </row>
    <row r="29" spans="1:8" ht="22.95" customHeight="1">
      <c r="A29" s="10" t="s">
        <v>32</v>
      </c>
      <c r="B29" s="66">
        <f>[1]표18!B29</f>
        <v>6239</v>
      </c>
      <c r="C29" s="67">
        <f>[1]표18!G29</f>
        <v>6425</v>
      </c>
      <c r="D29" s="67">
        <f>[1]표18!L29</f>
        <v>6359</v>
      </c>
      <c r="E29" s="67">
        <f>[1]표18!Q29</f>
        <v>5981</v>
      </c>
      <c r="F29" s="68">
        <f>[1]표18!V29</f>
        <v>5555</v>
      </c>
      <c r="G29" s="51">
        <f t="shared" si="0"/>
        <v>-684</v>
      </c>
      <c r="H29" s="62">
        <f t="shared" si="1"/>
        <v>-10.96329539990383</v>
      </c>
    </row>
    <row r="30" spans="1:8">
      <c r="G30" s="33"/>
      <c r="H30" s="33"/>
    </row>
    <row r="31" spans="1:8">
      <c r="G31" s="33"/>
      <c r="H31" s="33"/>
    </row>
    <row r="32" spans="1:8">
      <c r="G32" s="33"/>
      <c r="H32" s="33"/>
    </row>
    <row r="33" spans="7:8">
      <c r="G33" s="33"/>
      <c r="H33" s="33"/>
    </row>
    <row r="34" spans="7:8">
      <c r="G34" s="33"/>
      <c r="H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L5" sqref="L5"/>
    </sheetView>
  </sheetViews>
  <sheetFormatPr defaultRowHeight="17.399999999999999"/>
  <cols>
    <col min="2" max="7" width="11.5" customWidth="1"/>
  </cols>
  <sheetData>
    <row r="1" spans="1:7">
      <c r="A1" s="33"/>
    </row>
    <row r="2" spans="1:7">
      <c r="A2" s="1" t="s">
        <v>62</v>
      </c>
      <c r="B2" s="1"/>
      <c r="C2" s="1"/>
      <c r="D2" s="1"/>
      <c r="E2" s="1"/>
      <c r="F2" s="1"/>
      <c r="G2" s="1"/>
    </row>
    <row r="3" spans="1:7">
      <c r="G3" s="33"/>
    </row>
    <row r="4" spans="1:7">
      <c r="G4" s="59" t="s">
        <v>55</v>
      </c>
    </row>
    <row r="5" spans="1:7" ht="34.799999999999997">
      <c r="A5" s="3"/>
      <c r="B5" s="4" t="s">
        <v>81</v>
      </c>
      <c r="C5" s="5" t="s">
        <v>36</v>
      </c>
      <c r="D5" s="5" t="s">
        <v>37</v>
      </c>
      <c r="E5" s="5" t="s">
        <v>38</v>
      </c>
      <c r="F5" s="46" t="s">
        <v>82</v>
      </c>
      <c r="G5" s="4" t="s">
        <v>83</v>
      </c>
    </row>
    <row r="6" spans="1:7" ht="22.95" customHeight="1">
      <c r="A6" s="7" t="s">
        <v>42</v>
      </c>
      <c r="B6" s="42">
        <f>[1]표16!B7/[1]표1!B6*100</f>
        <v>69.87603108260312</v>
      </c>
      <c r="C6" s="42">
        <f>[1]표16!C7/[1]표1!C6*100</f>
        <v>67.755568914643632</v>
      </c>
      <c r="D6" s="42">
        <f>[1]표16!D7/[1]표1!D6*100</f>
        <v>63.623214527940419</v>
      </c>
      <c r="E6" s="42">
        <f>[1]표16!E7/[1]표1!E6*100</f>
        <v>59.157634328687877</v>
      </c>
      <c r="F6" s="69">
        <f>[1]표16!F7/[1]표1!F6*100</f>
        <v>54.610308881862856</v>
      </c>
      <c r="G6" s="40">
        <f>F6-B6</f>
        <v>-15.265722200740264</v>
      </c>
    </row>
    <row r="7" spans="1:7" ht="22.95" customHeight="1">
      <c r="A7" s="9" t="s">
        <v>10</v>
      </c>
      <c r="B7" s="42">
        <f>[1]표16!B8/[1]표1!B7*100</f>
        <v>73.616066279463027</v>
      </c>
      <c r="C7" s="42">
        <f>[1]표16!C8/[1]표1!C7*100</f>
        <v>70.606270184212022</v>
      </c>
      <c r="D7" s="42">
        <f>[1]표16!D8/[1]표1!D7*100</f>
        <v>65.766882604262946</v>
      </c>
      <c r="E7" s="42">
        <f>[1]표16!E8/[1]표1!E7*100</f>
        <v>61.217440407535562</v>
      </c>
      <c r="F7" s="70">
        <f>[1]표16!F8/[1]표1!F7*100</f>
        <v>56.671734038288172</v>
      </c>
      <c r="G7" s="55">
        <f t="shared" ref="G7:G29" si="0">F7-B7</f>
        <v>-16.944332241174855</v>
      </c>
    </row>
    <row r="8" spans="1:7" ht="22.95" customHeight="1">
      <c r="A8" s="9" t="s">
        <v>11</v>
      </c>
      <c r="B8" s="42">
        <f>[1]표16!B9/[1]표1!B8*100</f>
        <v>70.779799734808648</v>
      </c>
      <c r="C8" s="42">
        <f>[1]표16!C9/[1]표1!C8*100</f>
        <v>68.180228219638082</v>
      </c>
      <c r="D8" s="42">
        <f>[1]표16!D9/[1]표1!D8*100</f>
        <v>63.425097191883985</v>
      </c>
      <c r="E8" s="42">
        <f>[1]표16!E9/[1]표1!E8*100</f>
        <v>58.127253480209177</v>
      </c>
      <c r="F8" s="70">
        <f>[1]표16!F9/[1]표1!F8*100</f>
        <v>53.010373393972024</v>
      </c>
      <c r="G8" s="55">
        <f t="shared" si="0"/>
        <v>-17.769426340836624</v>
      </c>
    </row>
    <row r="9" spans="1:7" ht="22.95" customHeight="1">
      <c r="A9" s="9" t="s">
        <v>12</v>
      </c>
      <c r="B9" s="42">
        <f>[1]표16!B10/[1]표1!B9*100</f>
        <v>67.828266674600755</v>
      </c>
      <c r="C9" s="42">
        <f>[1]표16!C10/[1]표1!C9*100</f>
        <v>66.03124482929789</v>
      </c>
      <c r="D9" s="42">
        <f>[1]표16!D10/[1]표1!D9*100</f>
        <v>62.304923563241289</v>
      </c>
      <c r="E9" s="42">
        <f>[1]표16!E10/[1]표1!E9*100</f>
        <v>58.278555808567866</v>
      </c>
      <c r="F9" s="70">
        <f>[1]표16!F10/[1]표1!F9*100</f>
        <v>54.011331624093948</v>
      </c>
      <c r="G9" s="55">
        <f t="shared" si="0"/>
        <v>-13.816935050506807</v>
      </c>
    </row>
    <row r="10" spans="1:7" ht="22.95" customHeight="1">
      <c r="A10" s="9" t="s">
        <v>13</v>
      </c>
      <c r="B10" s="42">
        <f>[1]표16!B11/[1]표1!B10*100</f>
        <v>67.844592071967426</v>
      </c>
      <c r="C10" s="42">
        <f>[1]표16!C11/[1]표1!C10*100</f>
        <v>65.634310757638175</v>
      </c>
      <c r="D10" s="42">
        <f>[1]표16!D11/[1]표1!D10*100</f>
        <v>61.377002697296099</v>
      </c>
      <c r="E10" s="42">
        <f>[1]표16!E11/[1]표1!E10*100</f>
        <v>57.19313682358117</v>
      </c>
      <c r="F10" s="70">
        <f>[1]표16!F11/[1]표1!F10*100</f>
        <v>52.955520104815569</v>
      </c>
      <c r="G10" s="55">
        <f t="shared" si="0"/>
        <v>-14.889071967151857</v>
      </c>
    </row>
    <row r="11" spans="1:7" ht="22.95" customHeight="1">
      <c r="A11" s="9" t="s">
        <v>14</v>
      </c>
      <c r="B11" s="42">
        <f>[1]표16!B12/[1]표1!B11*100</f>
        <v>75.92318214252694</v>
      </c>
      <c r="C11" s="42">
        <f>[1]표16!C12/[1]표1!C11*100</f>
        <v>75.240847103594277</v>
      </c>
      <c r="D11" s="42">
        <f>[1]표16!D12/[1]표1!D11*100</f>
        <v>72.624464778476622</v>
      </c>
      <c r="E11" s="42">
        <f>[1]표16!E12/[1]표1!E11*100</f>
        <v>69.083363209641462</v>
      </c>
      <c r="F11" s="70">
        <f>[1]표16!F12/[1]표1!F11*100</f>
        <v>64.918873129303407</v>
      </c>
      <c r="G11" s="55">
        <f t="shared" si="0"/>
        <v>-11.004309013223533</v>
      </c>
    </row>
    <row r="12" spans="1:7" ht="22.95" customHeight="1">
      <c r="A12" s="9" t="s">
        <v>15</v>
      </c>
      <c r="B12" s="42">
        <f>[1]표16!B13/[1]표1!B12*100</f>
        <v>66.753381893860563</v>
      </c>
      <c r="C12" s="42">
        <f>[1]표16!C13/[1]표1!C12*100</f>
        <v>63.733378031064923</v>
      </c>
      <c r="D12" s="42">
        <f>[1]표16!D13/[1]표1!D12*100</f>
        <v>58.842047372513321</v>
      </c>
      <c r="E12" s="42">
        <f>[1]표16!E13/[1]표1!E12*100</f>
        <v>54.257315765282677</v>
      </c>
      <c r="F12" s="70">
        <f>[1]표16!F13/[1]표1!F12*100</f>
        <v>49.612148176806272</v>
      </c>
      <c r="G12" s="55">
        <f t="shared" si="0"/>
        <v>-17.141233717054291</v>
      </c>
    </row>
    <row r="13" spans="1:7" ht="22.95" customHeight="1">
      <c r="A13" s="9" t="s">
        <v>16</v>
      </c>
      <c r="B13" s="42">
        <f>[1]표16!B14/[1]표1!B13*100</f>
        <v>66.036134599850712</v>
      </c>
      <c r="C13" s="42">
        <f>[1]표16!C14/[1]표1!C13*100</f>
        <v>63.677746547720879</v>
      </c>
      <c r="D13" s="42">
        <f>[1]표16!D14/[1]표1!D13*100</f>
        <v>59.18848880239581</v>
      </c>
      <c r="E13" s="42">
        <f>[1]표16!E14/[1]표1!E13*100</f>
        <v>54.251492232419565</v>
      </c>
      <c r="F13" s="70">
        <f>[1]표16!F14/[1]표1!F13*100</f>
        <v>49.319845495766941</v>
      </c>
      <c r="G13" s="55">
        <f t="shared" si="0"/>
        <v>-16.716289104083771</v>
      </c>
    </row>
    <row r="14" spans="1:7" ht="22.95" customHeight="1">
      <c r="A14" s="9" t="s">
        <v>17</v>
      </c>
      <c r="B14" s="42">
        <f>[1]표16!B15/[1]표1!B14*100</f>
        <v>62.495951744797992</v>
      </c>
      <c r="C14" s="42">
        <f>[1]표16!C15/[1]표1!C14*100</f>
        <v>60.483763879099882</v>
      </c>
      <c r="D14" s="42">
        <f>[1]표16!D15/[1]표1!D14*100</f>
        <v>56.194110785978843</v>
      </c>
      <c r="E14" s="42">
        <f>[1]표16!E15/[1]표1!E14*100</f>
        <v>51.549025217640086</v>
      </c>
      <c r="F14" s="70">
        <f>[1]표16!F15/[1]표1!F14*100</f>
        <v>47.11458014488317</v>
      </c>
      <c r="G14" s="55">
        <f t="shared" si="0"/>
        <v>-15.381371599914822</v>
      </c>
    </row>
    <row r="15" spans="1:7" ht="22.95" customHeight="1">
      <c r="A15" s="9" t="s">
        <v>18</v>
      </c>
      <c r="B15" s="42">
        <f>[1]표16!B16/[1]표1!B15*100</f>
        <v>63.309302647996667</v>
      </c>
      <c r="C15" s="42">
        <f>[1]표16!C16/[1]표1!C15*100</f>
        <v>61.363096319695842</v>
      </c>
      <c r="D15" s="42">
        <f>[1]표16!D16/[1]표1!D15*100</f>
        <v>56.964151834059919</v>
      </c>
      <c r="E15" s="42">
        <f>[1]표16!E16/[1]표1!E15*100</f>
        <v>52.711754388387867</v>
      </c>
      <c r="F15" s="70">
        <f>[1]표16!F16/[1]표1!F15*100</f>
        <v>48.498173547453305</v>
      </c>
      <c r="G15" s="55">
        <f t="shared" si="0"/>
        <v>-14.811129100543361</v>
      </c>
    </row>
    <row r="16" spans="1:7" ht="22.95" customHeight="1">
      <c r="A16" s="9" t="s">
        <v>19</v>
      </c>
      <c r="B16" s="42">
        <f>[1]표16!B17/[1]표1!B16*100</f>
        <v>75.007123817356145</v>
      </c>
      <c r="C16" s="42">
        <f>[1]표16!C17/[1]표1!C16*100</f>
        <v>72.276124247976568</v>
      </c>
      <c r="D16" s="42">
        <f>[1]표16!D17/[1]표1!D16*100</f>
        <v>67.546025636370246</v>
      </c>
      <c r="E16" s="42">
        <f>[1]표16!E17/[1]표1!E16*100</f>
        <v>62.744955541909064</v>
      </c>
      <c r="F16" s="70">
        <f>[1]표16!F17/[1]표1!F16*100</f>
        <v>58.259233551309684</v>
      </c>
      <c r="G16" s="55">
        <f t="shared" si="0"/>
        <v>-16.747890266046461</v>
      </c>
    </row>
    <row r="17" spans="1:7" ht="22.95" customHeight="1">
      <c r="A17" s="9" t="s">
        <v>20</v>
      </c>
      <c r="B17" s="42">
        <f>[1]표16!B18/[1]표1!B17*100</f>
        <v>57.646044210430759</v>
      </c>
      <c r="C17" s="42">
        <f>[1]표16!C18/[1]표1!C17*100</f>
        <v>55.372755071277837</v>
      </c>
      <c r="D17" s="42">
        <f>[1]표16!D18/[1]표1!D17*100</f>
        <v>51.171875</v>
      </c>
      <c r="E17" s="42">
        <f>[1]표16!E18/[1]표1!E17*100</f>
        <v>46.271206180364146</v>
      </c>
      <c r="F17" s="70">
        <f>[1]표16!F18/[1]표1!F17*100</f>
        <v>41.442282555924862</v>
      </c>
      <c r="G17" s="55">
        <f t="shared" si="0"/>
        <v>-16.203761654505897</v>
      </c>
    </row>
    <row r="18" spans="1:7" ht="22.95" customHeight="1">
      <c r="A18" s="9" t="s">
        <v>21</v>
      </c>
      <c r="B18" s="42">
        <f>[1]표16!B19/[1]표1!B18*100</f>
        <v>55.869662833603407</v>
      </c>
      <c r="C18" s="42">
        <f>[1]표16!C19/[1]표1!C18*100</f>
        <v>53.326950694112021</v>
      </c>
      <c r="D18" s="42">
        <f>[1]표16!D19/[1]표1!D18*100</f>
        <v>49.186473121710002</v>
      </c>
      <c r="E18" s="42">
        <f>[1]표16!E19/[1]표1!E18*100</f>
        <v>44.821017541074688</v>
      </c>
      <c r="F18" s="70">
        <f>[1]표16!F19/[1]표1!F18*100</f>
        <v>40.736150456405412</v>
      </c>
      <c r="G18" s="55">
        <f t="shared" si="0"/>
        <v>-15.133512377197995</v>
      </c>
    </row>
    <row r="19" spans="1:7" ht="22.95" customHeight="1">
      <c r="A19" s="9" t="s">
        <v>22</v>
      </c>
      <c r="B19" s="42">
        <f>[1]표16!B20/[1]표1!B19*100</f>
        <v>59.132826403494576</v>
      </c>
      <c r="C19" s="42">
        <f>[1]표16!C20/[1]표1!C19*100</f>
        <v>57.808393724615748</v>
      </c>
      <c r="D19" s="42">
        <f>[1]표16!D20/[1]표1!D19*100</f>
        <v>53.90076424719711</v>
      </c>
      <c r="E19" s="42">
        <f>[1]표16!E20/[1]표1!E19*100</f>
        <v>49.16543097220638</v>
      </c>
      <c r="F19" s="70">
        <f>[1]표16!F20/[1]표1!F19*100</f>
        <v>44.559391281532292</v>
      </c>
      <c r="G19" s="55">
        <f t="shared" si="0"/>
        <v>-14.573435121962284</v>
      </c>
    </row>
    <row r="20" spans="1:7" ht="22.95" customHeight="1">
      <c r="A20" s="9" t="s">
        <v>23</v>
      </c>
      <c r="B20" s="42">
        <f>[1]표16!B21/[1]표1!B20*100</f>
        <v>57.752168230961153</v>
      </c>
      <c r="C20" s="42">
        <f>[1]표16!C21/[1]표1!C20*100</f>
        <v>56.014501366932123</v>
      </c>
      <c r="D20" s="42">
        <f>[1]표16!D21/[1]표1!D20*100</f>
        <v>52.640225299225527</v>
      </c>
      <c r="E20" s="42">
        <f>[1]표16!E21/[1]표1!E20*100</f>
        <v>48.454688318491357</v>
      </c>
      <c r="F20" s="70">
        <f>[1]표16!F21/[1]표1!F20*100</f>
        <v>44.344413665743303</v>
      </c>
      <c r="G20" s="55">
        <f t="shared" si="0"/>
        <v>-13.40775456521785</v>
      </c>
    </row>
    <row r="21" spans="1:7" ht="22.95" customHeight="1">
      <c r="A21" s="9" t="s">
        <v>24</v>
      </c>
      <c r="B21" s="42">
        <f>[1]표16!B22/[1]표1!B21*100</f>
        <v>57.96686829055637</v>
      </c>
      <c r="C21" s="42">
        <f>[1]표16!C22/[1]표1!C21*100</f>
        <v>55.85827332219818</v>
      </c>
      <c r="D21" s="42">
        <f>[1]표16!D22/[1]표1!D21*100</f>
        <v>52.126822117864222</v>
      </c>
      <c r="E21" s="42">
        <f>[1]표16!E22/[1]표1!E21*100</f>
        <v>47.96325233040573</v>
      </c>
      <c r="F21" s="70">
        <f>[1]표16!F22/[1]표1!F21*100</f>
        <v>43.772898670874227</v>
      </c>
      <c r="G21" s="55">
        <f t="shared" si="0"/>
        <v>-14.193969619682143</v>
      </c>
    </row>
    <row r="22" spans="1:7" ht="22.95" customHeight="1">
      <c r="A22" s="9" t="s">
        <v>25</v>
      </c>
      <c r="B22" s="42">
        <f>[1]표16!B23/[1]표1!B22*100</f>
        <v>60.982353224022702</v>
      </c>
      <c r="C22" s="42">
        <f>[1]표16!C23/[1]표1!C22*100</f>
        <v>57.734676584125786</v>
      </c>
      <c r="D22" s="42">
        <f>[1]표16!D23/[1]표1!D22*100</f>
        <v>52.882092118360326</v>
      </c>
      <c r="E22" s="42">
        <f>[1]표16!E23/[1]표1!E22*100</f>
        <v>47.474637285916877</v>
      </c>
      <c r="F22" s="70">
        <f>[1]표16!F23/[1]표1!F22*100</f>
        <v>42.702737002411268</v>
      </c>
      <c r="G22" s="55">
        <f t="shared" si="0"/>
        <v>-18.279616221611434</v>
      </c>
    </row>
    <row r="23" spans="1:7" ht="22.95" customHeight="1">
      <c r="A23" s="9" t="s">
        <v>26</v>
      </c>
      <c r="B23" s="42">
        <f>[1]표16!B24/[1]표1!B23*100</f>
        <v>65.422638198303602</v>
      </c>
      <c r="C23" s="42">
        <f>[1]표16!C24/[1]표1!C23*100</f>
        <v>62.534698385219237</v>
      </c>
      <c r="D23" s="42">
        <f>[1]표16!D24/[1]표1!D23*100</f>
        <v>57.940740740740736</v>
      </c>
      <c r="E23" s="42">
        <f>[1]표16!E24/[1]표1!E23*100</f>
        <v>52.437741143458439</v>
      </c>
      <c r="F23" s="70">
        <f>[1]표16!F24/[1]표1!F23*100</f>
        <v>47.304923697091851</v>
      </c>
      <c r="G23" s="55">
        <f t="shared" si="0"/>
        <v>-18.117714501211751</v>
      </c>
    </row>
    <row r="24" spans="1:7" ht="22.95" customHeight="1">
      <c r="A24" s="9" t="s">
        <v>27</v>
      </c>
      <c r="B24" s="42">
        <f>[1]표16!B25/[1]표1!B24*100</f>
        <v>64.916462034763342</v>
      </c>
      <c r="C24" s="42">
        <f>[1]표16!C25/[1]표1!C24*100</f>
        <v>62.25268148426315</v>
      </c>
      <c r="D24" s="42">
        <f>[1]표16!D25/[1]표1!D24*100</f>
        <v>57.564039518977161</v>
      </c>
      <c r="E24" s="42">
        <f>[1]표16!E25/[1]표1!E24*100</f>
        <v>52.051821931935372</v>
      </c>
      <c r="F24" s="70">
        <f>[1]표16!F25/[1]표1!F24*100</f>
        <v>46.892018779342727</v>
      </c>
      <c r="G24" s="55">
        <f t="shared" si="0"/>
        <v>-18.024443255420614</v>
      </c>
    </row>
    <row r="25" spans="1:7" ht="22.95" customHeight="1">
      <c r="A25" s="9" t="s">
        <v>28</v>
      </c>
      <c r="B25" s="42">
        <f>[1]표16!B26/[1]표1!B25*100</f>
        <v>72.131915838287171</v>
      </c>
      <c r="C25" s="42">
        <f>[1]표16!C26/[1]표1!C25*100</f>
        <v>71.441059942575748</v>
      </c>
      <c r="D25" s="42">
        <f>[1]표16!D26/[1]표1!D25*100</f>
        <v>68.829349306173199</v>
      </c>
      <c r="E25" s="42">
        <f>[1]표16!E26/[1]표1!E25*100</f>
        <v>65.104552869642589</v>
      </c>
      <c r="F25" s="70">
        <f>[1]표16!F26/[1]표1!F25*100</f>
        <v>60.737289725470575</v>
      </c>
      <c r="G25" s="55">
        <f t="shared" si="0"/>
        <v>-11.394626112816596</v>
      </c>
    </row>
    <row r="26" spans="1:7" ht="22.95" customHeight="1">
      <c r="A26" s="9" t="s">
        <v>29</v>
      </c>
      <c r="B26" s="42">
        <f>[1]표16!B27/[1]표1!B26*100</f>
        <v>56.900455128953197</v>
      </c>
      <c r="C26" s="42">
        <f>[1]표16!C27/[1]표1!C26*100</f>
        <v>55.138023152270698</v>
      </c>
      <c r="D26" s="42">
        <f>[1]표16!D27/[1]표1!D26*100</f>
        <v>51.598614095872989</v>
      </c>
      <c r="E26" s="42">
        <f>[1]표16!E27/[1]표1!E26*100</f>
        <v>48.147506174979412</v>
      </c>
      <c r="F26" s="70">
        <f>[1]표16!F27/[1]표1!F26*100</f>
        <v>44.491661837615091</v>
      </c>
      <c r="G26" s="55">
        <f t="shared" si="0"/>
        <v>-12.408793291338107</v>
      </c>
    </row>
    <row r="27" spans="1:7" ht="22.95" customHeight="1">
      <c r="A27" s="9" t="s">
        <v>30</v>
      </c>
      <c r="B27" s="42">
        <f>[1]표16!B28/[1]표1!B27*100</f>
        <v>58.272540660034743</v>
      </c>
      <c r="C27" s="42">
        <f>[1]표16!C28/[1]표1!C27*100</f>
        <v>56.742402815750602</v>
      </c>
      <c r="D27" s="42">
        <f>[1]표16!D28/[1]표1!D27*100</f>
        <v>52.62638717632553</v>
      </c>
      <c r="E27" s="42">
        <f>[1]표16!E28/[1]표1!E27*100</f>
        <v>47.859792059342126</v>
      </c>
      <c r="F27" s="70">
        <f>[1]표16!F28/[1]표1!F27*100</f>
        <v>43.269404196476884</v>
      </c>
      <c r="G27" s="55">
        <f t="shared" si="0"/>
        <v>-15.003136463557858</v>
      </c>
    </row>
    <row r="28" spans="1:7" ht="22.95" customHeight="1">
      <c r="A28" s="9" t="s">
        <v>31</v>
      </c>
      <c r="B28" s="42">
        <f>[1]표16!B29/[1]표1!B28*100</f>
        <v>63.403136064744558</v>
      </c>
      <c r="C28" s="42">
        <f>[1]표16!C29/[1]표1!C28*100</f>
        <v>63.517394822006466</v>
      </c>
      <c r="D28" s="42">
        <f>[1]표16!D29/[1]표1!D28*100</f>
        <v>60.547226836932808</v>
      </c>
      <c r="E28" s="42">
        <f>[1]표16!E29/[1]표1!E28*100</f>
        <v>56.3314174340208</v>
      </c>
      <c r="F28" s="70">
        <f>[1]표16!F29/[1]표1!F28*100</f>
        <v>51.8626008825985</v>
      </c>
      <c r="G28" s="55">
        <f t="shared" si="0"/>
        <v>-11.540535182146058</v>
      </c>
    </row>
    <row r="29" spans="1:7" ht="22.95" customHeight="1">
      <c r="A29" s="10" t="s">
        <v>32</v>
      </c>
      <c r="B29" s="44">
        <f>[1]표16!B30/[1]표1!B29*100</f>
        <v>70.513110307414109</v>
      </c>
      <c r="C29" s="44">
        <f>[1]표16!C30/[1]표1!C29*100</f>
        <v>69.279706706922582</v>
      </c>
      <c r="D29" s="44">
        <f>[1]표16!D30/[1]표1!D29*100</f>
        <v>65.475700164744637</v>
      </c>
      <c r="E29" s="44">
        <f>[1]표16!E30/[1]표1!E29*100</f>
        <v>60.469113335355374</v>
      </c>
      <c r="F29" s="71">
        <f>[1]표16!F30/[1]표1!F29*100</f>
        <v>55.789896555187305</v>
      </c>
      <c r="G29" s="56">
        <f t="shared" si="0"/>
        <v>-14.723213752226805</v>
      </c>
    </row>
    <row r="30" spans="1:7">
      <c r="G30" s="33"/>
    </row>
    <row r="31" spans="1:7">
      <c r="G31" s="33"/>
    </row>
    <row r="32" spans="1:7">
      <c r="G32" s="33"/>
    </row>
    <row r="33" spans="7:7">
      <c r="G33" s="33"/>
    </row>
    <row r="34" spans="7:7">
      <c r="G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activeCell="H4" sqref="H4"/>
    </sheetView>
  </sheetViews>
  <sheetFormatPr defaultRowHeight="17.399999999999999"/>
  <cols>
    <col min="2" max="8" width="9.296875" customWidth="1"/>
  </cols>
  <sheetData>
    <row r="1" spans="1:8">
      <c r="A1" s="33"/>
    </row>
    <row r="2" spans="1:8">
      <c r="A2" s="1" t="s">
        <v>63</v>
      </c>
      <c r="B2" s="1"/>
      <c r="C2" s="1"/>
      <c r="D2" s="1"/>
      <c r="E2" s="1"/>
      <c r="F2" s="1"/>
      <c r="G2" s="1"/>
      <c r="H2" s="1"/>
    </row>
    <row r="3" spans="1:8">
      <c r="G3" s="33"/>
      <c r="H3" s="33"/>
    </row>
    <row r="4" spans="1:8">
      <c r="G4" s="33"/>
      <c r="H4" s="59" t="s">
        <v>34</v>
      </c>
    </row>
    <row r="5" spans="1:8" ht="34.799999999999997">
      <c r="A5" s="3"/>
      <c r="B5" s="6" t="s">
        <v>56</v>
      </c>
      <c r="C5" s="5" t="s">
        <v>36</v>
      </c>
      <c r="D5" s="5" t="s">
        <v>37</v>
      </c>
      <c r="E5" s="5" t="s">
        <v>38</v>
      </c>
      <c r="F5" s="5" t="s">
        <v>46</v>
      </c>
      <c r="G5" s="4" t="s">
        <v>80</v>
      </c>
      <c r="H5" s="5" t="s">
        <v>51</v>
      </c>
    </row>
    <row r="6" spans="1:8" ht="22.95" customHeight="1">
      <c r="A6" s="7" t="s">
        <v>42</v>
      </c>
      <c r="B6" s="8">
        <f>[1]표20!B6</f>
        <v>465808</v>
      </c>
      <c r="C6" s="8">
        <f>[1]표20!G6</f>
        <v>551840</v>
      </c>
      <c r="D6" s="8">
        <f>[1]표20!M6</f>
        <v>718856</v>
      </c>
      <c r="E6" s="8">
        <f>[1]표20!R6</f>
        <v>851169</v>
      </c>
      <c r="F6" s="8">
        <f>[1]표20!W6</f>
        <v>955183</v>
      </c>
      <c r="G6" s="72">
        <f>F6-B6</f>
        <v>489375</v>
      </c>
      <c r="H6" s="40">
        <f>G6/B6*100</f>
        <v>105.05938068903926</v>
      </c>
    </row>
    <row r="7" spans="1:8" ht="22.95" customHeight="1">
      <c r="A7" s="9" t="s">
        <v>10</v>
      </c>
      <c r="B7" s="8">
        <f>[1]표20!B7</f>
        <v>63794</v>
      </c>
      <c r="C7" s="8">
        <f>[1]표20!G7</f>
        <v>84157</v>
      </c>
      <c r="D7" s="8">
        <f>[1]표20!M7</f>
        <v>119028</v>
      </c>
      <c r="E7" s="8">
        <f>[1]표20!R7</f>
        <v>142869</v>
      </c>
      <c r="F7" s="8">
        <f>[1]표20!W7</f>
        <v>159921</v>
      </c>
      <c r="G7" s="48">
        <f t="shared" ref="G7:G29" si="0">F7-B7</f>
        <v>96127</v>
      </c>
      <c r="H7" s="55">
        <f t="shared" ref="H7:H29" si="1">G7/B7*100</f>
        <v>150.68344985421825</v>
      </c>
    </row>
    <row r="8" spans="1:8" ht="22.95" customHeight="1">
      <c r="A8" s="9" t="s">
        <v>11</v>
      </c>
      <c r="B8" s="8">
        <f>[1]표20!B8</f>
        <v>46034</v>
      </c>
      <c r="C8" s="8">
        <f>[1]표20!G8</f>
        <v>55006</v>
      </c>
      <c r="D8" s="8">
        <f>[1]표20!M8</f>
        <v>71877</v>
      </c>
      <c r="E8" s="8">
        <f>[1]표20!R8</f>
        <v>85510</v>
      </c>
      <c r="F8" s="8">
        <f>[1]표20!W8</f>
        <v>95842</v>
      </c>
      <c r="G8" s="48">
        <f t="shared" si="0"/>
        <v>49808</v>
      </c>
      <c r="H8" s="55">
        <f t="shared" si="1"/>
        <v>108.19828822174915</v>
      </c>
    </row>
    <row r="9" spans="1:8" ht="22.95" customHeight="1">
      <c r="A9" s="9" t="s">
        <v>12</v>
      </c>
      <c r="B9" s="8">
        <f>[1]표20!B9</f>
        <v>27072</v>
      </c>
      <c r="C9" s="8">
        <f>[1]표20!G9</f>
        <v>32042</v>
      </c>
      <c r="D9" s="8">
        <f>[1]표20!M9</f>
        <v>41505</v>
      </c>
      <c r="E9" s="8">
        <f>[1]표20!R9</f>
        <v>49770</v>
      </c>
      <c r="F9" s="8">
        <f>[1]표20!W9</f>
        <v>56746</v>
      </c>
      <c r="G9" s="48">
        <f t="shared" si="0"/>
        <v>29674</v>
      </c>
      <c r="H9" s="55">
        <f t="shared" si="1"/>
        <v>109.61140661938533</v>
      </c>
    </row>
    <row r="10" spans="1:8" ht="22.95" customHeight="1">
      <c r="A10" s="9" t="s">
        <v>13</v>
      </c>
      <c r="B10" s="8">
        <f>[1]표20!B10</f>
        <v>32891</v>
      </c>
      <c r="C10" s="8">
        <f>[1]표20!G10</f>
        <v>38174</v>
      </c>
      <c r="D10" s="8">
        <f>[1]표20!M10</f>
        <v>48144</v>
      </c>
      <c r="E10" s="8">
        <f>[1]표20!R10</f>
        <v>55290</v>
      </c>
      <c r="F10" s="8">
        <f>[1]표20!W10</f>
        <v>61165</v>
      </c>
      <c r="G10" s="48">
        <f t="shared" si="0"/>
        <v>28274</v>
      </c>
      <c r="H10" s="55">
        <f t="shared" si="1"/>
        <v>85.962725365601528</v>
      </c>
    </row>
    <row r="11" spans="1:8" ht="22.95" customHeight="1">
      <c r="A11" s="9" t="s">
        <v>14</v>
      </c>
      <c r="B11" s="8">
        <f>[1]표20!B11</f>
        <v>29814</v>
      </c>
      <c r="C11" s="8">
        <f>[1]표20!G11</f>
        <v>38599</v>
      </c>
      <c r="D11" s="8">
        <f>[1]표20!M11</f>
        <v>57867</v>
      </c>
      <c r="E11" s="8">
        <f>[1]표20!R11</f>
        <v>75320</v>
      </c>
      <c r="F11" s="8">
        <f>[1]표20!W11</f>
        <v>89524</v>
      </c>
      <c r="G11" s="48">
        <f t="shared" si="0"/>
        <v>59710</v>
      </c>
      <c r="H11" s="55">
        <f t="shared" si="1"/>
        <v>200.27503857248274</v>
      </c>
    </row>
    <row r="12" spans="1:8" ht="22.95" customHeight="1">
      <c r="A12" s="9" t="s">
        <v>15</v>
      </c>
      <c r="B12" s="8">
        <f>[1]표20!B12</f>
        <v>23691</v>
      </c>
      <c r="C12" s="8">
        <f>[1]표20!G12</f>
        <v>27758</v>
      </c>
      <c r="D12" s="8">
        <f>[1]표20!M12</f>
        <v>34723</v>
      </c>
      <c r="E12" s="8">
        <f>[1]표20!R12</f>
        <v>39633</v>
      </c>
      <c r="F12" s="8">
        <f>[1]표20!W12</f>
        <v>43449</v>
      </c>
      <c r="G12" s="48">
        <f t="shared" si="0"/>
        <v>19758</v>
      </c>
      <c r="H12" s="55">
        <f t="shared" si="1"/>
        <v>83.398759022413572</v>
      </c>
    </row>
    <row r="13" spans="1:8" ht="22.95" customHeight="1">
      <c r="A13" s="9" t="s">
        <v>16</v>
      </c>
      <c r="B13" s="8">
        <f>[1]표20!B13</f>
        <v>23499</v>
      </c>
      <c r="C13" s="8">
        <f>[1]표20!G13</f>
        <v>27056</v>
      </c>
      <c r="D13" s="8">
        <f>[1]표20!M13</f>
        <v>33954</v>
      </c>
      <c r="E13" s="8">
        <f>[1]표20!R13</f>
        <v>39654</v>
      </c>
      <c r="F13" s="8">
        <f>[1]표20!W13</f>
        <v>44219</v>
      </c>
      <c r="G13" s="48">
        <f t="shared" si="0"/>
        <v>20720</v>
      </c>
      <c r="H13" s="55">
        <f t="shared" si="1"/>
        <v>88.173964849568065</v>
      </c>
    </row>
    <row r="14" spans="1:8" ht="22.95" customHeight="1">
      <c r="A14" s="9" t="s">
        <v>17</v>
      </c>
      <c r="B14" s="8">
        <f>[1]표20!B14</f>
        <v>26776</v>
      </c>
      <c r="C14" s="8">
        <f>[1]표20!G14</f>
        <v>29650</v>
      </c>
      <c r="D14" s="8">
        <f>[1]표20!M14</f>
        <v>36009</v>
      </c>
      <c r="E14" s="8">
        <f>[1]표20!R14</f>
        <v>40861</v>
      </c>
      <c r="F14" s="8">
        <f>[1]표20!W14</f>
        <v>44702</v>
      </c>
      <c r="G14" s="48">
        <f t="shared" si="0"/>
        <v>17926</v>
      </c>
      <c r="H14" s="55">
        <f t="shared" si="1"/>
        <v>66.948013146100976</v>
      </c>
    </row>
    <row r="15" spans="1:8" ht="22.95" customHeight="1">
      <c r="A15" s="9" t="s">
        <v>18</v>
      </c>
      <c r="B15" s="8">
        <f>[1]표20!B15</f>
        <v>18253</v>
      </c>
      <c r="C15" s="8">
        <f>[1]표20!G15</f>
        <v>20662</v>
      </c>
      <c r="D15" s="8">
        <f>[1]표20!M15</f>
        <v>25442</v>
      </c>
      <c r="E15" s="8">
        <f>[1]표20!R15</f>
        <v>28904</v>
      </c>
      <c r="F15" s="8">
        <f>[1]표20!W15</f>
        <v>31561</v>
      </c>
      <c r="G15" s="48">
        <f t="shared" si="0"/>
        <v>13308</v>
      </c>
      <c r="H15" s="55">
        <f t="shared" si="1"/>
        <v>72.908562975949152</v>
      </c>
    </row>
    <row r="16" spans="1:8" ht="22.95" customHeight="1">
      <c r="A16" s="9" t="s">
        <v>19</v>
      </c>
      <c r="B16" s="8">
        <f>[1]표20!B16</f>
        <v>34375</v>
      </c>
      <c r="C16" s="8">
        <f>[1]표20!G16</f>
        <v>43251</v>
      </c>
      <c r="D16" s="8">
        <f>[1]표20!M16</f>
        <v>59920</v>
      </c>
      <c r="E16" s="8">
        <f>[1]표20!R16</f>
        <v>73482</v>
      </c>
      <c r="F16" s="8">
        <f>[1]표20!W16</f>
        <v>84264</v>
      </c>
      <c r="G16" s="48">
        <f t="shared" si="0"/>
        <v>49889</v>
      </c>
      <c r="H16" s="55">
        <f t="shared" si="1"/>
        <v>145.13163636363637</v>
      </c>
    </row>
    <row r="17" spans="1:8" ht="22.95" customHeight="1">
      <c r="A17" s="9" t="s">
        <v>20</v>
      </c>
      <c r="B17" s="8">
        <f>[1]표20!B17</f>
        <v>7996</v>
      </c>
      <c r="C17" s="8">
        <f>[1]표20!G17</f>
        <v>9028</v>
      </c>
      <c r="D17" s="8">
        <f>[1]표20!M17</f>
        <v>11125</v>
      </c>
      <c r="E17" s="8">
        <f>[1]표20!R17</f>
        <v>13021</v>
      </c>
      <c r="F17" s="8">
        <f>[1]표20!W17</f>
        <v>14506</v>
      </c>
      <c r="G17" s="48">
        <f t="shared" si="0"/>
        <v>6510</v>
      </c>
      <c r="H17" s="55">
        <f t="shared" si="1"/>
        <v>81.415707853926961</v>
      </c>
    </row>
    <row r="18" spans="1:8" ht="22.95" customHeight="1">
      <c r="A18" s="9" t="s">
        <v>21</v>
      </c>
      <c r="B18" s="8">
        <f>[1]표20!B18</f>
        <v>19184</v>
      </c>
      <c r="C18" s="8">
        <f>[1]표20!G18</f>
        <v>20433</v>
      </c>
      <c r="D18" s="8">
        <f>[1]표20!M18</f>
        <v>23446</v>
      </c>
      <c r="E18" s="8">
        <f>[1]표20!R18</f>
        <v>25808</v>
      </c>
      <c r="F18" s="8">
        <f>[1]표20!W18</f>
        <v>27791</v>
      </c>
      <c r="G18" s="48">
        <f t="shared" si="0"/>
        <v>8607</v>
      </c>
      <c r="H18" s="55">
        <f t="shared" si="1"/>
        <v>44.865512927439532</v>
      </c>
    </row>
    <row r="19" spans="1:8" ht="22.95" customHeight="1">
      <c r="A19" s="9" t="s">
        <v>22</v>
      </c>
      <c r="B19" s="8">
        <f>[1]표20!B19</f>
        <v>8173</v>
      </c>
      <c r="C19" s="8">
        <f>[1]표20!G19</f>
        <v>8930</v>
      </c>
      <c r="D19" s="8">
        <f>[1]표20!M19</f>
        <v>10692</v>
      </c>
      <c r="E19" s="8">
        <f>[1]표20!R19</f>
        <v>12212</v>
      </c>
      <c r="F19" s="8">
        <f>[1]표20!W19</f>
        <v>13401</v>
      </c>
      <c r="G19" s="48">
        <f t="shared" si="0"/>
        <v>5228</v>
      </c>
      <c r="H19" s="55">
        <f t="shared" si="1"/>
        <v>63.966719686773523</v>
      </c>
    </row>
    <row r="20" spans="1:8" ht="22.95" customHeight="1">
      <c r="A20" s="9" t="s">
        <v>23</v>
      </c>
      <c r="B20" s="8">
        <f>[1]표20!B20</f>
        <v>5656</v>
      </c>
      <c r="C20" s="8">
        <f>[1]표20!G20</f>
        <v>6102</v>
      </c>
      <c r="D20" s="8">
        <f>[1]표20!M20</f>
        <v>7093</v>
      </c>
      <c r="E20" s="8">
        <f>[1]표20!R20</f>
        <v>7915</v>
      </c>
      <c r="F20" s="8">
        <f>[1]표20!W20</f>
        <v>8561</v>
      </c>
      <c r="G20" s="48">
        <f t="shared" si="0"/>
        <v>2905</v>
      </c>
      <c r="H20" s="55">
        <f t="shared" si="1"/>
        <v>51.361386138613859</v>
      </c>
    </row>
    <row r="21" spans="1:8" ht="22.95" customHeight="1">
      <c r="A21" s="9" t="s">
        <v>24</v>
      </c>
      <c r="B21" s="8">
        <f>[1]표20!B21</f>
        <v>12284</v>
      </c>
      <c r="C21" s="8">
        <f>[1]표20!G21</f>
        <v>13341</v>
      </c>
      <c r="D21" s="8">
        <f>[1]표20!M21</f>
        <v>15572</v>
      </c>
      <c r="E21" s="8">
        <f>[1]표20!R21</f>
        <v>17340</v>
      </c>
      <c r="F21" s="8">
        <f>[1]표20!W21</f>
        <v>18783</v>
      </c>
      <c r="G21" s="48">
        <f t="shared" si="0"/>
        <v>6499</v>
      </c>
      <c r="H21" s="55">
        <f t="shared" si="1"/>
        <v>52.90621947248453</v>
      </c>
    </row>
    <row r="22" spans="1:8" ht="22.95" customHeight="1">
      <c r="A22" s="9" t="s">
        <v>25</v>
      </c>
      <c r="B22" s="8">
        <f>[1]표20!B22</f>
        <v>13287</v>
      </c>
      <c r="C22" s="8">
        <f>[1]표20!G22</f>
        <v>15301</v>
      </c>
      <c r="D22" s="8">
        <f>[1]표20!M22</f>
        <v>19198</v>
      </c>
      <c r="E22" s="8">
        <f>[1]표20!R22</f>
        <v>22388</v>
      </c>
      <c r="F22" s="8">
        <f>[1]표20!W22</f>
        <v>24894</v>
      </c>
      <c r="G22" s="48">
        <f t="shared" si="0"/>
        <v>11607</v>
      </c>
      <c r="H22" s="55">
        <f t="shared" si="1"/>
        <v>87.356062316550009</v>
      </c>
    </row>
    <row r="23" spans="1:8" ht="22.95" customHeight="1">
      <c r="A23" s="9" t="s">
        <v>26</v>
      </c>
      <c r="B23" s="8">
        <f>[1]표20!B23</f>
        <v>8406</v>
      </c>
      <c r="C23" s="8">
        <f>[1]표20!G23</f>
        <v>9699</v>
      </c>
      <c r="D23" s="8">
        <f>[1]표20!M23</f>
        <v>12202</v>
      </c>
      <c r="E23" s="8">
        <f>[1]표20!R23</f>
        <v>14351</v>
      </c>
      <c r="F23" s="8">
        <f>[1]표20!W23</f>
        <v>16047</v>
      </c>
      <c r="G23" s="48">
        <f t="shared" si="0"/>
        <v>7641</v>
      </c>
      <c r="H23" s="55">
        <f t="shared" si="1"/>
        <v>90.899357601713064</v>
      </c>
    </row>
    <row r="24" spans="1:8" ht="22.95" customHeight="1">
      <c r="A24" s="9" t="s">
        <v>27</v>
      </c>
      <c r="B24" s="8">
        <f>[1]표20!B24</f>
        <v>11105</v>
      </c>
      <c r="C24" s="8">
        <f>[1]표20!G24</f>
        <v>12930</v>
      </c>
      <c r="D24" s="8">
        <f>[1]표20!M24</f>
        <v>16745</v>
      </c>
      <c r="E24" s="8">
        <f>[1]표20!R24</f>
        <v>20041</v>
      </c>
      <c r="F24" s="8">
        <f>[1]표20!W24</f>
        <v>22647</v>
      </c>
      <c r="G24" s="48">
        <f t="shared" si="0"/>
        <v>11542</v>
      </c>
      <c r="H24" s="55">
        <f t="shared" si="1"/>
        <v>103.9351643403872</v>
      </c>
    </row>
    <row r="25" spans="1:8" ht="22.95" customHeight="1">
      <c r="A25" s="9" t="s">
        <v>28</v>
      </c>
      <c r="B25" s="8">
        <f>[1]표20!B25</f>
        <v>14686</v>
      </c>
      <c r="C25" s="8">
        <f>[1]표20!G25</f>
        <v>17358</v>
      </c>
      <c r="D25" s="8">
        <f>[1]표20!M25</f>
        <v>23478</v>
      </c>
      <c r="E25" s="8">
        <f>[1]표20!R25</f>
        <v>29222</v>
      </c>
      <c r="F25" s="8">
        <f>[1]표20!W25</f>
        <v>34184</v>
      </c>
      <c r="G25" s="48">
        <f t="shared" si="0"/>
        <v>19498</v>
      </c>
      <c r="H25" s="55">
        <f t="shared" si="1"/>
        <v>132.76589949611875</v>
      </c>
    </row>
    <row r="26" spans="1:8" ht="22.95" customHeight="1">
      <c r="A26" s="9" t="s">
        <v>29</v>
      </c>
      <c r="B26" s="8">
        <f>[1]표20!B26</f>
        <v>14498</v>
      </c>
      <c r="C26" s="8">
        <f>[1]표20!G26</f>
        <v>15854</v>
      </c>
      <c r="D26" s="8">
        <f>[1]표20!M26</f>
        <v>18574</v>
      </c>
      <c r="E26" s="8">
        <f>[1]표20!R26</f>
        <v>20612</v>
      </c>
      <c r="F26" s="8">
        <f>[1]표20!W26</f>
        <v>22273</v>
      </c>
      <c r="G26" s="48">
        <f t="shared" si="0"/>
        <v>7775</v>
      </c>
      <c r="H26" s="55">
        <f t="shared" si="1"/>
        <v>53.628086632638983</v>
      </c>
    </row>
    <row r="27" spans="1:8" ht="22.95" customHeight="1">
      <c r="A27" s="9" t="s">
        <v>30</v>
      </c>
      <c r="B27" s="76">
        <f>[1]표20!B27</f>
        <v>10270</v>
      </c>
      <c r="C27" s="77">
        <f>[1]표20!G27</f>
        <v>11299</v>
      </c>
      <c r="D27" s="77">
        <f>[1]표20!M27</f>
        <v>13644</v>
      </c>
      <c r="E27" s="77">
        <f>[1]표20!R27</f>
        <v>15453</v>
      </c>
      <c r="F27" s="77">
        <f>[1]표20!W27</f>
        <v>16874</v>
      </c>
      <c r="G27" s="48">
        <f t="shared" si="0"/>
        <v>6604</v>
      </c>
      <c r="H27" s="55">
        <f t="shared" si="1"/>
        <v>64.303797468354432</v>
      </c>
    </row>
    <row r="28" spans="1:8" ht="22.95" customHeight="1">
      <c r="A28" s="9" t="s">
        <v>31</v>
      </c>
      <c r="B28" s="76">
        <f>[1]표20!B28</f>
        <v>12263</v>
      </c>
      <c r="C28" s="77">
        <f>[1]표20!G28</f>
        <v>13058</v>
      </c>
      <c r="D28" s="77">
        <f>[1]표20!M28</f>
        <v>15782</v>
      </c>
      <c r="E28" s="77">
        <f>[1]표20!R28</f>
        <v>18129</v>
      </c>
      <c r="F28" s="77">
        <f>[1]표20!W28</f>
        <v>20028</v>
      </c>
      <c r="G28" s="48">
        <f t="shared" si="0"/>
        <v>7765</v>
      </c>
      <c r="H28" s="55">
        <f t="shared" si="1"/>
        <v>63.320557775422003</v>
      </c>
    </row>
    <row r="29" spans="1:8" ht="22.95" customHeight="1">
      <c r="A29" s="10" t="s">
        <v>32</v>
      </c>
      <c r="B29" s="11">
        <f>[1]표20!B29</f>
        <v>1801</v>
      </c>
      <c r="C29" s="12">
        <f>[1]표20!G29</f>
        <v>2152</v>
      </c>
      <c r="D29" s="12">
        <f>[1]표20!M29</f>
        <v>2836</v>
      </c>
      <c r="E29" s="12">
        <f>[1]표20!R29</f>
        <v>3384</v>
      </c>
      <c r="F29" s="12">
        <f>[1]표20!W29</f>
        <v>3801</v>
      </c>
      <c r="G29" s="51">
        <f t="shared" si="0"/>
        <v>2000</v>
      </c>
      <c r="H29" s="56">
        <f t="shared" si="1"/>
        <v>111.04941699056079</v>
      </c>
    </row>
    <row r="30" spans="1:8">
      <c r="G30" s="33"/>
      <c r="H30" s="33"/>
    </row>
    <row r="31" spans="1:8">
      <c r="G31" s="33"/>
      <c r="H31" s="33"/>
    </row>
    <row r="32" spans="1:8">
      <c r="G32" s="33"/>
      <c r="H32" s="33"/>
    </row>
    <row r="33" spans="7:8">
      <c r="G33" s="33"/>
      <c r="H33" s="33"/>
    </row>
    <row r="34" spans="7:8">
      <c r="G34" s="33"/>
      <c r="H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D5" sqref="D5"/>
    </sheetView>
  </sheetViews>
  <sheetFormatPr defaultRowHeight="17.399999999999999"/>
  <cols>
    <col min="2" max="7" width="11" customWidth="1"/>
  </cols>
  <sheetData>
    <row r="1" spans="1:7">
      <c r="A1" s="33"/>
    </row>
    <row r="2" spans="1:7">
      <c r="A2" s="1" t="s">
        <v>64</v>
      </c>
    </row>
    <row r="3" spans="1:7">
      <c r="B3" s="33"/>
    </row>
    <row r="4" spans="1:7">
      <c r="B4" s="33"/>
      <c r="G4" s="2" t="s">
        <v>34</v>
      </c>
    </row>
    <row r="5" spans="1:7" ht="34.799999999999997">
      <c r="A5" s="3"/>
      <c r="B5" s="6" t="s">
        <v>56</v>
      </c>
      <c r="C5" s="5" t="s">
        <v>36</v>
      </c>
      <c r="D5" s="5" t="s">
        <v>37</v>
      </c>
      <c r="E5" s="5" t="s">
        <v>38</v>
      </c>
      <c r="F5" s="5" t="s">
        <v>46</v>
      </c>
      <c r="G5" s="4" t="s">
        <v>52</v>
      </c>
    </row>
    <row r="6" spans="1:7" ht="22.95" customHeight="1">
      <c r="A6" s="7" t="s">
        <v>42</v>
      </c>
      <c r="B6" s="78">
        <v>17.39538302048572</v>
      </c>
      <c r="C6" s="79">
        <v>20.554124047326926</v>
      </c>
      <c r="D6" s="79">
        <v>26.715177371911487</v>
      </c>
      <c r="E6" s="79">
        <v>31.597956303988461</v>
      </c>
      <c r="F6" s="79">
        <v>35.59658129595924</v>
      </c>
      <c r="G6" s="80">
        <v>18.201198275473519</v>
      </c>
    </row>
    <row r="7" spans="1:7" ht="22.95" customHeight="1">
      <c r="A7" s="9" t="s">
        <v>10</v>
      </c>
      <c r="B7" s="73">
        <v>12.471189429379645</v>
      </c>
      <c r="C7" s="75">
        <v>16.58223533190283</v>
      </c>
      <c r="D7" s="75">
        <v>23.609265349354764</v>
      </c>
      <c r="E7" s="75">
        <v>28.608588043060362</v>
      </c>
      <c r="F7" s="75">
        <v>32.545346870745391</v>
      </c>
      <c r="G7" s="74">
        <v>20.074157441365745</v>
      </c>
    </row>
    <row r="8" spans="1:7" ht="22.95" customHeight="1">
      <c r="A8" s="9" t="s">
        <v>11</v>
      </c>
      <c r="B8" s="73">
        <v>17.539969213418072</v>
      </c>
      <c r="C8" s="75">
        <v>21.378490143647781</v>
      </c>
      <c r="D8" s="75">
        <v>28.340207079827461</v>
      </c>
      <c r="E8" s="75">
        <v>34.030038443476947</v>
      </c>
      <c r="F8" s="75">
        <v>38.50529918925217</v>
      </c>
      <c r="G8" s="74">
        <v>20.965329975834099</v>
      </c>
    </row>
    <row r="9" spans="1:7" ht="22.95" customHeight="1">
      <c r="A9" s="9" t="s">
        <v>12</v>
      </c>
      <c r="B9" s="73">
        <v>20.13671424639805</v>
      </c>
      <c r="C9" s="75">
        <v>22.090618278087256</v>
      </c>
      <c r="D9" s="75">
        <v>27.563055345260391</v>
      </c>
      <c r="E9" s="75">
        <v>32.105327665284058</v>
      </c>
      <c r="F9" s="75">
        <v>35.923147532681284</v>
      </c>
      <c r="G9" s="74">
        <v>15.786433286283234</v>
      </c>
    </row>
    <row r="10" spans="1:7" ht="22.95" customHeight="1">
      <c r="A10" s="9" t="s">
        <v>13</v>
      </c>
      <c r="B10" s="73">
        <v>19.491771510521918</v>
      </c>
      <c r="C10" s="75">
        <v>22.793033239591356</v>
      </c>
      <c r="D10" s="75">
        <v>28.921742369175128</v>
      </c>
      <c r="E10" s="75">
        <v>33.321480874349874</v>
      </c>
      <c r="F10" s="75">
        <v>37.10095171083519</v>
      </c>
      <c r="G10" s="74">
        <v>17.609180200313272</v>
      </c>
    </row>
    <row r="11" spans="1:7" ht="22.95" customHeight="1">
      <c r="A11" s="9" t="s">
        <v>14</v>
      </c>
      <c r="B11" s="73">
        <v>7.0677928734155309</v>
      </c>
      <c r="C11" s="75">
        <v>9.0896674178788501</v>
      </c>
      <c r="D11" s="75">
        <v>13.636395770542256</v>
      </c>
      <c r="E11" s="75">
        <v>17.883047905769729</v>
      </c>
      <c r="F11" s="75">
        <v>21.605836597474124</v>
      </c>
      <c r="G11" s="74">
        <v>14.538043724058593</v>
      </c>
    </row>
    <row r="12" spans="1:7" ht="22.95" customHeight="1">
      <c r="A12" s="9" t="s">
        <v>15</v>
      </c>
      <c r="B12" s="73">
        <v>21.624952078427075</v>
      </c>
      <c r="C12" s="75">
        <v>25.848325697470852</v>
      </c>
      <c r="D12" s="75">
        <v>32.924655326089017</v>
      </c>
      <c r="E12" s="75">
        <v>37.951011184311326</v>
      </c>
      <c r="F12" s="75">
        <v>42.024373730534869</v>
      </c>
      <c r="G12" s="74">
        <v>20.399421652107794</v>
      </c>
    </row>
    <row r="13" spans="1:7" ht="22.95" customHeight="1">
      <c r="A13" s="9" t="s">
        <v>16</v>
      </c>
      <c r="B13" s="73">
        <v>24.02736168341837</v>
      </c>
      <c r="C13" s="75">
        <v>27.553057151004111</v>
      </c>
      <c r="D13" s="75">
        <v>34.237141157371468</v>
      </c>
      <c r="E13" s="75">
        <v>39.51451376640459</v>
      </c>
      <c r="F13" s="75">
        <v>43.683009473757004</v>
      </c>
      <c r="G13" s="74">
        <v>19.655647790338634</v>
      </c>
    </row>
    <row r="14" spans="1:7" ht="22.95" customHeight="1">
      <c r="A14" s="9" t="s">
        <v>17</v>
      </c>
      <c r="B14" s="73">
        <v>27.099020322241113</v>
      </c>
      <c r="C14" s="75">
        <v>30.286315488411525</v>
      </c>
      <c r="D14" s="75">
        <v>36.84237451144898</v>
      </c>
      <c r="E14" s="75">
        <v>41.751134180733231</v>
      </c>
      <c r="F14" s="75">
        <v>45.609631670237732</v>
      </c>
      <c r="G14" s="74">
        <v>18.510611347996619</v>
      </c>
    </row>
    <row r="15" spans="1:7" ht="22.95" customHeight="1">
      <c r="A15" s="9" t="s">
        <v>18</v>
      </c>
      <c r="B15" s="73">
        <v>25.305698045196173</v>
      </c>
      <c r="C15" s="75">
        <v>28.880533385516404</v>
      </c>
      <c r="D15" s="75">
        <v>35.323355454974589</v>
      </c>
      <c r="E15" s="75">
        <v>39.918792381952024</v>
      </c>
      <c r="F15" s="75">
        <v>43.505410434902473</v>
      </c>
      <c r="G15" s="74">
        <v>18.199712389706299</v>
      </c>
    </row>
    <row r="16" spans="1:7" ht="22.95" customHeight="1">
      <c r="A16" s="9" t="s">
        <v>19</v>
      </c>
      <c r="B16" s="73">
        <v>12.399049195820213</v>
      </c>
      <c r="C16" s="75">
        <v>15.599887466997533</v>
      </c>
      <c r="D16" s="75">
        <v>21.758233777551837</v>
      </c>
      <c r="E16" s="75">
        <v>26.701017067401157</v>
      </c>
      <c r="F16" s="75">
        <v>30.783618894531106</v>
      </c>
      <c r="G16" s="74">
        <v>18.384569698710891</v>
      </c>
    </row>
    <row r="17" spans="1:7" ht="22.95" customHeight="1">
      <c r="A17" s="9" t="s">
        <v>20</v>
      </c>
      <c r="B17" s="73">
        <v>36.29431255957514</v>
      </c>
      <c r="C17" s="75">
        <v>38.881950127051127</v>
      </c>
      <c r="D17" s="75">
        <v>45.267740885416671</v>
      </c>
      <c r="E17" s="75">
        <v>50.549322566869833</v>
      </c>
      <c r="F17" s="75">
        <v>54.173357732382264</v>
      </c>
      <c r="G17" s="74">
        <v>17.879045172807125</v>
      </c>
    </row>
    <row r="18" spans="1:7" ht="22.95" customHeight="1">
      <c r="A18" s="9" t="s">
        <v>21</v>
      </c>
      <c r="B18" s="73">
        <v>37.453388258722008</v>
      </c>
      <c r="C18" s="75">
        <v>40.755146002872188</v>
      </c>
      <c r="D18" s="75">
        <v>46.749880363694366</v>
      </c>
      <c r="E18" s="75">
        <v>51.210413524882924</v>
      </c>
      <c r="F18" s="75">
        <v>54.672253698457659</v>
      </c>
      <c r="G18" s="74">
        <v>17.218865439735652</v>
      </c>
    </row>
    <row r="19" spans="1:7" ht="22.95" customHeight="1">
      <c r="A19" s="9" t="s">
        <v>22</v>
      </c>
      <c r="B19" s="73">
        <v>33.056948713800352</v>
      </c>
      <c r="C19" s="75">
        <v>35.557856175838175</v>
      </c>
      <c r="D19" s="75">
        <v>41.478837723552004</v>
      </c>
      <c r="E19" s="75">
        <v>46.431694612372155</v>
      </c>
      <c r="F19" s="75">
        <v>50.230518385246825</v>
      </c>
      <c r="G19" s="74">
        <v>17.173569671446472</v>
      </c>
    </row>
    <row r="20" spans="1:7" ht="22.95" customHeight="1">
      <c r="A20" s="9" t="s">
        <v>23</v>
      </c>
      <c r="B20" s="73">
        <v>33.598669359629326</v>
      </c>
      <c r="C20" s="75">
        <v>36.265303696659927</v>
      </c>
      <c r="D20" s="75">
        <v>41.615817883126027</v>
      </c>
      <c r="E20" s="75">
        <v>46.06833129619929</v>
      </c>
      <c r="F20" s="75">
        <v>49.405586334256697</v>
      </c>
      <c r="G20" s="74">
        <v>15.80691697462737</v>
      </c>
    </row>
    <row r="21" spans="1:7" ht="22.95" customHeight="1">
      <c r="A21" s="9" t="s">
        <v>24</v>
      </c>
      <c r="B21" s="73">
        <v>33.469565691242984</v>
      </c>
      <c r="C21" s="75">
        <v>36.529667862325788</v>
      </c>
      <c r="D21" s="75">
        <v>42.270419935394557</v>
      </c>
      <c r="E21" s="75">
        <v>46.715879088312953</v>
      </c>
      <c r="F21" s="75">
        <v>50.231326718904612</v>
      </c>
      <c r="G21" s="74">
        <v>16.761761027661628</v>
      </c>
    </row>
    <row r="22" spans="1:7" ht="22.95" customHeight="1">
      <c r="A22" s="9" t="s">
        <v>25</v>
      </c>
      <c r="B22" s="73">
        <v>31.9445112275809</v>
      </c>
      <c r="C22" s="75">
        <v>36.015911872705018</v>
      </c>
      <c r="D22" s="75">
        <v>43.430458782010675</v>
      </c>
      <c r="E22" s="75">
        <v>48.844769281117053</v>
      </c>
      <c r="F22" s="75">
        <v>52.654511612166331</v>
      </c>
      <c r="G22" s="74">
        <v>20.710000384585431</v>
      </c>
    </row>
    <row r="23" spans="1:7" ht="22.95" customHeight="1">
      <c r="A23" s="9" t="s">
        <v>26</v>
      </c>
      <c r="B23" s="73">
        <v>24.586136297162913</v>
      </c>
      <c r="C23" s="75">
        <v>28.94964630033131</v>
      </c>
      <c r="D23" s="75">
        <v>36.154074074074074</v>
      </c>
      <c r="E23" s="75">
        <v>41.94726996375541</v>
      </c>
      <c r="F23" s="75">
        <v>46.205010077742585</v>
      </c>
      <c r="G23" s="74">
        <v>21.618873780579673</v>
      </c>
    </row>
    <row r="24" spans="1:7" ht="22.95" customHeight="1">
      <c r="A24" s="9" t="s">
        <v>27</v>
      </c>
      <c r="B24" s="73">
        <v>26.734556309884926</v>
      </c>
      <c r="C24" s="75">
        <v>30.347126059098272</v>
      </c>
      <c r="D24" s="75">
        <v>37.429031248602982</v>
      </c>
      <c r="E24" s="75">
        <v>43.058181505672053</v>
      </c>
      <c r="F24" s="75">
        <v>47.255086071987478</v>
      </c>
      <c r="G24" s="74">
        <v>20.520529762102552</v>
      </c>
    </row>
    <row r="25" spans="1:7" ht="22.95" customHeight="1">
      <c r="A25" s="9" t="s">
        <v>28</v>
      </c>
      <c r="B25" s="73">
        <v>12.075018705343561</v>
      </c>
      <c r="C25" s="75">
        <v>13.921370482652422</v>
      </c>
      <c r="D25" s="75">
        <v>18.479484293461578</v>
      </c>
      <c r="E25" s="75">
        <v>22.808838795788226</v>
      </c>
      <c r="F25" s="75">
        <v>26.721280720405225</v>
      </c>
      <c r="G25" s="74">
        <v>14.646262015061664</v>
      </c>
    </row>
    <row r="26" spans="1:7" ht="22.95" customHeight="1">
      <c r="A26" s="9" t="s">
        <v>29</v>
      </c>
      <c r="B26" s="73">
        <v>33.838254172015404</v>
      </c>
      <c r="C26" s="75">
        <v>35.293855743544079</v>
      </c>
      <c r="D26" s="75">
        <v>40.730669707468969</v>
      </c>
      <c r="E26" s="75">
        <v>44.659184469385103</v>
      </c>
      <c r="F26" s="75">
        <v>47.803318094992811</v>
      </c>
      <c r="G26" s="74">
        <v>13.965063922977407</v>
      </c>
    </row>
    <row r="27" spans="1:7" ht="22.95" customHeight="1">
      <c r="A27" s="9" t="s">
        <v>30</v>
      </c>
      <c r="B27" s="73">
        <v>32.43328596241907</v>
      </c>
      <c r="C27" s="75">
        <v>35.507997863046413</v>
      </c>
      <c r="D27" s="75">
        <v>42.059186189889026</v>
      </c>
      <c r="E27" s="75">
        <v>46.978172311059765</v>
      </c>
      <c r="F27" s="75">
        <v>50.724463416100519</v>
      </c>
      <c r="G27" s="74">
        <v>18.291177453681449</v>
      </c>
    </row>
    <row r="28" spans="1:7" ht="22.95" customHeight="1">
      <c r="A28" s="9" t="s">
        <v>31</v>
      </c>
      <c r="B28" s="73">
        <v>24.811330298431969</v>
      </c>
      <c r="C28" s="75">
        <v>26.411812297734627</v>
      </c>
      <c r="D28" s="75">
        <v>31.588639138528052</v>
      </c>
      <c r="E28" s="75">
        <v>36.055368827191188</v>
      </c>
      <c r="F28" s="75">
        <v>39.812348427622943</v>
      </c>
      <c r="G28" s="74">
        <v>15.001018129190975</v>
      </c>
    </row>
    <row r="29" spans="1:7" ht="22.95" customHeight="1">
      <c r="A29" s="10" t="s">
        <v>32</v>
      </c>
      <c r="B29" s="25">
        <v>20.35488245931284</v>
      </c>
      <c r="C29" s="26">
        <v>23.2046581841708</v>
      </c>
      <c r="D29" s="26">
        <v>29.200988467874794</v>
      </c>
      <c r="E29" s="26">
        <v>34.212920837124663</v>
      </c>
      <c r="F29" s="26">
        <v>38.174148840012052</v>
      </c>
      <c r="G29" s="29">
        <v>17.819266380699212</v>
      </c>
    </row>
    <row r="30" spans="1:7">
      <c r="B30" s="33"/>
    </row>
    <row r="31" spans="1:7">
      <c r="B31" s="33"/>
    </row>
    <row r="32" spans="1:7">
      <c r="B32" s="33"/>
    </row>
    <row r="33" spans="2:2">
      <c r="B33" s="33"/>
    </row>
    <row r="34" spans="2:2">
      <c r="B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G5" sqref="G5"/>
    </sheetView>
  </sheetViews>
  <sheetFormatPr defaultRowHeight="17.399999999999999"/>
  <cols>
    <col min="2" max="7" width="10.8984375" customWidth="1"/>
  </cols>
  <sheetData>
    <row r="1" spans="1:7">
      <c r="A1" s="33"/>
    </row>
    <row r="2" spans="1:7">
      <c r="A2" s="1" t="s">
        <v>65</v>
      </c>
      <c r="B2" s="1"/>
      <c r="C2" s="1"/>
      <c r="D2" s="1"/>
      <c r="E2" s="1"/>
      <c r="F2" s="1"/>
      <c r="G2" s="1"/>
    </row>
    <row r="3" spans="1:7">
      <c r="G3" s="33"/>
    </row>
    <row r="4" spans="1:7">
      <c r="G4" s="33" t="s">
        <v>53</v>
      </c>
    </row>
    <row r="5" spans="1:7" ht="34.799999999999997">
      <c r="A5" s="3"/>
      <c r="B5" s="45" t="s">
        <v>76</v>
      </c>
      <c r="C5" s="5" t="s">
        <v>36</v>
      </c>
      <c r="D5" s="5" t="s">
        <v>37</v>
      </c>
      <c r="E5" s="5" t="s">
        <v>38</v>
      </c>
      <c r="F5" s="4" t="s">
        <v>77</v>
      </c>
      <c r="G5" s="4" t="s">
        <v>79</v>
      </c>
    </row>
    <row r="6" spans="1:7" ht="22.95" customHeight="1">
      <c r="A6" s="7" t="s">
        <v>42</v>
      </c>
      <c r="B6" s="57">
        <v>43.1</v>
      </c>
      <c r="C6" s="58">
        <v>47.6</v>
      </c>
      <c r="D6" s="58">
        <v>57.2</v>
      </c>
      <c r="E6" s="58">
        <v>69</v>
      </c>
      <c r="F6" s="58">
        <v>83.1</v>
      </c>
      <c r="G6" s="40">
        <f>F6-B6</f>
        <v>39.999999999999993</v>
      </c>
    </row>
    <row r="7" spans="1:7" ht="22.95" customHeight="1">
      <c r="A7" s="9" t="s">
        <v>10</v>
      </c>
      <c r="B7" s="57">
        <v>35.799999999999997</v>
      </c>
      <c r="C7" s="58">
        <v>41.6</v>
      </c>
      <c r="D7" s="58">
        <v>52</v>
      </c>
      <c r="E7" s="58">
        <v>63.3</v>
      </c>
      <c r="F7" s="58">
        <v>76.400000000000006</v>
      </c>
      <c r="G7" s="55">
        <f t="shared" ref="G7:G29" si="0">F7-B7</f>
        <v>40.600000000000009</v>
      </c>
    </row>
    <row r="8" spans="1:7" ht="22.95" customHeight="1">
      <c r="A8" s="9" t="s">
        <v>11</v>
      </c>
      <c r="B8" s="57">
        <v>41.3</v>
      </c>
      <c r="C8" s="58">
        <v>46.7</v>
      </c>
      <c r="D8" s="58">
        <v>57.7</v>
      </c>
      <c r="E8" s="58">
        <v>72</v>
      </c>
      <c r="F8" s="58">
        <v>88.6</v>
      </c>
      <c r="G8" s="55">
        <f t="shared" si="0"/>
        <v>47.3</v>
      </c>
    </row>
    <row r="9" spans="1:7" ht="22.95" customHeight="1">
      <c r="A9" s="9" t="s">
        <v>12</v>
      </c>
      <c r="B9" s="57">
        <v>47.4</v>
      </c>
      <c r="C9" s="58">
        <v>51.5</v>
      </c>
      <c r="D9" s="58">
        <v>60.5</v>
      </c>
      <c r="E9" s="58">
        <v>71.599999999999994</v>
      </c>
      <c r="F9" s="58">
        <v>85.1</v>
      </c>
      <c r="G9" s="55">
        <f t="shared" si="0"/>
        <v>37.699999999999996</v>
      </c>
    </row>
    <row r="10" spans="1:7" ht="22.95" customHeight="1">
      <c r="A10" s="9" t="s">
        <v>13</v>
      </c>
      <c r="B10" s="57">
        <v>47.4</v>
      </c>
      <c r="C10" s="58">
        <v>52.3</v>
      </c>
      <c r="D10" s="58">
        <v>62.9</v>
      </c>
      <c r="E10" s="58">
        <v>74.900000000000006</v>
      </c>
      <c r="F10" s="58">
        <v>88.9</v>
      </c>
      <c r="G10" s="55">
        <f t="shared" si="0"/>
        <v>41.500000000000007</v>
      </c>
    </row>
    <row r="11" spans="1:7" ht="22.95" customHeight="1">
      <c r="A11" s="9" t="s">
        <v>14</v>
      </c>
      <c r="B11" s="57">
        <v>31.7</v>
      </c>
      <c r="C11" s="58">
        <v>32.9</v>
      </c>
      <c r="D11" s="58">
        <v>37.700000000000003</v>
      </c>
      <c r="E11" s="58">
        <v>44.7</v>
      </c>
      <c r="F11" s="58">
        <v>54.1</v>
      </c>
      <c r="G11" s="55">
        <f t="shared" si="0"/>
        <v>22.400000000000002</v>
      </c>
    </row>
    <row r="12" spans="1:7" ht="22.95" customHeight="1">
      <c r="A12" s="9" t="s">
        <v>15</v>
      </c>
      <c r="B12" s="57">
        <v>49.8</v>
      </c>
      <c r="C12" s="58">
        <v>56.9</v>
      </c>
      <c r="D12" s="58">
        <v>69.900000000000006</v>
      </c>
      <c r="E12" s="58">
        <v>84.3</v>
      </c>
      <c r="F12" s="58">
        <v>101.6</v>
      </c>
      <c r="G12" s="55">
        <f t="shared" si="0"/>
        <v>51.8</v>
      </c>
    </row>
    <row r="13" spans="1:7" ht="22.95" customHeight="1">
      <c r="A13" s="9" t="s">
        <v>16</v>
      </c>
      <c r="B13" s="57">
        <v>51.4</v>
      </c>
      <c r="C13" s="58">
        <v>57.1</v>
      </c>
      <c r="D13" s="58">
        <v>68.900000000000006</v>
      </c>
      <c r="E13" s="58">
        <v>84.4</v>
      </c>
      <c r="F13" s="58">
        <v>102.8</v>
      </c>
      <c r="G13" s="55">
        <f t="shared" si="0"/>
        <v>51.4</v>
      </c>
    </row>
    <row r="14" spans="1:7" ht="22.95" customHeight="1">
      <c r="A14" s="9" t="s">
        <v>17</v>
      </c>
      <c r="B14" s="57">
        <v>60</v>
      </c>
      <c r="C14" s="58">
        <v>65.400000000000006</v>
      </c>
      <c r="D14" s="58">
        <v>77.900000000000006</v>
      </c>
      <c r="E14" s="58">
        <v>94</v>
      </c>
      <c r="F14" s="58">
        <v>112.2</v>
      </c>
      <c r="G14" s="55">
        <f t="shared" si="0"/>
        <v>52.2</v>
      </c>
    </row>
    <row r="15" spans="1:7" ht="22.95" customHeight="1">
      <c r="A15" s="9" t="s">
        <v>18</v>
      </c>
      <c r="B15" s="57">
        <v>58</v>
      </c>
      <c r="C15" s="58">
        <v>63</v>
      </c>
      <c r="D15" s="58">
        <v>75.5</v>
      </c>
      <c r="E15" s="58">
        <v>89.7</v>
      </c>
      <c r="F15" s="58">
        <v>106.2</v>
      </c>
      <c r="G15" s="55">
        <f t="shared" si="0"/>
        <v>48.2</v>
      </c>
    </row>
    <row r="16" spans="1:7" ht="22.95" customHeight="1">
      <c r="A16" s="9" t="s">
        <v>19</v>
      </c>
      <c r="B16" s="57">
        <v>33.299999999999997</v>
      </c>
      <c r="C16" s="58">
        <v>38.4</v>
      </c>
      <c r="D16" s="58">
        <v>48</v>
      </c>
      <c r="E16" s="58">
        <v>59.4</v>
      </c>
      <c r="F16" s="58">
        <v>71.599999999999994</v>
      </c>
      <c r="G16" s="55">
        <f t="shared" si="0"/>
        <v>38.299999999999997</v>
      </c>
    </row>
    <row r="17" spans="1:7" ht="22.95" customHeight="1">
      <c r="A17" s="9" t="s">
        <v>20</v>
      </c>
      <c r="B17" s="57">
        <v>73.5</v>
      </c>
      <c r="C17" s="58">
        <v>80.599999999999994</v>
      </c>
      <c r="D17" s="58">
        <v>95.4</v>
      </c>
      <c r="E17" s="58">
        <v>116.2</v>
      </c>
      <c r="F17" s="58">
        <v>141.30000000000001</v>
      </c>
      <c r="G17" s="55">
        <f t="shared" si="0"/>
        <v>67.800000000000011</v>
      </c>
    </row>
    <row r="18" spans="1:7" ht="22.95" customHeight="1">
      <c r="A18" s="9" t="s">
        <v>21</v>
      </c>
      <c r="B18" s="57">
        <v>79</v>
      </c>
      <c r="C18" s="58">
        <v>87.5</v>
      </c>
      <c r="D18" s="58">
        <v>103.3</v>
      </c>
      <c r="E18" s="58">
        <v>123.1</v>
      </c>
      <c r="F18" s="58">
        <v>145.5</v>
      </c>
      <c r="G18" s="55">
        <f t="shared" si="0"/>
        <v>66.5</v>
      </c>
    </row>
    <row r="19" spans="1:7" ht="22.95" customHeight="1">
      <c r="A19" s="9" t="s">
        <v>22</v>
      </c>
      <c r="B19" s="57">
        <v>69.099999999999994</v>
      </c>
      <c r="C19" s="58">
        <v>73</v>
      </c>
      <c r="D19" s="58">
        <v>85.5</v>
      </c>
      <c r="E19" s="58">
        <v>103.4</v>
      </c>
      <c r="F19" s="58">
        <v>124.4</v>
      </c>
      <c r="G19" s="55">
        <f t="shared" si="0"/>
        <v>55.300000000000011</v>
      </c>
    </row>
    <row r="20" spans="1:7" ht="22.95" customHeight="1">
      <c r="A20" s="9" t="s">
        <v>23</v>
      </c>
      <c r="B20" s="57">
        <v>73.2</v>
      </c>
      <c r="C20" s="58">
        <v>78.5</v>
      </c>
      <c r="D20" s="58">
        <v>90</v>
      </c>
      <c r="E20" s="58">
        <v>106.3</v>
      </c>
      <c r="F20" s="58">
        <v>125.5</v>
      </c>
      <c r="G20" s="55">
        <f t="shared" si="0"/>
        <v>52.3</v>
      </c>
    </row>
    <row r="21" spans="1:7" ht="22.95" customHeight="1">
      <c r="A21" s="9" t="s">
        <v>24</v>
      </c>
      <c r="B21" s="57">
        <v>72.5</v>
      </c>
      <c r="C21" s="58">
        <v>79</v>
      </c>
      <c r="D21" s="58">
        <v>91.8</v>
      </c>
      <c r="E21" s="58">
        <v>108.5</v>
      </c>
      <c r="F21" s="58">
        <v>128.5</v>
      </c>
      <c r="G21" s="55">
        <f t="shared" si="0"/>
        <v>56</v>
      </c>
    </row>
    <row r="22" spans="1:7" ht="22.95" customHeight="1">
      <c r="A22" s="9" t="s">
        <v>25</v>
      </c>
      <c r="B22" s="57">
        <v>64</v>
      </c>
      <c r="C22" s="58">
        <v>73.2</v>
      </c>
      <c r="D22" s="58">
        <v>89.1</v>
      </c>
      <c r="E22" s="58">
        <v>110.6</v>
      </c>
      <c r="F22" s="58">
        <v>134.19999999999999</v>
      </c>
      <c r="G22" s="55">
        <f t="shared" si="0"/>
        <v>70.199999999999989</v>
      </c>
    </row>
    <row r="23" spans="1:7" ht="22.95" customHeight="1">
      <c r="A23" s="9" t="s">
        <v>26</v>
      </c>
      <c r="B23" s="57">
        <v>52.9</v>
      </c>
      <c r="C23" s="58">
        <v>59.9</v>
      </c>
      <c r="D23" s="58">
        <v>72.5</v>
      </c>
      <c r="E23" s="58">
        <v>90.7</v>
      </c>
      <c r="F23" s="58">
        <v>111.4</v>
      </c>
      <c r="G23" s="55">
        <f t="shared" si="0"/>
        <v>58.500000000000007</v>
      </c>
    </row>
    <row r="24" spans="1:7" ht="22.95" customHeight="1">
      <c r="A24" s="9" t="s">
        <v>27</v>
      </c>
      <c r="B24" s="57">
        <v>54.1</v>
      </c>
      <c r="C24" s="58">
        <v>60.6</v>
      </c>
      <c r="D24" s="58">
        <v>73.8</v>
      </c>
      <c r="E24" s="58">
        <v>92.1</v>
      </c>
      <c r="F24" s="58">
        <v>113.3</v>
      </c>
      <c r="G24" s="55">
        <f t="shared" si="0"/>
        <v>59.199999999999996</v>
      </c>
    </row>
    <row r="25" spans="1:7" ht="22.95" customHeight="1">
      <c r="A25" s="9" t="s">
        <v>28</v>
      </c>
      <c r="B25" s="57">
        <v>38.6</v>
      </c>
      <c r="C25" s="58">
        <v>40</v>
      </c>
      <c r="D25" s="58">
        <v>45.3</v>
      </c>
      <c r="E25" s="58">
        <v>53.6</v>
      </c>
      <c r="F25" s="58">
        <v>64.599999999999994</v>
      </c>
      <c r="G25" s="55">
        <f t="shared" si="0"/>
        <v>25.999999999999993</v>
      </c>
    </row>
    <row r="26" spans="1:7" ht="22.95" customHeight="1">
      <c r="A26" s="9" t="s">
        <v>29</v>
      </c>
      <c r="B26" s="57">
        <v>75.8</v>
      </c>
      <c r="C26" s="58">
        <v>81.400000000000006</v>
      </c>
      <c r="D26" s="58">
        <v>93.8</v>
      </c>
      <c r="E26" s="58">
        <v>107.7</v>
      </c>
      <c r="F26" s="58">
        <v>124.7</v>
      </c>
      <c r="G26" s="55">
        <f t="shared" si="0"/>
        <v>48.900000000000006</v>
      </c>
    </row>
    <row r="27" spans="1:7" ht="22.95" customHeight="1">
      <c r="A27" s="9" t="s">
        <v>30</v>
      </c>
      <c r="B27" s="57">
        <v>71.599999999999994</v>
      </c>
      <c r="C27" s="58">
        <v>76.3</v>
      </c>
      <c r="D27" s="58">
        <v>90</v>
      </c>
      <c r="E27" s="58">
        <v>108.9</v>
      </c>
      <c r="F27" s="58">
        <v>131.1</v>
      </c>
      <c r="G27" s="55">
        <f t="shared" si="0"/>
        <v>59.5</v>
      </c>
    </row>
    <row r="28" spans="1:7" ht="22.95" customHeight="1">
      <c r="A28" s="9" t="s">
        <v>31</v>
      </c>
      <c r="B28" s="57">
        <v>57.7</v>
      </c>
      <c r="C28" s="58">
        <v>57.5</v>
      </c>
      <c r="D28" s="58">
        <v>65.099999999999994</v>
      </c>
      <c r="E28" s="58">
        <v>77.5</v>
      </c>
      <c r="F28" s="58">
        <v>92.9</v>
      </c>
      <c r="G28" s="55">
        <f t="shared" si="0"/>
        <v>35.200000000000003</v>
      </c>
    </row>
    <row r="29" spans="1:7" ht="22.95" customHeight="1">
      <c r="A29" s="10" t="s">
        <v>32</v>
      </c>
      <c r="B29" s="43">
        <v>41.9</v>
      </c>
      <c r="C29" s="44">
        <v>44.3</v>
      </c>
      <c r="D29" s="44">
        <v>52.8</v>
      </c>
      <c r="E29" s="44">
        <v>65.400000000000006</v>
      </c>
      <c r="F29" s="44">
        <v>79.2</v>
      </c>
      <c r="G29" s="56">
        <f t="shared" si="0"/>
        <v>37.300000000000004</v>
      </c>
    </row>
    <row r="30" spans="1:7">
      <c r="G30" s="33"/>
    </row>
    <row r="31" spans="1:7">
      <c r="G31" s="33"/>
    </row>
    <row r="32" spans="1:7">
      <c r="G32" s="33"/>
    </row>
    <row r="33" spans="7:7">
      <c r="G33" s="33"/>
    </row>
    <row r="34" spans="7:7">
      <c r="G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G5" sqref="G5"/>
    </sheetView>
  </sheetViews>
  <sheetFormatPr defaultRowHeight="17.399999999999999"/>
  <cols>
    <col min="2" max="7" width="11.19921875" customWidth="1"/>
  </cols>
  <sheetData>
    <row r="1" spans="1:7">
      <c r="A1" s="33"/>
    </row>
    <row r="2" spans="1:7">
      <c r="A2" s="1" t="s">
        <v>66</v>
      </c>
    </row>
    <row r="3" spans="1:7">
      <c r="B3" s="33"/>
    </row>
    <row r="4" spans="1:7">
      <c r="B4" s="33"/>
      <c r="G4" s="2" t="s">
        <v>53</v>
      </c>
    </row>
    <row r="5" spans="1:7" ht="34.799999999999997">
      <c r="A5" s="3"/>
      <c r="B5" s="45" t="s">
        <v>72</v>
      </c>
      <c r="C5" s="5" t="s">
        <v>36</v>
      </c>
      <c r="D5" s="5" t="s">
        <v>37</v>
      </c>
      <c r="E5" s="5" t="s">
        <v>38</v>
      </c>
      <c r="F5" s="4" t="s">
        <v>73</v>
      </c>
      <c r="G5" s="4" t="s">
        <v>71</v>
      </c>
    </row>
    <row r="6" spans="1:7" ht="22.95" customHeight="1">
      <c r="A6" s="7" t="s">
        <v>42</v>
      </c>
      <c r="B6" s="57">
        <v>18.2</v>
      </c>
      <c r="C6" s="58">
        <v>17.3</v>
      </c>
      <c r="D6" s="58">
        <v>17.2</v>
      </c>
      <c r="E6" s="58">
        <v>17.2</v>
      </c>
      <c r="F6" s="58">
        <v>17.899999999999999</v>
      </c>
      <c r="G6" s="55">
        <f>F6-B6</f>
        <v>-0.30000000000000071</v>
      </c>
    </row>
    <row r="7" spans="1:7" ht="22.95" customHeight="1">
      <c r="A7" s="9" t="s">
        <v>10</v>
      </c>
      <c r="B7" s="57">
        <v>18.899999999999999</v>
      </c>
      <c r="C7" s="58">
        <v>18.100000000000001</v>
      </c>
      <c r="D7" s="58">
        <v>18.2</v>
      </c>
      <c r="E7" s="58">
        <v>18.100000000000001</v>
      </c>
      <c r="F7" s="58">
        <v>19</v>
      </c>
      <c r="G7" s="55">
        <f t="shared" ref="G7:G29" si="0">F7-B7</f>
        <v>0.10000000000000142</v>
      </c>
    </row>
    <row r="8" spans="1:7" ht="22.95" customHeight="1">
      <c r="A8" s="9" t="s">
        <v>11</v>
      </c>
      <c r="B8" s="57">
        <v>16.5</v>
      </c>
      <c r="C8" s="58">
        <v>15.3</v>
      </c>
      <c r="D8" s="58">
        <v>15.1</v>
      </c>
      <c r="E8" s="58">
        <v>15.3</v>
      </c>
      <c r="F8" s="58">
        <v>16</v>
      </c>
      <c r="G8" s="55">
        <f t="shared" si="0"/>
        <v>-0.5</v>
      </c>
    </row>
    <row r="9" spans="1:7" ht="22.95" customHeight="1">
      <c r="A9" s="9" t="s">
        <v>12</v>
      </c>
      <c r="B9" s="57">
        <v>17.7</v>
      </c>
      <c r="C9" s="58">
        <v>18</v>
      </c>
      <c r="D9" s="58">
        <v>18.399999999999999</v>
      </c>
      <c r="E9" s="58">
        <v>18.3</v>
      </c>
      <c r="F9" s="58">
        <v>18.600000000000001</v>
      </c>
      <c r="G9" s="55">
        <f t="shared" si="0"/>
        <v>0.90000000000000213</v>
      </c>
    </row>
    <row r="10" spans="1:7" ht="22.95" customHeight="1">
      <c r="A10" s="9" t="s">
        <v>13</v>
      </c>
      <c r="B10" s="57">
        <v>18.7</v>
      </c>
      <c r="C10" s="58">
        <v>17.600000000000001</v>
      </c>
      <c r="D10" s="58">
        <v>17.899999999999999</v>
      </c>
      <c r="E10" s="58">
        <v>18.100000000000001</v>
      </c>
      <c r="F10" s="58">
        <v>18.8</v>
      </c>
      <c r="G10" s="55">
        <f t="shared" si="0"/>
        <v>0.10000000000000142</v>
      </c>
    </row>
    <row r="11" spans="1:7" ht="22.95" customHeight="1">
      <c r="A11" s="9" t="s">
        <v>14</v>
      </c>
      <c r="B11" s="57">
        <v>22.4</v>
      </c>
      <c r="C11" s="58">
        <v>20.8</v>
      </c>
      <c r="D11" s="58">
        <v>20.3</v>
      </c>
      <c r="E11" s="58">
        <v>20</v>
      </c>
      <c r="F11" s="58">
        <v>20.8</v>
      </c>
      <c r="G11" s="55">
        <f t="shared" si="0"/>
        <v>-1.5999999999999979</v>
      </c>
    </row>
    <row r="12" spans="1:7" ht="22.95" customHeight="1">
      <c r="A12" s="9" t="s">
        <v>15</v>
      </c>
      <c r="B12" s="57">
        <v>17.399999999999999</v>
      </c>
      <c r="C12" s="58">
        <v>16.3</v>
      </c>
      <c r="D12" s="58">
        <v>16.3</v>
      </c>
      <c r="E12" s="58">
        <v>16.100000000000001</v>
      </c>
      <c r="F12" s="58">
        <v>16.899999999999999</v>
      </c>
      <c r="G12" s="55">
        <f t="shared" si="0"/>
        <v>-0.5</v>
      </c>
    </row>
    <row r="13" spans="1:7" ht="22.95" customHeight="1">
      <c r="A13" s="9" t="s">
        <v>16</v>
      </c>
      <c r="B13" s="57">
        <v>15</v>
      </c>
      <c r="C13" s="58">
        <v>13.8</v>
      </c>
      <c r="D13" s="58">
        <v>13.5</v>
      </c>
      <c r="E13" s="58">
        <v>13.6</v>
      </c>
      <c r="F13" s="58">
        <v>14.2</v>
      </c>
      <c r="G13" s="55">
        <f t="shared" si="0"/>
        <v>-0.80000000000000071</v>
      </c>
    </row>
    <row r="14" spans="1:7" ht="22.95" customHeight="1">
      <c r="A14" s="9" t="s">
        <v>17</v>
      </c>
      <c r="B14" s="57">
        <v>16.600000000000001</v>
      </c>
      <c r="C14" s="58">
        <v>15.3</v>
      </c>
      <c r="D14" s="58">
        <v>14.8</v>
      </c>
      <c r="E14" s="58">
        <v>14.8</v>
      </c>
      <c r="F14" s="58">
        <v>15.4</v>
      </c>
      <c r="G14" s="55">
        <f t="shared" si="0"/>
        <v>-1.2000000000000011</v>
      </c>
    </row>
    <row r="15" spans="1:7" ht="22.95" customHeight="1">
      <c r="A15" s="9" t="s">
        <v>18</v>
      </c>
      <c r="B15" s="57">
        <v>18</v>
      </c>
      <c r="C15" s="58">
        <v>15.9</v>
      </c>
      <c r="D15" s="58">
        <v>15.8</v>
      </c>
      <c r="E15" s="58">
        <v>15.7</v>
      </c>
      <c r="F15" s="58">
        <v>16.5</v>
      </c>
      <c r="G15" s="55">
        <f t="shared" si="0"/>
        <v>-1.5</v>
      </c>
    </row>
    <row r="16" spans="1:7" ht="22.95" customHeight="1">
      <c r="A16" s="9" t="s">
        <v>19</v>
      </c>
      <c r="B16" s="57">
        <v>16.8</v>
      </c>
      <c r="C16" s="58">
        <v>16.8</v>
      </c>
      <c r="D16" s="58">
        <v>17.7</v>
      </c>
      <c r="E16" s="58">
        <v>18.399999999999999</v>
      </c>
      <c r="F16" s="58">
        <v>18.8</v>
      </c>
      <c r="G16" s="55">
        <f t="shared" si="0"/>
        <v>2</v>
      </c>
    </row>
    <row r="17" spans="1:7" ht="22.95" customHeight="1">
      <c r="A17" s="9" t="s">
        <v>20</v>
      </c>
      <c r="B17" s="57">
        <v>10.5</v>
      </c>
      <c r="C17" s="58">
        <v>10.4</v>
      </c>
      <c r="D17" s="58">
        <v>10.3</v>
      </c>
      <c r="E17" s="58">
        <v>10.199999999999999</v>
      </c>
      <c r="F17" s="58">
        <v>10.6</v>
      </c>
      <c r="G17" s="55">
        <f t="shared" si="0"/>
        <v>9.9999999999999645E-2</v>
      </c>
    </row>
    <row r="18" spans="1:7" ht="22.95" customHeight="1">
      <c r="A18" s="9" t="s">
        <v>21</v>
      </c>
      <c r="B18" s="57">
        <v>12</v>
      </c>
      <c r="C18" s="58">
        <v>11.1</v>
      </c>
      <c r="D18" s="58">
        <v>10.9</v>
      </c>
      <c r="E18" s="58">
        <v>10.8</v>
      </c>
      <c r="F18" s="58">
        <v>11.3</v>
      </c>
      <c r="G18" s="55">
        <f t="shared" si="0"/>
        <v>-0.69999999999999929</v>
      </c>
    </row>
    <row r="19" spans="1:7" ht="22.95" customHeight="1">
      <c r="A19" s="9" t="s">
        <v>22</v>
      </c>
      <c r="B19" s="57">
        <v>13.2</v>
      </c>
      <c r="C19" s="58">
        <v>11.5</v>
      </c>
      <c r="D19" s="58">
        <v>11.2</v>
      </c>
      <c r="E19" s="58">
        <v>11.1</v>
      </c>
      <c r="F19" s="58">
        <v>11.7</v>
      </c>
      <c r="G19" s="55">
        <f t="shared" si="0"/>
        <v>-1.5</v>
      </c>
    </row>
    <row r="20" spans="1:7" ht="22.95" customHeight="1">
      <c r="A20" s="9" t="s">
        <v>23</v>
      </c>
      <c r="B20" s="57">
        <v>15</v>
      </c>
      <c r="C20" s="58">
        <v>13.8</v>
      </c>
      <c r="D20" s="58">
        <v>13.6</v>
      </c>
      <c r="E20" s="58">
        <v>13.5</v>
      </c>
      <c r="F20" s="58">
        <v>14.1</v>
      </c>
      <c r="G20" s="55">
        <f t="shared" si="0"/>
        <v>-0.90000000000000036</v>
      </c>
    </row>
    <row r="21" spans="1:7" ht="22.95" customHeight="1">
      <c r="A21" s="9" t="s">
        <v>24</v>
      </c>
      <c r="B21" s="57">
        <v>14.8</v>
      </c>
      <c r="C21" s="58">
        <v>13.6</v>
      </c>
      <c r="D21" s="58">
        <v>13.2</v>
      </c>
      <c r="E21" s="58">
        <v>13</v>
      </c>
      <c r="F21" s="58">
        <v>13.7</v>
      </c>
      <c r="G21" s="55">
        <f t="shared" si="0"/>
        <v>-1.1000000000000014</v>
      </c>
    </row>
    <row r="22" spans="1:7" ht="22.95" customHeight="1">
      <c r="A22" s="9" t="s">
        <v>25</v>
      </c>
      <c r="B22" s="57">
        <v>11.6</v>
      </c>
      <c r="C22" s="58">
        <v>10.8</v>
      </c>
      <c r="D22" s="58">
        <v>10.6</v>
      </c>
      <c r="E22" s="58">
        <v>10.6</v>
      </c>
      <c r="F22" s="58">
        <v>10.9</v>
      </c>
      <c r="G22" s="55">
        <f t="shared" si="0"/>
        <v>-0.69999999999999929</v>
      </c>
    </row>
    <row r="23" spans="1:7" ht="22.95" customHeight="1">
      <c r="A23" s="9" t="s">
        <v>26</v>
      </c>
      <c r="B23" s="57">
        <v>15.3</v>
      </c>
      <c r="C23" s="58">
        <v>13.6</v>
      </c>
      <c r="D23" s="58">
        <v>12.8</v>
      </c>
      <c r="E23" s="58">
        <v>13.1</v>
      </c>
      <c r="F23" s="58">
        <v>13.7</v>
      </c>
      <c r="G23" s="55">
        <f t="shared" si="0"/>
        <v>-1.6000000000000014</v>
      </c>
    </row>
    <row r="24" spans="1:7" ht="22.95" customHeight="1">
      <c r="A24" s="9" t="s">
        <v>27</v>
      </c>
      <c r="B24" s="57">
        <v>12.9</v>
      </c>
      <c r="C24" s="58">
        <v>11.9</v>
      </c>
      <c r="D24" s="58">
        <v>12</v>
      </c>
      <c r="E24" s="58">
        <v>12</v>
      </c>
      <c r="F24" s="58">
        <v>12.5</v>
      </c>
      <c r="G24" s="55">
        <f t="shared" si="0"/>
        <v>-0.40000000000000036</v>
      </c>
    </row>
    <row r="25" spans="1:7" ht="22.95" customHeight="1">
      <c r="A25" s="9" t="s">
        <v>28</v>
      </c>
      <c r="B25" s="57">
        <v>21.9</v>
      </c>
      <c r="C25" s="58">
        <v>20.5</v>
      </c>
      <c r="D25" s="58">
        <v>20</v>
      </c>
      <c r="E25" s="58">
        <v>20</v>
      </c>
      <c r="F25" s="58">
        <v>20.6</v>
      </c>
      <c r="G25" s="55">
        <f t="shared" si="0"/>
        <v>-1.2999999999999972</v>
      </c>
    </row>
    <row r="26" spans="1:7" ht="22.95" customHeight="1">
      <c r="A26" s="9" t="s">
        <v>29</v>
      </c>
      <c r="B26" s="57">
        <v>16.3</v>
      </c>
      <c r="C26" s="58">
        <v>17.399999999999999</v>
      </c>
      <c r="D26" s="58">
        <v>17.2</v>
      </c>
      <c r="E26" s="58">
        <v>16.8</v>
      </c>
      <c r="F26" s="58">
        <v>17.3</v>
      </c>
      <c r="G26" s="55">
        <f t="shared" si="0"/>
        <v>1</v>
      </c>
    </row>
    <row r="27" spans="1:7" ht="22.95" customHeight="1">
      <c r="A27" s="9" t="s">
        <v>30</v>
      </c>
      <c r="B27" s="57">
        <v>15.9</v>
      </c>
      <c r="C27" s="58">
        <v>13.7</v>
      </c>
      <c r="D27" s="58">
        <v>13.1</v>
      </c>
      <c r="E27" s="58">
        <v>13.1</v>
      </c>
      <c r="F27" s="58">
        <v>13.9</v>
      </c>
      <c r="G27" s="55">
        <f t="shared" si="0"/>
        <v>-2</v>
      </c>
    </row>
    <row r="28" spans="1:7" ht="22.95" customHeight="1">
      <c r="A28" s="9" t="s">
        <v>31</v>
      </c>
      <c r="B28" s="57">
        <v>18.600000000000001</v>
      </c>
      <c r="C28" s="58">
        <v>15.9</v>
      </c>
      <c r="D28" s="58">
        <v>15</v>
      </c>
      <c r="E28" s="58">
        <v>15.1</v>
      </c>
      <c r="F28" s="58">
        <v>16.100000000000001</v>
      </c>
      <c r="G28" s="55">
        <f t="shared" si="0"/>
        <v>-2.5</v>
      </c>
    </row>
    <row r="29" spans="1:7" ht="22.95" customHeight="1">
      <c r="A29" s="10" t="s">
        <v>32</v>
      </c>
      <c r="B29" s="43">
        <v>13</v>
      </c>
      <c r="C29" s="44">
        <v>10.8</v>
      </c>
      <c r="D29" s="44">
        <v>10.3</v>
      </c>
      <c r="E29" s="44">
        <v>10.5</v>
      </c>
      <c r="F29" s="44">
        <v>10.8</v>
      </c>
      <c r="G29" s="56">
        <f t="shared" si="0"/>
        <v>-2.1999999999999993</v>
      </c>
    </row>
    <row r="30" spans="1:7">
      <c r="B30" s="33"/>
    </row>
    <row r="31" spans="1:7">
      <c r="B31" s="33"/>
    </row>
    <row r="32" spans="1:7">
      <c r="B32" s="33"/>
    </row>
    <row r="33" spans="2:2">
      <c r="B33" s="33"/>
    </row>
    <row r="34" spans="2:2">
      <c r="B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G5" sqref="G5"/>
    </sheetView>
  </sheetViews>
  <sheetFormatPr defaultRowHeight="17.399999999999999"/>
  <cols>
    <col min="2" max="7" width="11.796875" customWidth="1"/>
  </cols>
  <sheetData>
    <row r="1" spans="1:7">
      <c r="A1" s="33"/>
    </row>
    <row r="2" spans="1:7">
      <c r="A2" s="1" t="s">
        <v>67</v>
      </c>
      <c r="B2" s="1"/>
      <c r="C2" s="1"/>
      <c r="D2" s="1"/>
      <c r="E2" s="1"/>
      <c r="F2" s="1"/>
      <c r="G2" s="1"/>
    </row>
    <row r="3" spans="1:7">
      <c r="G3" s="33"/>
    </row>
    <row r="4" spans="1:7">
      <c r="G4" s="33" t="s">
        <v>53</v>
      </c>
    </row>
    <row r="5" spans="1:7" ht="34.799999999999997">
      <c r="A5" s="3"/>
      <c r="B5" s="45" t="s">
        <v>72</v>
      </c>
      <c r="C5" s="5" t="s">
        <v>36</v>
      </c>
      <c r="D5" s="5" t="s">
        <v>37</v>
      </c>
      <c r="E5" s="5" t="s">
        <v>38</v>
      </c>
      <c r="F5" s="4" t="s">
        <v>77</v>
      </c>
      <c r="G5" s="4" t="s">
        <v>79</v>
      </c>
    </row>
    <row r="6" spans="1:7" ht="22.95" customHeight="1">
      <c r="A6" s="7" t="s">
        <v>42</v>
      </c>
      <c r="B6" s="73">
        <v>24.9</v>
      </c>
      <c r="C6" s="75">
        <v>30.3</v>
      </c>
      <c r="D6" s="75">
        <v>40</v>
      </c>
      <c r="E6" s="75">
        <v>51.8</v>
      </c>
      <c r="F6" s="75">
        <v>65.2</v>
      </c>
      <c r="G6" s="40">
        <v>40.300000000000004</v>
      </c>
    </row>
    <row r="7" spans="1:7" ht="22.95" customHeight="1">
      <c r="A7" s="9" t="s">
        <v>10</v>
      </c>
      <c r="B7" s="73">
        <v>16.899999999999999</v>
      </c>
      <c r="C7" s="75">
        <v>23.5</v>
      </c>
      <c r="D7" s="75">
        <v>33.799999999999997</v>
      </c>
      <c r="E7" s="75">
        <v>45.2</v>
      </c>
      <c r="F7" s="75">
        <v>57.4</v>
      </c>
      <c r="G7" s="55">
        <v>40.5</v>
      </c>
    </row>
    <row r="8" spans="1:7" ht="22.95" customHeight="1">
      <c r="A8" s="9" t="s">
        <v>11</v>
      </c>
      <c r="B8" s="73">
        <v>24.8</v>
      </c>
      <c r="C8" s="75">
        <v>31.4</v>
      </c>
      <c r="D8" s="75">
        <v>42.6</v>
      </c>
      <c r="E8" s="75">
        <v>56.7</v>
      </c>
      <c r="F8" s="75">
        <v>72.599999999999994</v>
      </c>
      <c r="G8" s="55">
        <v>47.8</v>
      </c>
    </row>
    <row r="9" spans="1:7" ht="22.95" customHeight="1">
      <c r="A9" s="9" t="s">
        <v>12</v>
      </c>
      <c r="B9" s="73">
        <v>29.7</v>
      </c>
      <c r="C9" s="75">
        <v>33.5</v>
      </c>
      <c r="D9" s="75">
        <v>42.1</v>
      </c>
      <c r="E9" s="75">
        <v>53.3</v>
      </c>
      <c r="F9" s="75">
        <v>66.5</v>
      </c>
      <c r="G9" s="55">
        <v>36.799999999999997</v>
      </c>
    </row>
    <row r="10" spans="1:7" ht="22.95" customHeight="1">
      <c r="A10" s="9" t="s">
        <v>13</v>
      </c>
      <c r="B10" s="73">
        <v>28.7</v>
      </c>
      <c r="C10" s="75">
        <v>34.700000000000003</v>
      </c>
      <c r="D10" s="75">
        <v>45</v>
      </c>
      <c r="E10" s="75">
        <v>56.8</v>
      </c>
      <c r="F10" s="75">
        <v>70.099999999999994</v>
      </c>
      <c r="G10" s="55">
        <v>41.399999999999991</v>
      </c>
    </row>
    <row r="11" spans="1:7" ht="22.95" customHeight="1">
      <c r="A11" s="9" t="s">
        <v>14</v>
      </c>
      <c r="B11" s="73">
        <v>9.3000000000000007</v>
      </c>
      <c r="C11" s="75">
        <v>12.1</v>
      </c>
      <c r="D11" s="75">
        <v>17.399999999999999</v>
      </c>
      <c r="E11" s="75">
        <v>24.7</v>
      </c>
      <c r="F11" s="75">
        <v>33.299999999999997</v>
      </c>
      <c r="G11" s="55">
        <v>23.999999999999996</v>
      </c>
    </row>
    <row r="12" spans="1:7" ht="22.95" customHeight="1">
      <c r="A12" s="9" t="s">
        <v>15</v>
      </c>
      <c r="B12" s="73">
        <v>32.4</v>
      </c>
      <c r="C12" s="75">
        <v>40.6</v>
      </c>
      <c r="D12" s="75">
        <v>53.6</v>
      </c>
      <c r="E12" s="75">
        <v>68.2</v>
      </c>
      <c r="F12" s="75">
        <v>84.7</v>
      </c>
      <c r="G12" s="55">
        <v>52.300000000000004</v>
      </c>
    </row>
    <row r="13" spans="1:7" ht="22.95" customHeight="1">
      <c r="A13" s="9" t="s">
        <v>16</v>
      </c>
      <c r="B13" s="73">
        <v>36.4</v>
      </c>
      <c r="C13" s="75">
        <v>43.3</v>
      </c>
      <c r="D13" s="75">
        <v>55.4</v>
      </c>
      <c r="E13" s="75">
        <v>70.8</v>
      </c>
      <c r="F13" s="75">
        <v>88.6</v>
      </c>
      <c r="G13" s="55">
        <v>52.199999999999996</v>
      </c>
    </row>
    <row r="14" spans="1:7" ht="22.95" customHeight="1">
      <c r="A14" s="9" t="s">
        <v>17</v>
      </c>
      <c r="B14" s="73">
        <v>43.4</v>
      </c>
      <c r="C14" s="75">
        <v>50.1</v>
      </c>
      <c r="D14" s="75">
        <v>63.1</v>
      </c>
      <c r="E14" s="75">
        <v>79.2</v>
      </c>
      <c r="F14" s="75">
        <v>96.8</v>
      </c>
      <c r="G14" s="55">
        <v>53.4</v>
      </c>
    </row>
    <row r="15" spans="1:7" ht="22.95" customHeight="1">
      <c r="A15" s="9" t="s">
        <v>18</v>
      </c>
      <c r="B15" s="73">
        <v>40</v>
      </c>
      <c r="C15" s="75">
        <v>47.1</v>
      </c>
      <c r="D15" s="75">
        <v>59.7</v>
      </c>
      <c r="E15" s="75">
        <v>74</v>
      </c>
      <c r="F15" s="75">
        <v>89.7</v>
      </c>
      <c r="G15" s="55">
        <v>49.7</v>
      </c>
    </row>
    <row r="16" spans="1:7" ht="22.95" customHeight="1">
      <c r="A16" s="9" t="s">
        <v>19</v>
      </c>
      <c r="B16" s="73">
        <v>16.5</v>
      </c>
      <c r="C16" s="75">
        <v>21.6</v>
      </c>
      <c r="D16" s="75">
        <v>30.3</v>
      </c>
      <c r="E16" s="75">
        <v>41</v>
      </c>
      <c r="F16" s="75">
        <v>52.8</v>
      </c>
      <c r="G16" s="55">
        <v>36.299999999999997</v>
      </c>
    </row>
    <row r="17" spans="1:7" ht="22.95" customHeight="1">
      <c r="A17" s="9" t="s">
        <v>20</v>
      </c>
      <c r="B17" s="73">
        <v>63</v>
      </c>
      <c r="C17" s="75">
        <v>70.2</v>
      </c>
      <c r="D17" s="75">
        <v>85.1</v>
      </c>
      <c r="E17" s="75">
        <v>106</v>
      </c>
      <c r="F17" s="75">
        <v>130.69999999999999</v>
      </c>
      <c r="G17" s="55">
        <v>67.699999999999989</v>
      </c>
    </row>
    <row r="18" spans="1:7" ht="22.95" customHeight="1">
      <c r="A18" s="9" t="s">
        <v>21</v>
      </c>
      <c r="B18" s="73">
        <v>67</v>
      </c>
      <c r="C18" s="75">
        <v>76.400000000000006</v>
      </c>
      <c r="D18" s="75">
        <v>92.4</v>
      </c>
      <c r="E18" s="75">
        <v>112.3</v>
      </c>
      <c r="F18" s="75">
        <v>134.19999999999999</v>
      </c>
      <c r="G18" s="55">
        <v>67.199999999999989</v>
      </c>
    </row>
    <row r="19" spans="1:7" ht="22.95" customHeight="1">
      <c r="A19" s="9" t="s">
        <v>22</v>
      </c>
      <c r="B19" s="73">
        <v>55.9</v>
      </c>
      <c r="C19" s="75">
        <v>61.5</v>
      </c>
      <c r="D19" s="75">
        <v>74.3</v>
      </c>
      <c r="E19" s="75">
        <v>92.3</v>
      </c>
      <c r="F19" s="75">
        <v>112.7</v>
      </c>
      <c r="G19" s="55">
        <v>56.800000000000004</v>
      </c>
    </row>
    <row r="20" spans="1:7" ht="22.95" customHeight="1">
      <c r="A20" s="9" t="s">
        <v>23</v>
      </c>
      <c r="B20" s="73">
        <v>58.2</v>
      </c>
      <c r="C20" s="75">
        <v>64.7</v>
      </c>
      <c r="D20" s="75">
        <v>76.400000000000006</v>
      </c>
      <c r="E20" s="75">
        <v>92.8</v>
      </c>
      <c r="F20" s="75">
        <v>111.4</v>
      </c>
      <c r="G20" s="55">
        <v>53.2</v>
      </c>
    </row>
    <row r="21" spans="1:7" ht="22.95" customHeight="1">
      <c r="A21" s="9" t="s">
        <v>24</v>
      </c>
      <c r="B21" s="73">
        <v>57.7</v>
      </c>
      <c r="C21" s="75">
        <v>65.400000000000006</v>
      </c>
      <c r="D21" s="75">
        <v>78.599999999999994</v>
      </c>
      <c r="E21" s="75">
        <v>95.5</v>
      </c>
      <c r="F21" s="75">
        <v>114.8</v>
      </c>
      <c r="G21" s="55">
        <v>57.099999999999994</v>
      </c>
    </row>
    <row r="22" spans="1:7" ht="22.95" customHeight="1">
      <c r="A22" s="9" t="s">
        <v>25</v>
      </c>
      <c r="B22" s="73">
        <v>52.4</v>
      </c>
      <c r="C22" s="75">
        <v>62.4</v>
      </c>
      <c r="D22" s="75">
        <v>78.5</v>
      </c>
      <c r="E22" s="75">
        <v>100</v>
      </c>
      <c r="F22" s="75">
        <v>123.3</v>
      </c>
      <c r="G22" s="55">
        <v>70.900000000000006</v>
      </c>
    </row>
    <row r="23" spans="1:7" ht="22.95" customHeight="1">
      <c r="A23" s="9" t="s">
        <v>26</v>
      </c>
      <c r="B23" s="73">
        <v>37.6</v>
      </c>
      <c r="C23" s="75">
        <v>46.3</v>
      </c>
      <c r="D23" s="75">
        <v>59.7</v>
      </c>
      <c r="E23" s="75">
        <v>77.599999999999994</v>
      </c>
      <c r="F23" s="75">
        <v>97.7</v>
      </c>
      <c r="G23" s="55">
        <v>60.1</v>
      </c>
    </row>
    <row r="24" spans="1:7" ht="22.95" customHeight="1">
      <c r="A24" s="9" t="s">
        <v>27</v>
      </c>
      <c r="B24" s="73">
        <v>41.2</v>
      </c>
      <c r="C24" s="75">
        <v>48.7</v>
      </c>
      <c r="D24" s="75">
        <v>61.8</v>
      </c>
      <c r="E24" s="75">
        <v>80.099999999999994</v>
      </c>
      <c r="F24" s="75">
        <v>100.8</v>
      </c>
      <c r="G24" s="55">
        <v>59.599999999999994</v>
      </c>
    </row>
    <row r="25" spans="1:7" ht="22.95" customHeight="1">
      <c r="A25" s="9" t="s">
        <v>28</v>
      </c>
      <c r="B25" s="73">
        <v>16.7</v>
      </c>
      <c r="C25" s="75">
        <v>19.5</v>
      </c>
      <c r="D25" s="75">
        <v>25.3</v>
      </c>
      <c r="E25" s="75">
        <v>33.6</v>
      </c>
      <c r="F25" s="75">
        <v>44</v>
      </c>
      <c r="G25" s="55">
        <v>27.3</v>
      </c>
    </row>
    <row r="26" spans="1:7" ht="22.95" customHeight="1">
      <c r="A26" s="9" t="s">
        <v>29</v>
      </c>
      <c r="B26" s="73">
        <v>59.5</v>
      </c>
      <c r="C26" s="75">
        <v>64</v>
      </c>
      <c r="D26" s="75">
        <v>76.599999999999994</v>
      </c>
      <c r="E26" s="75">
        <v>90.9</v>
      </c>
      <c r="F26" s="75">
        <v>107.4</v>
      </c>
      <c r="G26" s="55">
        <v>47.900000000000006</v>
      </c>
    </row>
    <row r="27" spans="1:7" ht="22.95" customHeight="1">
      <c r="A27" s="9" t="s">
        <v>30</v>
      </c>
      <c r="B27" s="73">
        <v>55.7</v>
      </c>
      <c r="C27" s="75">
        <v>62.6</v>
      </c>
      <c r="D27" s="75">
        <v>76.900000000000006</v>
      </c>
      <c r="E27" s="75">
        <v>95.8</v>
      </c>
      <c r="F27" s="75">
        <v>117.2</v>
      </c>
      <c r="G27" s="55">
        <v>61.5</v>
      </c>
    </row>
    <row r="28" spans="1:7" ht="22.95" customHeight="1">
      <c r="A28" s="9" t="s">
        <v>31</v>
      </c>
      <c r="B28" s="73">
        <v>39.1</v>
      </c>
      <c r="C28" s="75">
        <v>41.6</v>
      </c>
      <c r="D28" s="75">
        <v>50.1</v>
      </c>
      <c r="E28" s="75">
        <v>62.4</v>
      </c>
      <c r="F28" s="75">
        <v>76.8</v>
      </c>
      <c r="G28" s="55">
        <v>37.699999999999996</v>
      </c>
    </row>
    <row r="29" spans="1:7" ht="22.95" customHeight="1">
      <c r="A29" s="10" t="s">
        <v>32</v>
      </c>
      <c r="B29" s="25">
        <v>28.9</v>
      </c>
      <c r="C29" s="26">
        <v>33.5</v>
      </c>
      <c r="D29" s="26">
        <v>42.5</v>
      </c>
      <c r="E29" s="26">
        <v>54.9</v>
      </c>
      <c r="F29" s="26">
        <v>68.400000000000006</v>
      </c>
      <c r="G29" s="56">
        <v>39.500000000000007</v>
      </c>
    </row>
    <row r="30" spans="1:7">
      <c r="G30" s="33"/>
    </row>
    <row r="31" spans="1:7">
      <c r="G31" s="33"/>
    </row>
    <row r="32" spans="1:7">
      <c r="G32" s="33"/>
    </row>
    <row r="33" spans="7:7">
      <c r="G33" s="33"/>
    </row>
    <row r="34" spans="7:7">
      <c r="G34" s="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G6" sqref="G6"/>
    </sheetView>
  </sheetViews>
  <sheetFormatPr defaultRowHeight="17.399999999999999"/>
  <cols>
    <col min="2" max="7" width="10.59765625" customWidth="1"/>
  </cols>
  <sheetData>
    <row r="1" spans="1:7">
      <c r="A1" s="33"/>
    </row>
    <row r="2" spans="1:7">
      <c r="A2" s="1" t="s">
        <v>70</v>
      </c>
    </row>
    <row r="3" spans="1:7">
      <c r="B3" s="33"/>
    </row>
    <row r="4" spans="1:7">
      <c r="B4" s="33"/>
      <c r="G4" s="2" t="s">
        <v>69</v>
      </c>
    </row>
    <row r="5" spans="1:7" ht="34.799999999999997">
      <c r="A5" s="3"/>
      <c r="B5" s="45" t="s">
        <v>76</v>
      </c>
      <c r="C5" s="5" t="s">
        <v>36</v>
      </c>
      <c r="D5" s="5" t="s">
        <v>37</v>
      </c>
      <c r="E5" s="5" t="s">
        <v>38</v>
      </c>
      <c r="F5" s="4" t="s">
        <v>77</v>
      </c>
      <c r="G5" s="4" t="s">
        <v>78</v>
      </c>
    </row>
    <row r="6" spans="1:7" ht="22.95" customHeight="1">
      <c r="A6" s="7" t="s">
        <v>42</v>
      </c>
      <c r="B6" s="73">
        <v>136.69999999999999</v>
      </c>
      <c r="C6" s="75">
        <v>175.8</v>
      </c>
      <c r="D6" s="75">
        <v>232.1</v>
      </c>
      <c r="E6" s="75">
        <v>300.39999999999998</v>
      </c>
      <c r="F6" s="75">
        <v>363.5</v>
      </c>
      <c r="G6" s="74">
        <f>F6-B6</f>
        <v>226.8</v>
      </c>
    </row>
    <row r="7" spans="1:7" ht="22.95" customHeight="1">
      <c r="A7" s="9" t="s">
        <v>10</v>
      </c>
      <c r="B7" s="73">
        <v>89.6</v>
      </c>
      <c r="C7" s="75">
        <v>129.4</v>
      </c>
      <c r="D7" s="75">
        <v>185.7</v>
      </c>
      <c r="E7" s="75">
        <v>249.9</v>
      </c>
      <c r="F7" s="75">
        <v>301.8</v>
      </c>
      <c r="G7" s="74">
        <f t="shared" ref="G7:G29" si="0">F7-B7</f>
        <v>212.20000000000002</v>
      </c>
    </row>
    <row r="8" spans="1:7" ht="22.95" customHeight="1">
      <c r="A8" s="9" t="s">
        <v>11</v>
      </c>
      <c r="B8" s="73">
        <v>150.19999999999999</v>
      </c>
      <c r="C8" s="75">
        <v>204.7</v>
      </c>
      <c r="D8" s="75">
        <v>281.8</v>
      </c>
      <c r="E8" s="75">
        <v>370.8</v>
      </c>
      <c r="F8" s="75">
        <v>453.8</v>
      </c>
      <c r="G8" s="74">
        <f t="shared" si="0"/>
        <v>303.60000000000002</v>
      </c>
    </row>
    <row r="9" spans="1:7" ht="22.95" customHeight="1">
      <c r="A9" s="9" t="s">
        <v>12</v>
      </c>
      <c r="B9" s="73">
        <v>167.3</v>
      </c>
      <c r="C9" s="75">
        <v>186</v>
      </c>
      <c r="D9" s="75">
        <v>229</v>
      </c>
      <c r="E9" s="75">
        <v>291.2</v>
      </c>
      <c r="F9" s="75">
        <v>356.9</v>
      </c>
      <c r="G9" s="74">
        <f t="shared" si="0"/>
        <v>189.59999999999997</v>
      </c>
    </row>
    <row r="10" spans="1:7" ht="22.95" customHeight="1">
      <c r="A10" s="9" t="s">
        <v>13</v>
      </c>
      <c r="B10" s="73">
        <v>153.9</v>
      </c>
      <c r="C10" s="75">
        <v>197</v>
      </c>
      <c r="D10" s="75">
        <v>251.9</v>
      </c>
      <c r="E10" s="75">
        <v>314.39999999999998</v>
      </c>
      <c r="F10" s="75">
        <v>373.1</v>
      </c>
      <c r="G10" s="74">
        <f t="shared" si="0"/>
        <v>219.20000000000002</v>
      </c>
    </row>
    <row r="11" spans="1:7" ht="22.95" customHeight="1">
      <c r="A11" s="9" t="s">
        <v>14</v>
      </c>
      <c r="B11" s="73">
        <v>41.6</v>
      </c>
      <c r="C11" s="75">
        <v>58</v>
      </c>
      <c r="D11" s="75">
        <v>85.8</v>
      </c>
      <c r="E11" s="75">
        <v>123.5</v>
      </c>
      <c r="F11" s="75">
        <v>160.30000000000001</v>
      </c>
      <c r="G11" s="74">
        <f t="shared" si="0"/>
        <v>118.70000000000002</v>
      </c>
    </row>
    <row r="12" spans="1:7" ht="22.95" customHeight="1">
      <c r="A12" s="9" t="s">
        <v>15</v>
      </c>
      <c r="B12" s="73">
        <v>186.1</v>
      </c>
      <c r="C12" s="75">
        <v>248.1</v>
      </c>
      <c r="D12" s="75">
        <v>329.2</v>
      </c>
      <c r="E12" s="75">
        <v>424.8</v>
      </c>
      <c r="F12" s="75">
        <v>502.5</v>
      </c>
      <c r="G12" s="74">
        <f t="shared" si="0"/>
        <v>316.39999999999998</v>
      </c>
    </row>
    <row r="13" spans="1:7" ht="22.95" customHeight="1">
      <c r="A13" s="9" t="s">
        <v>16</v>
      </c>
      <c r="B13" s="73">
        <v>241.8</v>
      </c>
      <c r="C13" s="75">
        <v>314.2</v>
      </c>
      <c r="D13" s="75">
        <v>409.4</v>
      </c>
      <c r="E13" s="75">
        <v>521.20000000000005</v>
      </c>
      <c r="F13" s="75">
        <v>624.29999999999995</v>
      </c>
      <c r="G13" s="74">
        <f t="shared" si="0"/>
        <v>382.49999999999994</v>
      </c>
    </row>
    <row r="14" spans="1:7" ht="22.95" customHeight="1">
      <c r="A14" s="9" t="s">
        <v>17</v>
      </c>
      <c r="B14" s="73">
        <v>260.39999999999998</v>
      </c>
      <c r="C14" s="75">
        <v>328.1</v>
      </c>
      <c r="D14" s="75">
        <v>425.7</v>
      </c>
      <c r="E14" s="75">
        <v>535.79999999999995</v>
      </c>
      <c r="F14" s="75">
        <v>626.9</v>
      </c>
      <c r="G14" s="74">
        <f t="shared" si="0"/>
        <v>366.5</v>
      </c>
    </row>
    <row r="15" spans="1:7" ht="22.95" customHeight="1">
      <c r="A15" s="9" t="s">
        <v>18</v>
      </c>
      <c r="B15" s="73">
        <v>222.3</v>
      </c>
      <c r="C15" s="75">
        <v>296</v>
      </c>
      <c r="D15" s="75">
        <v>376.7</v>
      </c>
      <c r="E15" s="75">
        <v>472.8</v>
      </c>
      <c r="F15" s="75">
        <v>544.1</v>
      </c>
      <c r="G15" s="74">
        <f t="shared" si="0"/>
        <v>321.8</v>
      </c>
    </row>
    <row r="16" spans="1:7" ht="22.95" customHeight="1">
      <c r="A16" s="9" t="s">
        <v>19</v>
      </c>
      <c r="B16" s="73">
        <v>98.5</v>
      </c>
      <c r="C16" s="75">
        <v>128.69999999999999</v>
      </c>
      <c r="D16" s="75">
        <v>171.5</v>
      </c>
      <c r="E16" s="75">
        <v>223.5</v>
      </c>
      <c r="F16" s="75">
        <v>280.89999999999998</v>
      </c>
      <c r="G16" s="74">
        <f t="shared" si="0"/>
        <v>182.39999999999998</v>
      </c>
    </row>
    <row r="17" spans="1:7" ht="22.95" customHeight="1">
      <c r="A17" s="9" t="s">
        <v>20</v>
      </c>
      <c r="B17" s="73">
        <v>599</v>
      </c>
      <c r="C17" s="75">
        <v>676.8</v>
      </c>
      <c r="D17" s="75">
        <v>826.6</v>
      </c>
      <c r="E17" s="75">
        <v>1042.9000000000001</v>
      </c>
      <c r="F17" s="75">
        <v>1235.5999999999999</v>
      </c>
      <c r="G17" s="74">
        <f t="shared" si="0"/>
        <v>636.59999999999991</v>
      </c>
    </row>
    <row r="18" spans="1:7" ht="22.95" customHeight="1">
      <c r="A18" s="9" t="s">
        <v>21</v>
      </c>
      <c r="B18" s="73">
        <v>560.9</v>
      </c>
      <c r="C18" s="75">
        <v>688.7</v>
      </c>
      <c r="D18" s="75">
        <v>851.3</v>
      </c>
      <c r="E18" s="75">
        <v>1036.9000000000001</v>
      </c>
      <c r="F18" s="75">
        <v>1190.7</v>
      </c>
      <c r="G18" s="74">
        <f t="shared" si="0"/>
        <v>629.80000000000007</v>
      </c>
    </row>
    <row r="19" spans="1:7" ht="22.95" customHeight="1">
      <c r="A19" s="9" t="s">
        <v>22</v>
      </c>
      <c r="B19" s="73">
        <v>423.3</v>
      </c>
      <c r="C19" s="75">
        <v>536</v>
      </c>
      <c r="D19" s="75">
        <v>664.7</v>
      </c>
      <c r="E19" s="75">
        <v>832.4</v>
      </c>
      <c r="F19" s="75">
        <v>964.1</v>
      </c>
      <c r="G19" s="74">
        <f t="shared" si="0"/>
        <v>540.79999999999995</v>
      </c>
    </row>
    <row r="20" spans="1:7" ht="22.95" customHeight="1">
      <c r="A20" s="9" t="s">
        <v>23</v>
      </c>
      <c r="B20" s="73">
        <v>388.5</v>
      </c>
      <c r="C20" s="75">
        <v>469.7</v>
      </c>
      <c r="D20" s="75">
        <v>563.79999999999995</v>
      </c>
      <c r="E20" s="75">
        <v>685.1</v>
      </c>
      <c r="F20" s="75">
        <v>790.5</v>
      </c>
      <c r="G20" s="74">
        <f t="shared" si="0"/>
        <v>402</v>
      </c>
    </row>
    <row r="21" spans="1:7" ht="22.95" customHeight="1">
      <c r="A21" s="9" t="s">
        <v>24</v>
      </c>
      <c r="B21" s="73">
        <v>390.8</v>
      </c>
      <c r="C21" s="75">
        <v>479.9</v>
      </c>
      <c r="D21" s="75">
        <v>595.70000000000005</v>
      </c>
      <c r="E21" s="75">
        <v>733.3</v>
      </c>
      <c r="F21" s="75">
        <v>837.8</v>
      </c>
      <c r="G21" s="74">
        <f t="shared" si="0"/>
        <v>446.99999999999994</v>
      </c>
    </row>
    <row r="22" spans="1:7" ht="22.95" customHeight="1">
      <c r="A22" s="9" t="s">
        <v>25</v>
      </c>
      <c r="B22" s="73">
        <v>451.6</v>
      </c>
      <c r="C22" s="75">
        <v>576.29999999999995</v>
      </c>
      <c r="D22" s="75">
        <v>743.2</v>
      </c>
      <c r="E22" s="75">
        <v>944</v>
      </c>
      <c r="F22" s="75">
        <v>1134.0999999999999</v>
      </c>
      <c r="G22" s="74">
        <f t="shared" si="0"/>
        <v>682.49999999999989</v>
      </c>
    </row>
    <row r="23" spans="1:7" ht="22.95" customHeight="1">
      <c r="A23" s="9" t="s">
        <v>26</v>
      </c>
      <c r="B23" s="73">
        <v>246.1</v>
      </c>
      <c r="C23" s="75">
        <v>340</v>
      </c>
      <c r="D23" s="75">
        <v>465.1</v>
      </c>
      <c r="E23" s="75">
        <v>591.5</v>
      </c>
      <c r="F23" s="75">
        <v>711.9</v>
      </c>
      <c r="G23" s="74">
        <f t="shared" si="0"/>
        <v>465.79999999999995</v>
      </c>
    </row>
    <row r="24" spans="1:7" ht="22.95" customHeight="1">
      <c r="A24" s="9" t="s">
        <v>27</v>
      </c>
      <c r="B24" s="73">
        <v>320.2</v>
      </c>
      <c r="C24" s="75">
        <v>410.1</v>
      </c>
      <c r="D24" s="75">
        <v>516</v>
      </c>
      <c r="E24" s="75">
        <v>664.5</v>
      </c>
      <c r="F24" s="75">
        <v>807.4</v>
      </c>
      <c r="G24" s="74">
        <f t="shared" si="0"/>
        <v>487.2</v>
      </c>
    </row>
    <row r="25" spans="1:7" ht="22.95" customHeight="1">
      <c r="A25" s="9" t="s">
        <v>28</v>
      </c>
      <c r="B25" s="73">
        <v>76.5</v>
      </c>
      <c r="C25" s="75">
        <v>95.1</v>
      </c>
      <c r="D25" s="75">
        <v>126.3</v>
      </c>
      <c r="E25" s="75">
        <v>167.6</v>
      </c>
      <c r="F25" s="75">
        <v>213.1</v>
      </c>
      <c r="G25" s="74">
        <f t="shared" si="0"/>
        <v>136.6</v>
      </c>
    </row>
    <row r="26" spans="1:7" ht="22.95" customHeight="1">
      <c r="A26" s="9" t="s">
        <v>29</v>
      </c>
      <c r="B26" s="73">
        <v>365.4</v>
      </c>
      <c r="C26" s="75">
        <v>368.9</v>
      </c>
      <c r="D26" s="75">
        <v>444.2</v>
      </c>
      <c r="E26" s="75">
        <v>542.6</v>
      </c>
      <c r="F26" s="75">
        <v>620.4</v>
      </c>
      <c r="G26" s="74">
        <f t="shared" si="0"/>
        <v>255</v>
      </c>
    </row>
    <row r="27" spans="1:7" ht="22.95" customHeight="1">
      <c r="A27" s="9" t="s">
        <v>30</v>
      </c>
      <c r="B27" s="73">
        <v>349</v>
      </c>
      <c r="C27" s="75">
        <v>458.2</v>
      </c>
      <c r="D27" s="75">
        <v>586.1</v>
      </c>
      <c r="E27" s="75">
        <v>731</v>
      </c>
      <c r="F27" s="75">
        <v>844.5</v>
      </c>
      <c r="G27" s="74">
        <f t="shared" si="0"/>
        <v>495.5</v>
      </c>
    </row>
    <row r="28" spans="1:7" ht="22.95" customHeight="1">
      <c r="A28" s="9" t="s">
        <v>31</v>
      </c>
      <c r="B28" s="73">
        <v>210.5</v>
      </c>
      <c r="C28" s="75">
        <v>262.3</v>
      </c>
      <c r="D28" s="75">
        <v>333.4</v>
      </c>
      <c r="E28" s="75">
        <v>413.3</v>
      </c>
      <c r="F28" s="75">
        <v>478.2</v>
      </c>
      <c r="G28" s="74">
        <f t="shared" si="0"/>
        <v>267.7</v>
      </c>
    </row>
    <row r="29" spans="1:7" ht="22.95" customHeight="1">
      <c r="A29" s="10" t="s">
        <v>32</v>
      </c>
      <c r="B29" s="25">
        <v>222.9</v>
      </c>
      <c r="C29" s="26">
        <v>308.8</v>
      </c>
      <c r="D29" s="26">
        <v>413.5</v>
      </c>
      <c r="E29" s="26">
        <v>522.6</v>
      </c>
      <c r="F29" s="26">
        <v>632.4</v>
      </c>
      <c r="G29" s="29">
        <f t="shared" si="0"/>
        <v>409.5</v>
      </c>
    </row>
    <row r="30" spans="1:7">
      <c r="B30" s="33"/>
    </row>
    <row r="31" spans="1:7">
      <c r="B31" s="33"/>
    </row>
    <row r="32" spans="1:7">
      <c r="B32" s="33"/>
    </row>
    <row r="33" spans="2:2">
      <c r="B33" s="33"/>
    </row>
    <row r="34" spans="2:2">
      <c r="B34" s="33"/>
    </row>
  </sheetData>
  <phoneticPr fontId="2" type="noConversion"/>
  <pageMargins left="1.03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activeCell="G19" sqref="G19"/>
    </sheetView>
  </sheetViews>
  <sheetFormatPr defaultRowHeight="17.399999999999999"/>
  <cols>
    <col min="2" max="8" width="10.19921875" customWidth="1"/>
  </cols>
  <sheetData>
    <row r="1" spans="1:8">
      <c r="A1" s="33"/>
    </row>
    <row r="2" spans="1:8">
      <c r="A2" s="1" t="s">
        <v>68</v>
      </c>
      <c r="B2" s="1"/>
      <c r="C2" s="1"/>
      <c r="D2" s="1"/>
      <c r="E2" s="1"/>
      <c r="F2" s="1"/>
      <c r="G2" s="1"/>
      <c r="H2" s="1"/>
    </row>
    <row r="3" spans="1:8">
      <c r="G3" s="33"/>
      <c r="H3" s="33"/>
    </row>
    <row r="4" spans="1:8">
      <c r="G4" s="59"/>
      <c r="H4" s="59" t="s">
        <v>57</v>
      </c>
    </row>
    <row r="5" spans="1:8" ht="34.799999999999997">
      <c r="A5" s="81"/>
      <c r="B5" s="82" t="s">
        <v>75</v>
      </c>
      <c r="C5" s="83" t="s">
        <v>36</v>
      </c>
      <c r="D5" s="83" t="s">
        <v>37</v>
      </c>
      <c r="E5" s="83" t="s">
        <v>38</v>
      </c>
      <c r="F5" s="82" t="s">
        <v>73</v>
      </c>
      <c r="G5" s="82" t="s">
        <v>74</v>
      </c>
      <c r="H5" s="82" t="s">
        <v>51</v>
      </c>
    </row>
    <row r="6" spans="1:8" ht="22.95" customHeight="1">
      <c r="A6" s="84" t="s">
        <v>42</v>
      </c>
      <c r="B6" s="88">
        <f>[1]표30!B6</f>
        <v>442245</v>
      </c>
      <c r="C6" s="88">
        <f>[1]표30!G6</f>
        <v>377563</v>
      </c>
      <c r="D6" s="88">
        <f>[1]표30!L6</f>
        <v>334120</v>
      </c>
      <c r="E6" s="88">
        <f>[1]표30!Q6</f>
        <v>314604</v>
      </c>
      <c r="F6" s="88">
        <f>[1]표30!V6</f>
        <v>294930</v>
      </c>
      <c r="G6" s="47">
        <f>F6-B6</f>
        <v>-147315</v>
      </c>
      <c r="H6" s="40">
        <f>G6/B6*100</f>
        <v>-33.31072143269003</v>
      </c>
    </row>
    <row r="7" spans="1:8" ht="22.95" customHeight="1">
      <c r="A7" s="85" t="s">
        <v>10</v>
      </c>
      <c r="B7" s="52">
        <f>[1]표30!B7</f>
        <v>88294</v>
      </c>
      <c r="C7" s="52">
        <f>[1]표30!G7</f>
        <v>77748</v>
      </c>
      <c r="D7" s="52">
        <f>[1]표30!L7</f>
        <v>68739</v>
      </c>
      <c r="E7" s="52">
        <f>[1]표30!Q7</f>
        <v>64240</v>
      </c>
      <c r="F7" s="52">
        <f>[1]표30!V7</f>
        <v>59398</v>
      </c>
      <c r="G7" s="48">
        <f t="shared" ref="G7:G29" si="0">F7-B7</f>
        <v>-28896</v>
      </c>
      <c r="H7" s="55">
        <f t="shared" ref="H7:H29" si="1">G7/B7*100</f>
        <v>-32.727025618954855</v>
      </c>
    </row>
    <row r="8" spans="1:8" ht="22.95" customHeight="1">
      <c r="A8" s="85" t="s">
        <v>11</v>
      </c>
      <c r="B8" s="52">
        <f>[1]표30!B8</f>
        <v>42969</v>
      </c>
      <c r="C8" s="52">
        <f>[1]표30!G8</f>
        <v>34358</v>
      </c>
      <c r="D8" s="52">
        <f>[1]표30!L8</f>
        <v>29035</v>
      </c>
      <c r="E8" s="52">
        <f>[1]표30!Q8</f>
        <v>26495</v>
      </c>
      <c r="F8" s="52">
        <f>[1]표30!V8</f>
        <v>24490</v>
      </c>
      <c r="G8" s="48">
        <f t="shared" si="0"/>
        <v>-18479</v>
      </c>
      <c r="H8" s="55">
        <f t="shared" si="1"/>
        <v>-43.005422513905373</v>
      </c>
    </row>
    <row r="9" spans="1:8" ht="22.95" customHeight="1">
      <c r="A9" s="85" t="s">
        <v>12</v>
      </c>
      <c r="B9" s="52">
        <f>[1]표30!B9</f>
        <v>21989</v>
      </c>
      <c r="C9" s="52">
        <f>[1]표30!G9</f>
        <v>20468</v>
      </c>
      <c r="D9" s="52">
        <f>[1]표30!L9</f>
        <v>19339</v>
      </c>
      <c r="E9" s="52">
        <f>[1]표30!Q9</f>
        <v>19129</v>
      </c>
      <c r="F9" s="52">
        <f>[1]표30!V9</f>
        <v>18359</v>
      </c>
      <c r="G9" s="48">
        <f t="shared" si="0"/>
        <v>-3630</v>
      </c>
      <c r="H9" s="55">
        <f t="shared" si="1"/>
        <v>-16.50825412706353</v>
      </c>
    </row>
    <row r="10" spans="1:8" ht="22.95" customHeight="1">
      <c r="A10" s="85" t="s">
        <v>13</v>
      </c>
      <c r="B10" s="52">
        <f>[1]표30!B10</f>
        <v>29295</v>
      </c>
      <c r="C10" s="52">
        <f>[1]표30!G10</f>
        <v>23652</v>
      </c>
      <c r="D10" s="52">
        <f>[1]표30!L10</f>
        <v>20902</v>
      </c>
      <c r="E10" s="52">
        <f>[1]표30!Q10</f>
        <v>19636</v>
      </c>
      <c r="F10" s="52">
        <f>[1]표30!V10</f>
        <v>18451</v>
      </c>
      <c r="G10" s="48">
        <f t="shared" si="0"/>
        <v>-10844</v>
      </c>
      <c r="H10" s="55">
        <f t="shared" si="1"/>
        <v>-37.01655572623315</v>
      </c>
    </row>
    <row r="11" spans="1:8" ht="22.95" customHeight="1">
      <c r="A11" s="85" t="s">
        <v>14</v>
      </c>
      <c r="B11" s="52">
        <f>[1]표30!B11</f>
        <v>85666</v>
      </c>
      <c r="C11" s="52">
        <f>[1]표30!G11</f>
        <v>76577</v>
      </c>
      <c r="D11" s="52">
        <f>[1]표30!L11</f>
        <v>68478</v>
      </c>
      <c r="E11" s="52">
        <f>[1]표30!Q11</f>
        <v>64740</v>
      </c>
      <c r="F11" s="52">
        <f>[1]표30!V11</f>
        <v>60920</v>
      </c>
      <c r="G11" s="48">
        <f t="shared" si="0"/>
        <v>-24746</v>
      </c>
      <c r="H11" s="55">
        <f t="shared" si="1"/>
        <v>-28.886606121448416</v>
      </c>
    </row>
    <row r="12" spans="1:8" ht="22.95" customHeight="1">
      <c r="A12" s="85" t="s">
        <v>15</v>
      </c>
      <c r="B12" s="52">
        <f>[1]표30!B12</f>
        <v>19221</v>
      </c>
      <c r="C12" s="52">
        <f>[1]표30!G12</f>
        <v>15090</v>
      </c>
      <c r="D12" s="52">
        <f>[1]표30!L12</f>
        <v>12832</v>
      </c>
      <c r="E12" s="52">
        <f>[1]표30!Q12</f>
        <v>11675</v>
      </c>
      <c r="F12" s="52">
        <f>[1]표30!V12</f>
        <v>10603</v>
      </c>
      <c r="G12" s="48">
        <f t="shared" si="0"/>
        <v>-8618</v>
      </c>
      <c r="H12" s="55">
        <f t="shared" si="1"/>
        <v>-44.836376879454761</v>
      </c>
    </row>
    <row r="13" spans="1:8" ht="22.95" customHeight="1">
      <c r="A13" s="85" t="s">
        <v>16</v>
      </c>
      <c r="B13" s="52">
        <f>[1]표30!B13</f>
        <v>12433</v>
      </c>
      <c r="C13" s="52">
        <f>[1]표30!G13</f>
        <v>10821</v>
      </c>
      <c r="D13" s="52">
        <f>[1]표30!L13</f>
        <v>9274</v>
      </c>
      <c r="E13" s="52">
        <f>[1]표30!Q13</f>
        <v>8651</v>
      </c>
      <c r="F13" s="52">
        <f>[1]표30!V13</f>
        <v>8089</v>
      </c>
      <c r="G13" s="48">
        <f t="shared" si="0"/>
        <v>-4344</v>
      </c>
      <c r="H13" s="55">
        <f t="shared" si="1"/>
        <v>-34.939274511381001</v>
      </c>
    </row>
    <row r="14" spans="1:8" ht="22.95" customHeight="1">
      <c r="A14" s="85" t="s">
        <v>17</v>
      </c>
      <c r="B14" s="52">
        <f>[1]표30!B14</f>
        <v>14256</v>
      </c>
      <c r="C14" s="52">
        <f>[1]표30!G14</f>
        <v>12201</v>
      </c>
      <c r="D14" s="52">
        <f>[1]표30!L14</f>
        <v>10429</v>
      </c>
      <c r="E14" s="52">
        <f>[1]표30!Q14</f>
        <v>9562</v>
      </c>
      <c r="F14" s="52">
        <f>[1]표30!V14</f>
        <v>8797</v>
      </c>
      <c r="G14" s="48">
        <f t="shared" si="0"/>
        <v>-5459</v>
      </c>
      <c r="H14" s="55">
        <f t="shared" si="1"/>
        <v>-38.292648709315372</v>
      </c>
    </row>
    <row r="15" spans="1:8" ht="22.95" customHeight="1">
      <c r="A15" s="85" t="s">
        <v>18</v>
      </c>
      <c r="B15" s="52">
        <f>[1]표30!B15</f>
        <v>10636</v>
      </c>
      <c r="C15" s="52">
        <f>[1]표30!G15</f>
        <v>9734</v>
      </c>
      <c r="D15" s="52">
        <f>[1]표30!L15</f>
        <v>8211</v>
      </c>
      <c r="E15" s="52">
        <f>[1]표30!Q15</f>
        <v>7696</v>
      </c>
      <c r="F15" s="52">
        <f>[1]표30!V15</f>
        <v>7126</v>
      </c>
      <c r="G15" s="48">
        <f t="shared" si="0"/>
        <v>-3510</v>
      </c>
      <c r="H15" s="55">
        <f t="shared" si="1"/>
        <v>-33.001128243700641</v>
      </c>
    </row>
    <row r="16" spans="1:8" ht="22.95" customHeight="1">
      <c r="A16" s="85" t="s">
        <v>19</v>
      </c>
      <c r="B16" s="52">
        <f>[1]표30!B16</f>
        <v>53903</v>
      </c>
      <c r="C16" s="52">
        <f>[1]표30!G16</f>
        <v>38033</v>
      </c>
      <c r="D16" s="52">
        <f>[1]표30!L16</f>
        <v>34248</v>
      </c>
      <c r="E16" s="52">
        <f>[1]표30!Q16</f>
        <v>33190</v>
      </c>
      <c r="F16" s="52">
        <f>[1]표30!V16</f>
        <v>31987</v>
      </c>
      <c r="G16" s="48">
        <f t="shared" si="0"/>
        <v>-21916</v>
      </c>
      <c r="H16" s="55">
        <f t="shared" si="1"/>
        <v>-40.658219394096804</v>
      </c>
    </row>
    <row r="17" spans="1:8" ht="22.95" customHeight="1">
      <c r="A17" s="85" t="s">
        <v>20</v>
      </c>
      <c r="B17" s="52">
        <f>[1]표30!B17</f>
        <v>1862</v>
      </c>
      <c r="C17" s="52">
        <f>[1]표30!G17</f>
        <v>1771</v>
      </c>
      <c r="D17" s="52">
        <f>[1]표30!L17</f>
        <v>1629</v>
      </c>
      <c r="E17" s="52">
        <f>[1]표30!Q17</f>
        <v>1536</v>
      </c>
      <c r="F17" s="52">
        <f>[1]표30!V17</f>
        <v>1449</v>
      </c>
      <c r="G17" s="48">
        <f t="shared" si="0"/>
        <v>-413</v>
      </c>
      <c r="H17" s="55">
        <f t="shared" si="1"/>
        <v>-22.180451127819548</v>
      </c>
    </row>
    <row r="18" spans="1:8" ht="22.95" customHeight="1">
      <c r="A18" s="85" t="s">
        <v>21</v>
      </c>
      <c r="B18" s="52">
        <f>[1]표30!B18</f>
        <v>4316</v>
      </c>
      <c r="C18" s="52">
        <f>[1]표30!G18</f>
        <v>3821</v>
      </c>
      <c r="D18" s="52">
        <f>[1]표30!L18</f>
        <v>3294</v>
      </c>
      <c r="E18" s="52">
        <f>[1]표30!Q18</f>
        <v>2991</v>
      </c>
      <c r="F18" s="52">
        <f>[1]표30!V18</f>
        <v>2771</v>
      </c>
      <c r="G18" s="48">
        <f t="shared" si="0"/>
        <v>-1545</v>
      </c>
      <c r="H18" s="55">
        <f t="shared" si="1"/>
        <v>-35.797034291010192</v>
      </c>
    </row>
    <row r="19" spans="1:8" ht="22.95" customHeight="1">
      <c r="A19" s="85" t="s">
        <v>22</v>
      </c>
      <c r="B19" s="52">
        <f>[1]표30!B19</f>
        <v>2319</v>
      </c>
      <c r="C19" s="52">
        <f>[1]표30!G19</f>
        <v>2177</v>
      </c>
      <c r="D19" s="52">
        <f>[1]표30!L19</f>
        <v>1894</v>
      </c>
      <c r="E19" s="52">
        <f>[1]표30!Q19</f>
        <v>1768</v>
      </c>
      <c r="F19" s="52">
        <f>[1]표30!V19</f>
        <v>1647</v>
      </c>
      <c r="G19" s="48">
        <f t="shared" si="0"/>
        <v>-672</v>
      </c>
      <c r="H19" s="55">
        <f t="shared" si="1"/>
        <v>-28.978007761966364</v>
      </c>
    </row>
    <row r="20" spans="1:8" ht="22.95" customHeight="1">
      <c r="A20" s="85" t="s">
        <v>23</v>
      </c>
      <c r="B20" s="52">
        <f>[1]표30!B20</f>
        <v>1826</v>
      </c>
      <c r="C20" s="52">
        <f>[1]표30!G20</f>
        <v>1685</v>
      </c>
      <c r="D20" s="52">
        <f>[1]표30!L20</f>
        <v>1438</v>
      </c>
      <c r="E20" s="52">
        <f>[1]표30!Q20</f>
        <v>1352</v>
      </c>
      <c r="F20" s="52">
        <f>[1]표30!V20</f>
        <v>1278</v>
      </c>
      <c r="G20" s="48">
        <f t="shared" si="0"/>
        <v>-548</v>
      </c>
      <c r="H20" s="55">
        <f t="shared" si="1"/>
        <v>-30.010952902519168</v>
      </c>
    </row>
    <row r="21" spans="1:8" ht="22.95" customHeight="1">
      <c r="A21" s="85" t="s">
        <v>24</v>
      </c>
      <c r="B21" s="52">
        <f>[1]표30!B21</f>
        <v>3725</v>
      </c>
      <c r="C21" s="52">
        <f>[1]표30!G21</f>
        <v>3555</v>
      </c>
      <c r="D21" s="52">
        <f>[1]표30!L21</f>
        <v>3128</v>
      </c>
      <c r="E21" s="52">
        <f>[1]표30!Q21</f>
        <v>2900</v>
      </c>
      <c r="F21" s="52">
        <f>[1]표30!V21</f>
        <v>2680</v>
      </c>
      <c r="G21" s="48">
        <f t="shared" si="0"/>
        <v>-1045</v>
      </c>
      <c r="H21" s="55">
        <f t="shared" si="1"/>
        <v>-28.053691275167786</v>
      </c>
    </row>
    <row r="22" spans="1:8" ht="22.95" customHeight="1">
      <c r="A22" s="85" t="s">
        <v>25</v>
      </c>
      <c r="B22" s="52">
        <f>[1]표30!B22</f>
        <v>4679</v>
      </c>
      <c r="C22" s="52">
        <f>[1]표30!G22</f>
        <v>3807</v>
      </c>
      <c r="D22" s="52">
        <f>[1]표30!L22</f>
        <v>3253</v>
      </c>
      <c r="E22" s="52">
        <f>[1]표30!Q22</f>
        <v>3036</v>
      </c>
      <c r="F22" s="52">
        <f>[1]표30!V22</f>
        <v>2838</v>
      </c>
      <c r="G22" s="48">
        <f t="shared" si="0"/>
        <v>-1841</v>
      </c>
      <c r="H22" s="55">
        <f t="shared" si="1"/>
        <v>-39.346014105578114</v>
      </c>
    </row>
    <row r="23" spans="1:8" ht="22.95" customHeight="1">
      <c r="A23" s="85" t="s">
        <v>26</v>
      </c>
      <c r="B23" s="52">
        <f>[1]표30!B23</f>
        <v>3941</v>
      </c>
      <c r="C23" s="52">
        <f>[1]표30!G23</f>
        <v>3485</v>
      </c>
      <c r="D23" s="52">
        <f>[1]표30!L23</f>
        <v>2968</v>
      </c>
      <c r="E23" s="52">
        <f>[1]표30!Q23</f>
        <v>2714</v>
      </c>
      <c r="F23" s="52">
        <f>[1]표30!V23</f>
        <v>2544</v>
      </c>
      <c r="G23" s="48">
        <f t="shared" si="0"/>
        <v>-1397</v>
      </c>
      <c r="H23" s="55">
        <f t="shared" si="1"/>
        <v>-35.44785587414362</v>
      </c>
    </row>
    <row r="24" spans="1:8" ht="22.95" customHeight="1">
      <c r="A24" s="85" t="s">
        <v>27</v>
      </c>
      <c r="B24" s="52">
        <f>[1]표30!B24</f>
        <v>4284</v>
      </c>
      <c r="C24" s="52">
        <f>[1]표30!G24</f>
        <v>3793</v>
      </c>
      <c r="D24" s="52">
        <f>[1]표30!L24</f>
        <v>3436</v>
      </c>
      <c r="E24" s="52">
        <f>[1]표30!Q24</f>
        <v>3337</v>
      </c>
      <c r="F24" s="52">
        <f>[1]표30!V24</f>
        <v>3174</v>
      </c>
      <c r="G24" s="48">
        <f t="shared" si="0"/>
        <v>-1110</v>
      </c>
      <c r="H24" s="55">
        <f t="shared" si="1"/>
        <v>-25.910364145658267</v>
      </c>
    </row>
    <row r="25" spans="1:8" ht="22.95" customHeight="1">
      <c r="A25" s="85" t="s">
        <v>28</v>
      </c>
      <c r="B25" s="52">
        <f>[1]표30!B25</f>
        <v>21072</v>
      </c>
      <c r="C25" s="52">
        <f>[1]표30!G25</f>
        <v>19446</v>
      </c>
      <c r="D25" s="52">
        <f>[1]표30!L25</f>
        <v>17926</v>
      </c>
      <c r="E25" s="52">
        <f>[1]표30!Q25</f>
        <v>17165</v>
      </c>
      <c r="F25" s="52">
        <f>[1]표30!V25</f>
        <v>16386</v>
      </c>
      <c r="G25" s="48">
        <f t="shared" si="0"/>
        <v>-4686</v>
      </c>
      <c r="H25" s="55">
        <f t="shared" si="1"/>
        <v>-22.238041002277907</v>
      </c>
    </row>
    <row r="26" spans="1:8" ht="22.95" customHeight="1">
      <c r="A26" s="85" t="s">
        <v>29</v>
      </c>
      <c r="B26" s="52">
        <f>[1]표30!B26</f>
        <v>4752</v>
      </c>
      <c r="C26" s="52">
        <f>[1]표30!G26</f>
        <v>5018</v>
      </c>
      <c r="D26" s="52">
        <f>[1]표30!L26</f>
        <v>4770</v>
      </c>
      <c r="E26" s="52">
        <f>[1]표30!Q26</f>
        <v>4583</v>
      </c>
      <c r="F26" s="52">
        <f>[1]표30!V26</f>
        <v>4257</v>
      </c>
      <c r="G26" s="48">
        <f t="shared" si="0"/>
        <v>-495</v>
      </c>
      <c r="H26" s="55">
        <f t="shared" si="1"/>
        <v>-10.416666666666668</v>
      </c>
    </row>
    <row r="27" spans="1:8" ht="22.95" customHeight="1">
      <c r="A27" s="85" t="s">
        <v>30</v>
      </c>
      <c r="B27" s="52">
        <f>[1]표30!B27</f>
        <v>3202</v>
      </c>
      <c r="C27" s="52">
        <f>[1]표30!G27</f>
        <v>3037</v>
      </c>
      <c r="D27" s="52">
        <f>[1]표30!L27</f>
        <v>2633</v>
      </c>
      <c r="E27" s="52">
        <f>[1]표30!Q27</f>
        <v>2403</v>
      </c>
      <c r="F27" s="52">
        <f>[1]표30!V27</f>
        <v>2224</v>
      </c>
      <c r="G27" s="48">
        <f t="shared" si="0"/>
        <v>-978</v>
      </c>
      <c r="H27" s="55">
        <f t="shared" si="1"/>
        <v>-30.543410368519673</v>
      </c>
    </row>
    <row r="28" spans="1:8" ht="22.95" customHeight="1">
      <c r="A28" s="85" t="s">
        <v>31</v>
      </c>
      <c r="B28" s="48">
        <f>[1]표30!B28</f>
        <v>6711</v>
      </c>
      <c r="C28" s="48">
        <f>[1]표30!G28</f>
        <v>6383</v>
      </c>
      <c r="D28" s="48">
        <f>[1]표30!L28</f>
        <v>5480</v>
      </c>
      <c r="E28" s="48">
        <f>[1]표30!Q28</f>
        <v>5060</v>
      </c>
      <c r="F28" s="48">
        <f>[1]표30!V28</f>
        <v>4753</v>
      </c>
      <c r="G28" s="48">
        <f t="shared" si="0"/>
        <v>-1958</v>
      </c>
      <c r="H28" s="55">
        <f t="shared" si="1"/>
        <v>-29.175979734763818</v>
      </c>
    </row>
    <row r="29" spans="1:8" ht="22.95" customHeight="1">
      <c r="A29" s="86" t="s">
        <v>32</v>
      </c>
      <c r="B29" s="51">
        <f>[1]표30!B29</f>
        <v>894</v>
      </c>
      <c r="C29" s="51">
        <f>[1]표30!G29</f>
        <v>903</v>
      </c>
      <c r="D29" s="51">
        <f>[1]표30!L29</f>
        <v>784</v>
      </c>
      <c r="E29" s="51">
        <f>[1]표30!Q29</f>
        <v>745</v>
      </c>
      <c r="F29" s="51">
        <f>[1]표30!V29</f>
        <v>709</v>
      </c>
      <c r="G29" s="51">
        <f t="shared" si="0"/>
        <v>-185</v>
      </c>
      <c r="H29" s="56">
        <f t="shared" si="1"/>
        <v>-20.693512304250557</v>
      </c>
    </row>
    <row r="30" spans="1:8">
      <c r="G30" s="33"/>
      <c r="H30" s="33"/>
    </row>
    <row r="31" spans="1:8">
      <c r="G31" s="33"/>
      <c r="H31" s="33"/>
    </row>
    <row r="32" spans="1:8">
      <c r="G32" s="33"/>
      <c r="H32" s="33"/>
    </row>
    <row r="33" spans="7:8">
      <c r="G33" s="33"/>
      <c r="H33" s="33"/>
    </row>
    <row r="34" spans="7:8">
      <c r="G34" s="33"/>
      <c r="H34" s="3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표1</vt:lpstr>
      <vt:lpstr>표2</vt:lpstr>
      <vt:lpstr>표3</vt:lpstr>
      <vt:lpstr>표4</vt:lpstr>
      <vt:lpstr>표5</vt:lpstr>
      <vt:lpstr>표6</vt:lpstr>
      <vt:lpstr>표7</vt:lpstr>
      <vt:lpstr>표8</vt:lpstr>
      <vt:lpstr>표9</vt:lpstr>
      <vt:lpstr>표10</vt:lpstr>
      <vt:lpstr>표11</vt:lpstr>
      <vt:lpstr>표12</vt:lpstr>
      <vt:lpstr>표13</vt:lpstr>
      <vt:lpstr>표14</vt:lpstr>
      <vt:lpstr>표15</vt:lpstr>
      <vt:lpstr>표16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2017-12-28T12:12:18Z</cp:lastPrinted>
  <dcterms:created xsi:type="dcterms:W3CDTF">2017-12-28T11:18:28Z</dcterms:created>
  <dcterms:modified xsi:type="dcterms:W3CDTF">2017-12-28T12:19:30Z</dcterms:modified>
</cp:coreProperties>
</file>