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50" yWindow="195" windowWidth="15570" windowHeight="10845" tabRatio="886" firstSheet="13" activeTab="19"/>
  </bookViews>
  <sheets>
    <sheet name="40.병해충발생 및 방제상황" sheetId="21" r:id="rId1"/>
    <sheet name="41.토석채취현황" sheetId="20" r:id="rId2"/>
    <sheet name="42.어가및어가인구(가. 해수면어업)" sheetId="19" r:id="rId3"/>
    <sheet name="42.어가및어가인구(나. 내수면어업)" sheetId="23" r:id="rId4"/>
    <sheet name="43.어가인구" sheetId="1" r:id="rId5"/>
    <sheet name="44.어업종사가구원" sheetId="2" r:id="rId6"/>
    <sheet name="45.어선보유" sheetId="3" r:id="rId7"/>
    <sheet name="46.어항" sheetId="4" r:id="rId8"/>
    <sheet name="47.어항시설" sheetId="5" r:id="rId9"/>
    <sheet name="48.양식어업권" sheetId="6" r:id="rId10"/>
    <sheet name="49.어업권" sheetId="7" r:id="rId11"/>
    <sheet name="50.어선어업허가및신고(가.근해어업 허가현황)" sheetId="8" r:id="rId12"/>
    <sheet name="50.어선어업허가및신고(나.연안어업처분건수)" sheetId="9" r:id="rId13"/>
    <sheet name="50.어선어업허가및신고(다.면허어업및신고어업)" sheetId="10" r:id="rId14"/>
    <sheet name="51.수산업종별생산" sheetId="11" r:id="rId15"/>
    <sheet name="52.수산물어획고" sheetId="12" r:id="rId16"/>
    <sheet name="53.수산물가공품생산고" sheetId="14" r:id="rId17"/>
    <sheet name="54.수산물계통판매고" sheetId="25" r:id="rId18"/>
    <sheet name="55.수산업협동조합 " sheetId="17" r:id="rId19"/>
    <sheet name="56.친환경농산물인증현황" sheetId="18" r:id="rId20"/>
    <sheet name="57.화훼류 재배현황" sheetId="24" r:id="rId21"/>
  </sheets>
  <externalReferences>
    <externalReference r:id="rId22"/>
  </externalReferences>
  <definedNames>
    <definedName name="ㅁ1">#REF!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>{"Book1"}</definedName>
    <definedName name="AAA">'[1]18.농업용기계보유 '!$A$18:$K$1275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8" hidden="1">{"'6.강수량'!$A$1:$O$37","'6.강수량'!$A$1:$C$1"}</definedName>
    <definedName name="didtlr" hidden="1">{"'6.강수량'!$A$1:$O$37","'6.강수량'!$A$1:$C$1"}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>{"Book1"}</definedName>
    <definedName name="HTML_CodePage" hidden="1">949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'40.병해충발생 및 방제상황'!$A$1:$AB$39</definedName>
    <definedName name="_xlnm.Print_Area" localSheetId="1">'41.토석채취현황'!$A$1:$G$38</definedName>
    <definedName name="_xlnm.Print_Area" localSheetId="2">'42.어가및어가인구(가. 해수면어업)'!$A$1:$O$38</definedName>
    <definedName name="_xlnm.Print_Area" localSheetId="3">'42.어가및어가인구(나. 내수면어업)'!$A$1:$I$30</definedName>
    <definedName name="_xlnm.Print_Area" localSheetId="4">'43.어가인구'!$A$1:$K$27</definedName>
    <definedName name="_xlnm.Print_Area" localSheetId="5">'44.어업종사가구원'!$A$1:$K$27</definedName>
    <definedName name="_xlnm.Print_Area" localSheetId="6">'45.어선보유'!$A$1:$Q$33</definedName>
    <definedName name="_xlnm.Print_Area" localSheetId="7">'46.어항'!$A$1:$I$39</definedName>
    <definedName name="_xlnm.Print_Area" localSheetId="8">'47.어항시설'!$A$1:$J$25</definedName>
    <definedName name="_xlnm.Print_Area" localSheetId="9">'48.양식어업권'!$A$1:$K$28</definedName>
    <definedName name="_xlnm.Print_Area" localSheetId="10">'49.어업권'!$A$1:$I$21</definedName>
    <definedName name="_xlnm.Print_Area" localSheetId="11">'50.어선어업허가및신고(가.근해어업 허가현황)'!$A$1:$O$16</definedName>
    <definedName name="_xlnm.Print_Area" localSheetId="12">'50.어선어업허가및신고(나.연안어업처분건수)'!$A$1:$K$22</definedName>
    <definedName name="_xlnm.Print_Area" localSheetId="13">'50.어선어업허가및신고(다.면허어업및신고어업)'!$A$1:$Q$23</definedName>
    <definedName name="_xlnm.Print_Area" localSheetId="14">'51.수산업종별생산'!$A$1:$I$15</definedName>
    <definedName name="_xlnm.Print_Area" localSheetId="15">'52.수산물어획고'!$A$1:$H$26</definedName>
    <definedName name="_xlnm.Print_Area" localSheetId="16">'53.수산물가공품생산고'!$A$1:$N$20</definedName>
    <definedName name="_xlnm.Print_Area" localSheetId="17">'54.수산물계통판매고'!$A$1:$P$28</definedName>
    <definedName name="_xlnm.Print_Area" localSheetId="18">'55.수산업협동조합 '!$A$1:$T$25</definedName>
    <definedName name="_xlnm.Print_Area" localSheetId="19">'56.친환경농산물인증현황'!$A$1:$W$43</definedName>
    <definedName name="_xlnm.Print_Area" localSheetId="20">'57.화훼류 재배현황'!$A$1:$P$41</definedName>
    <definedName name="qqq">'[1]18.농업용기계보유 '!$A$18:$K$1275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O17" i="18" l="1"/>
  <c r="O18" i="18"/>
  <c r="O19" i="18"/>
  <c r="O20" i="18"/>
  <c r="O21" i="18"/>
  <c r="O22" i="18"/>
  <c r="O23" i="18"/>
  <c r="O24" i="18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17" i="18"/>
  <c r="B17" i="18"/>
  <c r="D39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17" i="18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16" i="24"/>
  <c r="H15" i="18"/>
  <c r="E15" i="18"/>
  <c r="C17" i="7"/>
  <c r="C18" i="7"/>
  <c r="C19" i="7"/>
  <c r="B18" i="7"/>
  <c r="B19" i="7"/>
  <c r="B17" i="7"/>
  <c r="B15" i="7" s="1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16" i="4"/>
  <c r="C14" i="4" s="1"/>
  <c r="C17" i="21"/>
  <c r="D17" i="21"/>
  <c r="C18" i="21"/>
  <c r="D18" i="21"/>
  <c r="C19" i="21"/>
  <c r="D19" i="21"/>
  <c r="C20" i="21"/>
  <c r="D20" i="21"/>
  <c r="C21" i="21"/>
  <c r="D21" i="21"/>
  <c r="C22" i="21"/>
  <c r="D22" i="21"/>
  <c r="C23" i="21"/>
  <c r="D23" i="21"/>
  <c r="C24" i="21"/>
  <c r="D24" i="21"/>
  <c r="C25" i="21"/>
  <c r="D25" i="21"/>
  <c r="C26" i="21"/>
  <c r="D26" i="21"/>
  <c r="C27" i="21"/>
  <c r="D27" i="21"/>
  <c r="C28" i="21"/>
  <c r="D28" i="21"/>
  <c r="C29" i="21"/>
  <c r="D29" i="21"/>
  <c r="C30" i="21"/>
  <c r="D30" i="21"/>
  <c r="C31" i="21"/>
  <c r="D31" i="21"/>
  <c r="C32" i="21"/>
  <c r="D32" i="21"/>
  <c r="C33" i="21"/>
  <c r="D33" i="21"/>
  <c r="C34" i="21"/>
  <c r="D34" i="21"/>
  <c r="C35" i="21"/>
  <c r="D35" i="21"/>
  <c r="C36" i="21"/>
  <c r="D36" i="21"/>
  <c r="C37" i="21"/>
  <c r="D37" i="21"/>
  <c r="C38" i="21"/>
  <c r="D38" i="21"/>
  <c r="D16" i="21"/>
  <c r="C16" i="21"/>
  <c r="M10" i="14"/>
  <c r="L10" i="14"/>
  <c r="C14" i="12"/>
  <c r="B14" i="12"/>
  <c r="C14" i="11"/>
  <c r="B14" i="11"/>
  <c r="K17" i="10"/>
  <c r="K18" i="10"/>
  <c r="K19" i="10"/>
  <c r="K20" i="10"/>
  <c r="K16" i="10"/>
  <c r="B20" i="10"/>
  <c r="B19" i="10"/>
  <c r="B18" i="10"/>
  <c r="B17" i="10"/>
  <c r="B16" i="10"/>
  <c r="B14" i="10" s="1"/>
  <c r="C17" i="9"/>
  <c r="C18" i="9"/>
  <c r="C19" i="9"/>
  <c r="C20" i="9"/>
  <c r="C16" i="9"/>
  <c r="C14" i="9" s="1"/>
  <c r="C14" i="8"/>
  <c r="D15" i="7"/>
  <c r="E15" i="7"/>
  <c r="F15" i="7"/>
  <c r="G15" i="7"/>
  <c r="H15" i="7"/>
  <c r="I15" i="7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14" i="20"/>
  <c r="D14" i="25"/>
  <c r="E14" i="25"/>
  <c r="F14" i="25"/>
  <c r="G14" i="25"/>
  <c r="H14" i="25"/>
  <c r="I14" i="25"/>
  <c r="J14" i="25"/>
  <c r="K14" i="25"/>
  <c r="L14" i="25"/>
  <c r="M14" i="25"/>
  <c r="N14" i="25"/>
  <c r="O14" i="25"/>
  <c r="B17" i="25"/>
  <c r="C17" i="25"/>
  <c r="B18" i="25"/>
  <c r="C18" i="25"/>
  <c r="B19" i="25"/>
  <c r="C19" i="25"/>
  <c r="B20" i="25"/>
  <c r="C20" i="25"/>
  <c r="B21" i="25"/>
  <c r="C21" i="25"/>
  <c r="B22" i="25"/>
  <c r="C22" i="25"/>
  <c r="B23" i="25"/>
  <c r="C23" i="25"/>
  <c r="B24" i="25"/>
  <c r="C24" i="25"/>
  <c r="B25" i="25"/>
  <c r="C25" i="25"/>
  <c r="B26" i="25"/>
  <c r="C26" i="25"/>
  <c r="B27" i="25"/>
  <c r="C27" i="25"/>
  <c r="C16" i="25"/>
  <c r="B16" i="25"/>
  <c r="D14" i="24"/>
  <c r="E14" i="24"/>
  <c r="F14" i="24"/>
  <c r="G14" i="24"/>
  <c r="H14" i="24"/>
  <c r="I14" i="24"/>
  <c r="J14" i="24"/>
  <c r="K14" i="24"/>
  <c r="L14" i="24"/>
  <c r="M14" i="24"/>
  <c r="N14" i="24"/>
  <c r="O14" i="24"/>
  <c r="Q15" i="18"/>
  <c r="K15" i="18"/>
  <c r="R15" i="18"/>
  <c r="S15" i="18"/>
  <c r="U15" i="18"/>
  <c r="V15" i="18"/>
  <c r="F15" i="18"/>
  <c r="G15" i="18"/>
  <c r="I15" i="18"/>
  <c r="J15" i="18"/>
  <c r="L15" i="18"/>
  <c r="M15" i="18"/>
  <c r="I10" i="14"/>
  <c r="H10" i="14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C14" i="10"/>
  <c r="D14" i="10"/>
  <c r="E14" i="10"/>
  <c r="G14" i="10"/>
  <c r="H14" i="10"/>
  <c r="I14" i="10"/>
  <c r="J14" i="10"/>
  <c r="L14" i="10"/>
  <c r="M14" i="10"/>
  <c r="N14" i="10"/>
  <c r="O14" i="10"/>
  <c r="P14" i="10"/>
  <c r="D14" i="9"/>
  <c r="E14" i="9"/>
  <c r="F14" i="9"/>
  <c r="G14" i="9"/>
  <c r="H14" i="9"/>
  <c r="I14" i="9"/>
  <c r="J14" i="9"/>
  <c r="K14" i="9"/>
  <c r="C10" i="8"/>
  <c r="D19" i="6"/>
  <c r="E19" i="6"/>
  <c r="F19" i="6"/>
  <c r="G19" i="6"/>
  <c r="H19" i="6"/>
  <c r="I19" i="6"/>
  <c r="J19" i="6"/>
  <c r="K19" i="6"/>
  <c r="C10" i="4"/>
  <c r="D14" i="4"/>
  <c r="E14" i="4"/>
  <c r="F14" i="4"/>
  <c r="H14" i="4"/>
  <c r="I14" i="4"/>
  <c r="C14" i="3"/>
  <c r="D14" i="3"/>
  <c r="E14" i="3"/>
  <c r="F14" i="3"/>
  <c r="G14" i="3"/>
  <c r="H14" i="3"/>
  <c r="K14" i="3"/>
  <c r="L14" i="3"/>
  <c r="M14" i="3"/>
  <c r="N14" i="3"/>
  <c r="O14" i="3"/>
  <c r="P14" i="3"/>
  <c r="F17" i="23"/>
  <c r="B28" i="23"/>
  <c r="F28" i="23"/>
  <c r="D12" i="20"/>
  <c r="E12" i="20"/>
  <c r="F12" i="20"/>
  <c r="G12" i="20"/>
  <c r="E14" i="21"/>
  <c r="F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W14" i="21"/>
  <c r="X14" i="21"/>
  <c r="Y14" i="21"/>
  <c r="Z14" i="21"/>
  <c r="AA14" i="21"/>
  <c r="AB14" i="21"/>
  <c r="M15" i="17"/>
  <c r="E15" i="17"/>
  <c r="P15" i="17"/>
  <c r="B19" i="6"/>
  <c r="C19" i="6"/>
  <c r="G14" i="4"/>
  <c r="N15" i="18"/>
  <c r="O15" i="18"/>
  <c r="P15" i="18"/>
  <c r="K14" i="10"/>
  <c r="D14" i="21"/>
  <c r="C12" i="20"/>
  <c r="C15" i="7" l="1"/>
  <c r="C14" i="21"/>
  <c r="C14" i="24"/>
  <c r="B14" i="24"/>
  <c r="C14" i="25"/>
  <c r="B14" i="25"/>
  <c r="D15" i="18"/>
  <c r="B15" i="18"/>
  <c r="C15" i="18"/>
</calcChain>
</file>

<file path=xl/sharedStrings.xml><?xml version="1.0" encoding="utf-8"?>
<sst xmlns="http://schemas.openxmlformats.org/spreadsheetml/2006/main" count="1411" uniqueCount="630">
  <si>
    <t>2006</t>
  </si>
  <si>
    <t>…</t>
  </si>
  <si>
    <t>2007</t>
  </si>
  <si>
    <t>2008</t>
  </si>
  <si>
    <t>2009</t>
  </si>
  <si>
    <t>연별
Year</t>
    <phoneticPr fontId="50" type="noConversion"/>
  </si>
  <si>
    <t>남
Male</t>
    <phoneticPr fontId="50" type="noConversion"/>
  </si>
  <si>
    <t>2009</t>
    <phoneticPr fontId="50" type="noConversion"/>
  </si>
  <si>
    <t>2010</t>
  </si>
  <si>
    <t>단위 : 척, 톤</t>
  </si>
  <si>
    <t>Unit : boat, ton</t>
    <phoneticPr fontId="50" type="noConversion"/>
  </si>
  <si>
    <t>연별 및 시군별
Year &amp; Si, Gun</t>
    <phoneticPr fontId="50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</si>
  <si>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</si>
  <si>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</si>
  <si>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</si>
  <si>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</si>
  <si>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</si>
  <si>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</si>
  <si>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</si>
  <si>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</si>
  <si>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무동력
Non-Powered</t>
    <phoneticPr fontId="50" type="noConversion"/>
  </si>
  <si>
    <t>척수
No. of boats</t>
    <phoneticPr fontId="50" type="noConversion"/>
  </si>
  <si>
    <t>톤수
Ton</t>
    <phoneticPr fontId="50" type="noConversion"/>
  </si>
  <si>
    <t>2005</t>
  </si>
  <si>
    <t>2008</t>
    <phoneticPr fontId="50" type="noConversion"/>
  </si>
  <si>
    <t>포항시</t>
  </si>
  <si>
    <t xml:space="preserve"> Pohang</t>
    <phoneticPr fontId="50" type="noConversion"/>
  </si>
  <si>
    <t>경주시</t>
  </si>
  <si>
    <t>안동시</t>
  </si>
  <si>
    <t>구미시</t>
  </si>
  <si>
    <t>문경시</t>
  </si>
  <si>
    <t>영덕군</t>
  </si>
  <si>
    <t xml:space="preserve"> Yeongdeok</t>
    <phoneticPr fontId="50" type="noConversion"/>
  </si>
  <si>
    <t xml:space="preserve"> Yecheon</t>
    <phoneticPr fontId="50" type="noConversion"/>
  </si>
  <si>
    <t>울진군</t>
  </si>
  <si>
    <t>자료 : 수산진흥과</t>
    <phoneticPr fontId="50" type="noConversion"/>
  </si>
  <si>
    <t>Source : Fishery Promotion Department</t>
    <phoneticPr fontId="50" type="noConversion"/>
  </si>
  <si>
    <r>
      <t>총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
Total</t>
    </r>
    <phoneticPr fontId="50" type="noConversion"/>
  </si>
  <si>
    <r>
      <t>동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력
Powered</t>
    </r>
    <phoneticPr fontId="50" type="noConversion"/>
  </si>
  <si>
    <t>Unit : boat, ton</t>
  </si>
  <si>
    <t>소규모 Small size</t>
  </si>
  <si>
    <t>육 지
Land</t>
  </si>
  <si>
    <t>도서
Island</t>
  </si>
  <si>
    <t>Pohang</t>
  </si>
  <si>
    <t>Gyeongju</t>
  </si>
  <si>
    <t>김천시</t>
  </si>
  <si>
    <t>Gimcheon</t>
  </si>
  <si>
    <t>Andong</t>
  </si>
  <si>
    <t>Gumi</t>
  </si>
  <si>
    <t>영주시</t>
  </si>
  <si>
    <t>Yeongju</t>
  </si>
  <si>
    <t>영천시</t>
  </si>
  <si>
    <t>Yeongcheon</t>
  </si>
  <si>
    <t>상주시</t>
  </si>
  <si>
    <t>Sangju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</si>
  <si>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</si>
  <si>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</si>
  <si>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</si>
  <si>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</si>
  <si>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</si>
  <si>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</si>
  <si>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</si>
  <si>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</si>
  <si>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</si>
  <si>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</si>
  <si>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</si>
  <si>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</si>
  <si>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</si>
  <si>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</si>
  <si>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</si>
  <si>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</si>
  <si>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</si>
  <si>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</si>
  <si>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</si>
  <si>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</si>
  <si>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</si>
  <si>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</si>
  <si>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</si>
  <si>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</si>
  <si>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Uljin</t>
  </si>
  <si>
    <t>울릉군</t>
  </si>
  <si>
    <t>국가어항National</t>
  </si>
  <si>
    <t>지방어항Regional</t>
  </si>
  <si>
    <t>어촌정주어항Villagebased</t>
  </si>
  <si>
    <t>저장능력Storage</t>
  </si>
  <si>
    <t>단위 : 개</t>
    <phoneticPr fontId="50" type="noConversion"/>
  </si>
  <si>
    <t>Unit : each</t>
    <phoneticPr fontId="50" type="noConversion"/>
  </si>
  <si>
    <t>어  항    Fishing ports</t>
    <phoneticPr fontId="50" type="noConversion"/>
  </si>
  <si>
    <t>위 판 장
Consignment shed</t>
    <phoneticPr fontId="50" type="noConversion"/>
  </si>
  <si>
    <t>지 정 항   Designated fishing ports</t>
    <phoneticPr fontId="50" type="noConversion"/>
  </si>
  <si>
    <t>소규모
어  항
Small size</t>
    <phoneticPr fontId="50" type="noConversion"/>
  </si>
  <si>
    <t>개소
Place</t>
    <phoneticPr fontId="50" type="noConversion"/>
  </si>
  <si>
    <t>면적(㎡)
Area</t>
    <phoneticPr fontId="50" type="noConversion"/>
  </si>
  <si>
    <t>방파제
Breakwate</t>
    <phoneticPr fontId="50" type="noConversion"/>
  </si>
  <si>
    <t>선 착 장
Quay wall</t>
    <phoneticPr fontId="50" type="noConversion"/>
  </si>
  <si>
    <t>물 양 장
Wharf</t>
    <phoneticPr fontId="50" type="noConversion"/>
  </si>
  <si>
    <t>급유시설
Fueling facilities</t>
    <phoneticPr fontId="50" type="noConversion"/>
  </si>
  <si>
    <t>연장(m)
Length</t>
    <phoneticPr fontId="50" type="noConversion"/>
  </si>
  <si>
    <t>탱크수
No. oftanks</t>
    <phoneticPr fontId="50" type="noConversion"/>
  </si>
  <si>
    <t>Source : Fishery Promotion Department</t>
    <phoneticPr fontId="50" type="noConversion"/>
  </si>
  <si>
    <t>근해봉수망어      업Off-shore Lever Lift Net Fishery</t>
  </si>
  <si>
    <t>마을어업Village fishery</t>
  </si>
  <si>
    <t>단위 : M/T, 천원</t>
  </si>
  <si>
    <t>단위 : ㎏,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</si>
  <si>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</si>
  <si>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</si>
  <si>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</si>
  <si>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</si>
  <si>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</si>
  <si>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</si>
  <si>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</si>
  <si>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</si>
  <si>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</si>
  <si>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</si>
  <si>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</si>
  <si>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</si>
  <si>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단위 : 명, kg, 백만원</t>
  </si>
  <si>
    <t>포항</t>
  </si>
  <si>
    <t>경주</t>
  </si>
  <si>
    <t>강구</t>
  </si>
  <si>
    <t>죽변</t>
  </si>
  <si>
    <t>후포</t>
  </si>
  <si>
    <t>Ulleung</t>
  </si>
  <si>
    <t>자료 : 수산진흥과</t>
  </si>
  <si>
    <t>단위 : 건, 호, ha, 톤</t>
    <phoneticPr fontId="50" type="noConversion"/>
  </si>
  <si>
    <t>자료 : 국립농산물품질관리원 경북지원</t>
    <phoneticPr fontId="26" type="noConversion"/>
  </si>
  <si>
    <t xml:space="preserve">Source : National Agricultural Products Quality </t>
    <phoneticPr fontId="50" type="noConversion"/>
  </si>
  <si>
    <t>Management Service Gyeongbuk Province</t>
    <phoneticPr fontId="50" type="noConversion"/>
  </si>
  <si>
    <r>
      <t xml:space="preserve">단위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2" type="noConversion"/>
  </si>
  <si>
    <r>
      <t xml:space="preserve">Unit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2" type="noConversion"/>
  </si>
  <si>
    <t>연별 및 발생지역별
Year &amp; Si, Gun</t>
    <phoneticPr fontId="62" type="noConversion"/>
  </si>
  <si>
    <t>합계
Total</t>
    <phoneticPr fontId="62" type="noConversion"/>
  </si>
  <si>
    <t>하천
River</t>
    <phoneticPr fontId="62" type="noConversion"/>
  </si>
  <si>
    <t>바다
Sea</t>
    <phoneticPr fontId="62" type="noConversion"/>
  </si>
  <si>
    <t>산림
Forest</t>
    <phoneticPr fontId="62" type="noConversion"/>
  </si>
  <si>
    <t>육상
Land</t>
    <phoneticPr fontId="62" type="noConversion"/>
  </si>
  <si>
    <t>2009</t>
    <phoneticPr fontId="62" type="noConversion"/>
  </si>
  <si>
    <t>가. 해수면어업</t>
    <phoneticPr fontId="50" type="noConversion"/>
  </si>
  <si>
    <t>가. Sea Fishery</t>
    <phoneticPr fontId="50" type="noConversion"/>
  </si>
  <si>
    <t>단위 : 가구, 명</t>
  </si>
  <si>
    <t>Unit : household, person</t>
    <phoneticPr fontId="50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</si>
  <si>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  <phoneticPr fontId="50" type="noConversion"/>
  </si>
  <si>
    <t>어가
Fishery households</t>
    <phoneticPr fontId="50" type="noConversion"/>
  </si>
  <si>
    <t>어가인구
Fishery population</t>
    <phoneticPr fontId="50" type="noConversion"/>
  </si>
  <si>
    <t>어업종사자
Fishery workers</t>
    <phoneticPr fontId="50" type="noConversion"/>
  </si>
  <si>
    <t>Year</t>
    <phoneticPr fontId="50" type="noConversion"/>
  </si>
  <si>
    <t>합계
Total</t>
    <phoneticPr fontId="50" type="noConversion"/>
  </si>
  <si>
    <t>전업
Full time</t>
    <phoneticPr fontId="50" type="noConversion"/>
  </si>
  <si>
    <t>겸업   Part time</t>
    <phoneticPr fontId="50" type="noConversion"/>
  </si>
  <si>
    <t>합계  Total</t>
    <phoneticPr fontId="50" type="noConversion"/>
  </si>
  <si>
    <t>남
Male</t>
    <phoneticPr fontId="50" type="noConversion"/>
  </si>
  <si>
    <t>여
Female</t>
    <phoneticPr fontId="50" type="noConversion"/>
  </si>
  <si>
    <t>제1종
class Ⅰ</t>
    <phoneticPr fontId="50" type="noConversion"/>
  </si>
  <si>
    <t>제2종
class Ⅱ</t>
    <phoneticPr fontId="50" type="noConversion"/>
  </si>
  <si>
    <r>
      <t xml:space="preserve">호당인구
</t>
    </r>
    <r>
      <rPr>
        <sz val="8"/>
        <rFont val="돋움"/>
        <family val="3"/>
        <charset val="129"/>
      </rPr>
      <t>Person Per household</t>
    </r>
    <phoneticPr fontId="50" type="noConversion"/>
  </si>
  <si>
    <r>
      <t xml:space="preserve">호당종사자
Worker </t>
    </r>
    <r>
      <rPr>
        <sz val="8"/>
        <rFont val="돋움"/>
        <family val="3"/>
        <charset val="129"/>
      </rPr>
      <t>Per household</t>
    </r>
    <phoneticPr fontId="50" type="noConversion"/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</si>
  <si>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</si>
  <si>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</si>
  <si>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</si>
  <si>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</si>
  <si>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</si>
  <si>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</si>
  <si>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</si>
  <si>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</si>
  <si>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</si>
  <si>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</si>
  <si>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</si>
  <si>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나. 내수면어업  Inland water Fishery</t>
    <phoneticPr fontId="50" type="noConversion"/>
  </si>
  <si>
    <t>어가  Fishery households</t>
    <phoneticPr fontId="50" type="noConversion"/>
  </si>
  <si>
    <t>2010</t>
    <phoneticPr fontId="50" type="noConversion"/>
  </si>
  <si>
    <t>어가인구  Fishery population</t>
    <phoneticPr fontId="50" type="noConversion"/>
  </si>
  <si>
    <t>어업종사자  Fishery workers</t>
    <phoneticPr fontId="50" type="noConversion"/>
  </si>
  <si>
    <t>주 : 내수면어업은 0, 5자 연도 자료만 작성되고, 어가․ 어가인구․ 어업종사자에 대해 시군별 자료가 있음(어업총조사(전수조사)자료임).</t>
    <phoneticPr fontId="50" type="noConversion"/>
  </si>
  <si>
    <t>자료 : 시군</t>
    <phoneticPr fontId="62" type="noConversion"/>
  </si>
  <si>
    <t xml:space="preserve"> </t>
    <phoneticPr fontId="62" type="noConversion"/>
  </si>
  <si>
    <t>주 : 2008년 부터 서식 변경(단위:톤→단위:㎥)</t>
    <phoneticPr fontId="62" type="noConversion"/>
  </si>
  <si>
    <t>자료 : 수산진흥과, '06년 자료부터 어가인구에서 전업, 겸업 삭제</t>
    <phoneticPr fontId="62" type="noConversion"/>
  </si>
  <si>
    <t>주 : 2010년은 농림어업총조사 자료임</t>
    <phoneticPr fontId="62" type="noConversion"/>
  </si>
  <si>
    <t xml:space="preserve">    그 외 연도는 어업기본통계조사(표본조사)자료임)</t>
    <phoneticPr fontId="62" type="noConversion"/>
  </si>
  <si>
    <t xml:space="preserve">  - 0, 5자 연도 자료는 어가․ 어가인구․ 어업종사자에 대해 시군별 자료가 있음.</t>
    <phoneticPr fontId="62" type="noConversion"/>
  </si>
  <si>
    <t xml:space="preserve">  - 그 외 연도 자료는 어가 합계(전,겸업 자료는 작성 안됨), 어가인구, 어업종사자에 대해 시도 자료만 있음.</t>
    <phoneticPr fontId="62" type="noConversion"/>
  </si>
  <si>
    <t>자료 : 수산진흥과, 2007년부터 자료 수록</t>
    <phoneticPr fontId="50" type="noConversion"/>
  </si>
  <si>
    <t>2011</t>
  </si>
  <si>
    <t>연별 및 시군별
Year &amp; Si, Gun</t>
    <phoneticPr fontId="62" type="noConversion"/>
  </si>
  <si>
    <t>합계
Total</t>
    <phoneticPr fontId="62" type="noConversion"/>
  </si>
  <si>
    <t>국가어항
National</t>
    <phoneticPr fontId="62" type="noConversion"/>
  </si>
  <si>
    <t>지방어항
Regional</t>
    <phoneticPr fontId="62" type="noConversion"/>
  </si>
  <si>
    <t>어촌정주어항
Village-based</t>
    <phoneticPr fontId="62" type="noConversion"/>
  </si>
  <si>
    <t>2009</t>
    <phoneticPr fontId="62" type="noConversion"/>
  </si>
  <si>
    <t>자료 : 수산진흥과</t>
    <phoneticPr fontId="62" type="noConversion"/>
  </si>
  <si>
    <t>Source : Fishery Promotion Department</t>
    <phoneticPr fontId="50" type="noConversion"/>
  </si>
  <si>
    <t>Ⅵ. Agriculture, Forestry and Fishing / 255</t>
    <phoneticPr fontId="62" type="noConversion"/>
  </si>
  <si>
    <t>49. 양식어업권</t>
    <phoneticPr fontId="50" type="noConversion"/>
  </si>
  <si>
    <t>49. Cultured Fishery Licenses</t>
    <phoneticPr fontId="50" type="noConversion"/>
  </si>
  <si>
    <t xml:space="preserve">단위 : 건, ha  </t>
    <phoneticPr fontId="50" type="noConversion"/>
  </si>
  <si>
    <t>Unit : case, ha</t>
    <phoneticPr fontId="50" type="noConversion"/>
  </si>
  <si>
    <t>합   계
Total</t>
    <phoneticPr fontId="50" type="noConversion"/>
  </si>
  <si>
    <t xml:space="preserve">개   인
Individual </t>
    <phoneticPr fontId="50" type="noConversion"/>
  </si>
  <si>
    <t>어  촌  계
Fishery union</t>
    <phoneticPr fontId="50" type="noConversion"/>
  </si>
  <si>
    <t>수     협
NFCF</t>
    <phoneticPr fontId="50" type="noConversion"/>
  </si>
  <si>
    <t>건 수
Cases</t>
    <phoneticPr fontId="50" type="noConversion"/>
  </si>
  <si>
    <t>면 적
Area</t>
    <phoneticPr fontId="50" type="noConversion"/>
  </si>
  <si>
    <t>자료 : 수산진흥과, 2008년부터 자료 수록</t>
    <phoneticPr fontId="50" type="noConversion"/>
  </si>
  <si>
    <t>○ NFCF : National Fishery Cooperative Federation</t>
    <phoneticPr fontId="50" type="noConversion"/>
  </si>
  <si>
    <t>단위 : 건, ㎡</t>
    <phoneticPr fontId="50" type="noConversion"/>
  </si>
  <si>
    <t>Unit : case, ㎡</t>
    <phoneticPr fontId="50" type="noConversion"/>
  </si>
  <si>
    <t>마을·정치어업
Village and fixed fishery</t>
    <phoneticPr fontId="50" type="noConversion"/>
  </si>
  <si>
    <t>양 식 어 업
Cultured fishery</t>
    <phoneticPr fontId="50" type="noConversion"/>
  </si>
  <si>
    <t>내 수 면 어 업
Inland water fishery</t>
    <phoneticPr fontId="50" type="noConversion"/>
  </si>
  <si>
    <t>Ⅵ. Agriculture, Forestry and Fishing / 257</t>
    <phoneticPr fontId="49" type="noConversion"/>
  </si>
  <si>
    <r>
      <t xml:space="preserve">가. 근해어업 허가현황 </t>
    </r>
    <r>
      <rPr>
        <b/>
        <sz val="11"/>
        <rFont val="굴림"/>
        <family val="3"/>
        <charset val="129"/>
      </rPr>
      <t>가. Permits of offshore Fishing</t>
    </r>
    <phoneticPr fontId="58" type="noConversion"/>
  </si>
  <si>
    <t>단위 : 건</t>
    <phoneticPr fontId="58" type="noConversion"/>
  </si>
  <si>
    <t>Unit : case</t>
    <phoneticPr fontId="50" type="noConversion"/>
  </si>
  <si>
    <t>연별 및 
시군별
Year &amp; Si, Gun</t>
    <phoneticPr fontId="58" type="noConversion"/>
  </si>
  <si>
    <t>계
Total</t>
    <phoneticPr fontId="50" type="noConversion"/>
  </si>
  <si>
    <t>동해구기선
저  인  망Eastern
Sea Area Danish Seine</t>
    <phoneticPr fontId="58" type="noConversion"/>
  </si>
  <si>
    <t>동해구
트  롤Eastern
Sea Area Otter Trawl Fishery</t>
    <phoneticPr fontId="58" type="noConversion"/>
  </si>
  <si>
    <t>근해선망
어    업
Off-shore Purse Seine Fishery</t>
    <phoneticPr fontId="58" type="noConversion"/>
  </si>
  <si>
    <r>
      <t>근해채낚기어      업</t>
    </r>
    <r>
      <rPr>
        <sz val="8"/>
        <color indexed="8"/>
        <rFont val="돋움"/>
        <family val="3"/>
        <charset val="129"/>
      </rPr>
      <t>Off-shore Angling Fishery</t>
    </r>
    <phoneticPr fontId="58" type="noConversion"/>
  </si>
  <si>
    <t>근해자망
어    업
Off-shore Gill Net Fishery</t>
    <phoneticPr fontId="58" type="noConversion"/>
  </si>
  <si>
    <t>잠수기
어  업
Diver Fishery</t>
    <phoneticPr fontId="58" type="noConversion"/>
  </si>
  <si>
    <t>근해통발
어    업
Off-shore Trap Fishery</t>
    <phoneticPr fontId="58" type="noConversion"/>
  </si>
  <si>
    <t>근해연승
어    업
Off-shore Long Line Fishery</t>
    <phoneticPr fontId="58" type="noConversion"/>
  </si>
  <si>
    <t>기선권현망
어        업
Midwater Pare Trawls Fishery</t>
    <phoneticPr fontId="58" type="noConversion"/>
  </si>
  <si>
    <t>Year &amp; Si, Gun</t>
    <phoneticPr fontId="58" type="noConversion"/>
  </si>
  <si>
    <t>2008</t>
    <phoneticPr fontId="58" type="noConversion"/>
  </si>
  <si>
    <t>2009</t>
    <phoneticPr fontId="58" type="noConversion"/>
  </si>
  <si>
    <t>Source : Fishery Promotion Department</t>
    <phoneticPr fontId="50" type="noConversion"/>
  </si>
  <si>
    <t>다. 면허ㆍ신고어업 및 기타 허가어업(계속)</t>
    <phoneticPr fontId="58" type="noConversion"/>
  </si>
  <si>
    <t>다. Licensed &amp; Notified Fishing(Cont'd)</t>
    <phoneticPr fontId="58" type="noConversion"/>
  </si>
  <si>
    <t>단위 : 건</t>
    <phoneticPr fontId="58" type="noConversion"/>
  </si>
  <si>
    <t>Unit : case</t>
    <phoneticPr fontId="50" type="noConversion"/>
  </si>
  <si>
    <t>연별 및 시군별
Year &amp; Si, Gun</t>
    <phoneticPr fontId="58" type="noConversion"/>
  </si>
  <si>
    <t>면 허 어 업  Licensed fishery</t>
    <phoneticPr fontId="58" type="noConversion"/>
  </si>
  <si>
    <t>신 고 어 업  Reported fishery</t>
    <phoneticPr fontId="58" type="noConversion"/>
  </si>
  <si>
    <t>허가어업 Other Permited</t>
    <phoneticPr fontId="58" type="noConversion"/>
  </si>
  <si>
    <t>Year &amp; Si, Gun</t>
    <phoneticPr fontId="50" type="noConversion"/>
  </si>
  <si>
    <t>정치망
어  업
Fixed net fishery</t>
    <phoneticPr fontId="58" type="noConversion"/>
  </si>
  <si>
    <t>해조류
양식어업Seaweeds cultivating fishery</t>
    <phoneticPr fontId="58" type="noConversion"/>
  </si>
  <si>
    <t>패  류
양식어업Shellfishes cultivating fishery</t>
    <phoneticPr fontId="58" type="noConversion"/>
  </si>
  <si>
    <t>어류 등
양식어업Fishes,  cultivating fishery</t>
    <phoneticPr fontId="58" type="noConversion"/>
  </si>
  <si>
    <t>복  합
양식어업Complex cultivating fishery</t>
    <phoneticPr fontId="58" type="noConversion"/>
  </si>
  <si>
    <t>협  동
양식어업Cooperative cultivating fishery</t>
    <phoneticPr fontId="58" type="noConversion"/>
  </si>
  <si>
    <t>맨손어업
Fishery without gear</t>
    <phoneticPr fontId="58" type="noConversion"/>
  </si>
  <si>
    <t>나잠어업
Diving fishery without gear</t>
    <phoneticPr fontId="58" type="noConversion"/>
  </si>
  <si>
    <t>투망어업
Cast net fishery</t>
    <phoneticPr fontId="58" type="noConversion"/>
  </si>
  <si>
    <t>육상양식
어    업
Land cultivating fishery</t>
    <phoneticPr fontId="58" type="noConversion"/>
  </si>
  <si>
    <t>육상종묘
생산어업
Fishery producing land seedling</t>
    <phoneticPr fontId="58" type="noConversion"/>
  </si>
  <si>
    <r>
      <t xml:space="preserve">나. 연안어업 처분건수(10톤 미만)  </t>
    </r>
    <r>
      <rPr>
        <b/>
        <sz val="11"/>
        <color indexed="8"/>
        <rFont val="굴림"/>
        <family val="3"/>
        <charset val="129"/>
      </rPr>
      <t>나. Coastal Fishing(Under10 tons)</t>
    </r>
    <phoneticPr fontId="58" type="noConversion"/>
  </si>
  <si>
    <t>자료 : 수산진흥과, 2006년 자료부터 수록</t>
    <phoneticPr fontId="50" type="noConversion"/>
  </si>
  <si>
    <t>주 : 2009년 자료부터 기준 변경(8t →10t)</t>
    <phoneticPr fontId="58" type="noConversion"/>
  </si>
  <si>
    <t>일반해면어업
Adjacent water fisheries</t>
    <phoneticPr fontId="50" type="noConversion"/>
  </si>
  <si>
    <t>천해양식어업
Shallow-sea cultures</t>
    <phoneticPr fontId="50" type="noConversion"/>
  </si>
  <si>
    <t>내수면어업
Inland waters fisheries</t>
    <phoneticPr fontId="50" type="noConversion"/>
  </si>
  <si>
    <t>생산량 Catches</t>
    <phoneticPr fontId="50" type="noConversion"/>
  </si>
  <si>
    <t>금  액
Value</t>
    <phoneticPr fontId="50" type="noConversion"/>
  </si>
  <si>
    <t>자료 : 수산진흥과, 2007년 자료부터 수록</t>
    <phoneticPr fontId="50" type="noConversion"/>
  </si>
  <si>
    <t>Unit : M/T, 1,000 won</t>
    <phoneticPr fontId="50" type="noConversion"/>
  </si>
  <si>
    <t>합  계
Total</t>
    <phoneticPr fontId="50" type="noConversion"/>
  </si>
  <si>
    <t>어  류
Fishes</t>
    <phoneticPr fontId="50" type="noConversion"/>
  </si>
  <si>
    <t>갑각류
Crustaceans</t>
    <phoneticPr fontId="50" type="noConversion"/>
  </si>
  <si>
    <t>연체동물
Mollusca</t>
    <phoneticPr fontId="50" type="noConversion"/>
  </si>
  <si>
    <t>수량
Catches</t>
    <phoneticPr fontId="50" type="noConversion"/>
  </si>
  <si>
    <t>금액
Value</t>
    <phoneticPr fontId="50" type="noConversion"/>
  </si>
  <si>
    <t>해조류
Seaweeds</t>
    <phoneticPr fontId="50" type="noConversion"/>
  </si>
  <si>
    <t>패   류
Shellfish</t>
    <phoneticPr fontId="50" type="noConversion"/>
  </si>
  <si>
    <t>기타수산물
Other aquatic fisheries</t>
    <phoneticPr fontId="50" type="noConversion"/>
  </si>
  <si>
    <t>주 : 2008년 자료부터 서식 변경(패류 항목 추가)</t>
    <phoneticPr fontId="50" type="noConversion"/>
  </si>
  <si>
    <t>Unit : person, kg, million won</t>
    <phoneticPr fontId="50" type="noConversion"/>
  </si>
  <si>
    <t>연별 및 조합별</t>
    <phoneticPr fontId="50" type="noConversion"/>
  </si>
  <si>
    <t>조합수
Number of unions</t>
    <phoneticPr fontId="50" type="noConversion"/>
  </si>
  <si>
    <t>조합원수
Membe-rs</t>
    <phoneticPr fontId="50" type="noConversion"/>
  </si>
  <si>
    <t>직원수
Staffs</t>
    <phoneticPr fontId="50" type="noConversion"/>
  </si>
  <si>
    <t>주요 협동사업 실적
Major cooperative business</t>
    <phoneticPr fontId="50" type="noConversion"/>
  </si>
  <si>
    <t>주요협동사업실적</t>
    <phoneticPr fontId="50" type="noConversion"/>
  </si>
  <si>
    <t>연중융자실적
Loans given by the whole year</t>
    <phoneticPr fontId="50" type="noConversion"/>
  </si>
  <si>
    <t>연말현재예금잔고
Balance in deposit as of yearend</t>
    <phoneticPr fontId="50" type="noConversion"/>
  </si>
  <si>
    <t>Year &amp; Union</t>
    <phoneticPr fontId="50" type="noConversion"/>
  </si>
  <si>
    <t>판매
Sale</t>
    <phoneticPr fontId="50" type="noConversion"/>
  </si>
  <si>
    <t>구매
Purchasing</t>
    <phoneticPr fontId="50" type="noConversion"/>
  </si>
  <si>
    <t>가공
Processing</t>
    <phoneticPr fontId="50" type="noConversion"/>
  </si>
  <si>
    <t>공제
Mutual aid</t>
    <phoneticPr fontId="50" type="noConversion"/>
  </si>
  <si>
    <t>기타
Others</t>
    <phoneticPr fontId="50" type="noConversion"/>
  </si>
  <si>
    <t>요구불예금
Demand deposit</t>
    <phoneticPr fontId="50" type="noConversion"/>
  </si>
  <si>
    <t>단위 : ha</t>
    <phoneticPr fontId="62" type="noConversion"/>
  </si>
  <si>
    <t>Unit : ha</t>
    <phoneticPr fontId="62" type="noConversion"/>
  </si>
  <si>
    <t>자료 : 산림녹지과,  2007년 자료부터 수록</t>
    <phoneticPr fontId="62" type="noConversion"/>
  </si>
  <si>
    <t>Source : Division of Forestry Affairs</t>
    <phoneticPr fontId="50" type="noConversion"/>
  </si>
  <si>
    <t>276 / Ⅵ. 농림수산업</t>
    <phoneticPr fontId="50" type="noConversion"/>
  </si>
  <si>
    <t>Unit : ha</t>
  </si>
  <si>
    <t>Unit : ha</t>
    <phoneticPr fontId="62" type="noConversion"/>
  </si>
  <si>
    <t>연별 및 
발생지역별
Year &amp;
Si, Gun</t>
    <phoneticPr fontId="62" type="noConversion"/>
  </si>
  <si>
    <t>합 계
Total</t>
    <phoneticPr fontId="62" type="noConversion"/>
  </si>
  <si>
    <t>솔잎혹파리
Pine gall midge</t>
    <phoneticPr fontId="62" type="noConversion"/>
  </si>
  <si>
    <t>연별 및 
발생지역별</t>
    <phoneticPr fontId="26" type="noConversion"/>
  </si>
  <si>
    <t>솔껍질깍지벌레
Black pine bast scale</t>
    <phoneticPr fontId="62" type="noConversion"/>
  </si>
  <si>
    <t>소나무재선충
Pine wood nematode</t>
    <phoneticPr fontId="62" type="noConversion"/>
  </si>
  <si>
    <t>솔나방
Pine caterpillar</t>
    <phoneticPr fontId="62" type="noConversion"/>
  </si>
  <si>
    <t>흰불나방
Fall webworm</t>
    <phoneticPr fontId="62" type="noConversion"/>
  </si>
  <si>
    <t>오리나무잎벌레
Japanese alder leaf beetle</t>
    <phoneticPr fontId="62" type="noConversion"/>
  </si>
  <si>
    <t>잣나무털녹병
White pine blister rust</t>
    <phoneticPr fontId="62" type="noConversion"/>
  </si>
  <si>
    <t>Year &amp;
Si, Gun</t>
    <phoneticPr fontId="62" type="noConversion"/>
  </si>
  <si>
    <t>연별 및 발생지역별
Year &amp; Si, Gun</t>
    <phoneticPr fontId="62" type="noConversion"/>
  </si>
  <si>
    <t>황철나무알락하늘소
small poplar longicorn beetle</t>
    <phoneticPr fontId="62" type="noConversion"/>
  </si>
  <si>
    <t>밤나무해충
chestnut insect pests</t>
    <phoneticPr fontId="62" type="noConversion"/>
  </si>
  <si>
    <t>기타해충
Others</t>
    <phoneticPr fontId="62" type="noConversion"/>
  </si>
  <si>
    <t>발생면적
Occurrence</t>
    <phoneticPr fontId="62" type="noConversion"/>
  </si>
  <si>
    <t>방제면적
Prevention</t>
    <phoneticPr fontId="62" type="noConversion"/>
  </si>
  <si>
    <t>발생면적Occurrence</t>
    <phoneticPr fontId="62" type="noConversion"/>
  </si>
  <si>
    <t>방제면적Prevention</t>
    <phoneticPr fontId="62" type="noConversion"/>
  </si>
  <si>
    <t>2009</t>
    <phoneticPr fontId="62" type="noConversion"/>
  </si>
  <si>
    <t>2009</t>
    <phoneticPr fontId="26" type="noConversion"/>
  </si>
  <si>
    <t xml:space="preserve"> Gyeongju</t>
    <phoneticPr fontId="50" type="noConversion"/>
  </si>
  <si>
    <t xml:space="preserve"> Gimcheon</t>
    <phoneticPr fontId="50" type="noConversion"/>
  </si>
  <si>
    <t xml:space="preserve"> Andong</t>
    <phoneticPr fontId="50" type="noConversion"/>
  </si>
  <si>
    <t xml:space="preserve"> Gumi</t>
    <phoneticPr fontId="50" type="noConversion"/>
  </si>
  <si>
    <t xml:space="preserve"> Yeongju</t>
    <phoneticPr fontId="50" type="noConversion"/>
  </si>
  <si>
    <t xml:space="preserve"> Yeongcheon</t>
    <phoneticPr fontId="50" type="noConversion"/>
  </si>
  <si>
    <t xml:space="preserve"> Sangju</t>
    <phoneticPr fontId="50" type="noConversion"/>
  </si>
  <si>
    <t xml:space="preserve"> Mungyeong</t>
    <phoneticPr fontId="50" type="noConversion"/>
  </si>
  <si>
    <t xml:space="preserve"> Gyeongsan</t>
    <phoneticPr fontId="50" type="noConversion"/>
  </si>
  <si>
    <t xml:space="preserve"> Gunwi</t>
    <phoneticPr fontId="50" type="noConversion"/>
  </si>
  <si>
    <t xml:space="preserve"> Uiseong</t>
    <phoneticPr fontId="50" type="noConversion"/>
  </si>
  <si>
    <t xml:space="preserve"> Cheongsong</t>
    <phoneticPr fontId="50" type="noConversion"/>
  </si>
  <si>
    <t xml:space="preserve"> Yeongyang</t>
    <phoneticPr fontId="50" type="noConversion"/>
  </si>
  <si>
    <t xml:space="preserve"> Yeongdeok</t>
    <phoneticPr fontId="50" type="noConversion"/>
  </si>
  <si>
    <t xml:space="preserve"> Cheongdo</t>
    <phoneticPr fontId="50" type="noConversion"/>
  </si>
  <si>
    <t xml:space="preserve"> Goryeong</t>
    <phoneticPr fontId="50" type="noConversion"/>
  </si>
  <si>
    <t xml:space="preserve"> Seongju</t>
    <phoneticPr fontId="50" type="noConversion"/>
  </si>
  <si>
    <t xml:space="preserve"> Chilgok</t>
    <phoneticPr fontId="50" type="noConversion"/>
  </si>
  <si>
    <t xml:space="preserve"> Yecheon</t>
    <phoneticPr fontId="50" type="noConversion"/>
  </si>
  <si>
    <t xml:space="preserve"> Bonghwa</t>
    <phoneticPr fontId="50" type="noConversion"/>
  </si>
  <si>
    <t xml:space="preserve"> Uljin</t>
    <phoneticPr fontId="50" type="noConversion"/>
  </si>
  <si>
    <t xml:space="preserve"> Ulleung</t>
    <phoneticPr fontId="50" type="noConversion"/>
  </si>
  <si>
    <t>호당인구
Person / household</t>
    <phoneticPr fontId="50" type="noConversion"/>
  </si>
  <si>
    <t>호당종사자
Worker / household</t>
    <phoneticPr fontId="50" type="noConversion"/>
  </si>
  <si>
    <t>급수시설
Potable water facilities</t>
    <phoneticPr fontId="50" type="noConversion"/>
  </si>
  <si>
    <r>
      <t xml:space="preserve">방파제
</t>
    </r>
    <r>
      <rPr>
        <sz val="8"/>
        <color indexed="8"/>
        <rFont val="돋움"/>
        <family val="3"/>
        <charset val="129"/>
      </rPr>
      <t>Breakwate</t>
    </r>
    <phoneticPr fontId="50" type="noConversion"/>
  </si>
  <si>
    <r>
      <t xml:space="preserve">1일급수
능력(t/일)
</t>
    </r>
    <r>
      <rPr>
        <sz val="8"/>
        <color indexed="8"/>
        <rFont val="돋움"/>
        <family val="3"/>
        <charset val="129"/>
      </rPr>
      <t>Daily water- supply capacity</t>
    </r>
    <phoneticPr fontId="50" type="noConversion"/>
  </si>
  <si>
    <t>협   업
Fishery cooperatives</t>
    <phoneticPr fontId="50" type="noConversion"/>
  </si>
  <si>
    <t>연 별 및
품종별
Year &amp;
Articles</t>
    <phoneticPr fontId="50" type="noConversion"/>
  </si>
  <si>
    <t>연     별
수     협
어 촌 계
개     인</t>
    <phoneticPr fontId="50" type="noConversion"/>
  </si>
  <si>
    <t>연별 및 시군별
Year &amp; Si, Gun</t>
    <phoneticPr fontId="58" type="noConversion"/>
  </si>
  <si>
    <t>계
Total</t>
    <phoneticPr fontId="50" type="noConversion"/>
  </si>
  <si>
    <t>지망
Grill Nets</t>
    <phoneticPr fontId="50" type="noConversion"/>
  </si>
  <si>
    <t>안강망
Stow Nets</t>
    <phoneticPr fontId="50" type="noConversion"/>
  </si>
  <si>
    <t>선망
Purse Seines</t>
    <phoneticPr fontId="50" type="noConversion"/>
  </si>
  <si>
    <t>복합
Composite Fishery</t>
    <phoneticPr fontId="58" type="noConversion"/>
  </si>
  <si>
    <t>통발
Traps</t>
    <phoneticPr fontId="58" type="noConversion"/>
  </si>
  <si>
    <t>들망
Lift Nets</t>
    <phoneticPr fontId="58" type="noConversion"/>
  </si>
  <si>
    <t>조망
Beam Trawl</t>
    <phoneticPr fontId="58" type="noConversion"/>
  </si>
  <si>
    <t>선인망
Drag Nets</t>
    <phoneticPr fontId="58" type="noConversion"/>
  </si>
  <si>
    <t>2009</t>
    <phoneticPr fontId="58" type="noConversion"/>
  </si>
  <si>
    <t>연  별
Year</t>
    <phoneticPr fontId="50" type="noConversion"/>
  </si>
  <si>
    <t>단위 : M/T, 천원</t>
    <phoneticPr fontId="50" type="noConversion"/>
  </si>
  <si>
    <t>Unit : M/T, 1,000 won</t>
    <phoneticPr fontId="50" type="noConversion"/>
  </si>
  <si>
    <t>품목별</t>
    <phoneticPr fontId="50" type="noConversion"/>
  </si>
  <si>
    <t>Articles</t>
    <phoneticPr fontId="50" type="noConversion"/>
  </si>
  <si>
    <t>수량
Volume</t>
    <phoneticPr fontId="50" type="noConversion"/>
  </si>
  <si>
    <t>금액
Amount</t>
    <phoneticPr fontId="50" type="noConversion"/>
  </si>
  <si>
    <t>수량
Volume</t>
    <phoneticPr fontId="50" type="noConversion"/>
  </si>
  <si>
    <t>총   수</t>
    <phoneticPr fontId="50" type="noConversion"/>
  </si>
  <si>
    <t>Total</t>
    <phoneticPr fontId="50" type="noConversion"/>
  </si>
  <si>
    <t>소건품</t>
    <phoneticPr fontId="50" type="noConversion"/>
  </si>
  <si>
    <t>Dried</t>
    <phoneticPr fontId="50" type="noConversion"/>
  </si>
  <si>
    <t>염장품</t>
    <phoneticPr fontId="50" type="noConversion"/>
  </si>
  <si>
    <t>Salted &amp;
Preserved</t>
    <phoneticPr fontId="50" type="noConversion"/>
  </si>
  <si>
    <t>염신품</t>
    <phoneticPr fontId="50" type="noConversion"/>
  </si>
  <si>
    <t>Pickled</t>
    <phoneticPr fontId="50" type="noConversion"/>
  </si>
  <si>
    <t>통조림</t>
    <phoneticPr fontId="50" type="noConversion"/>
  </si>
  <si>
    <t>Canned</t>
    <phoneticPr fontId="50" type="noConversion"/>
  </si>
  <si>
    <t>냉동, 냉장</t>
    <phoneticPr fontId="50" type="noConversion"/>
  </si>
  <si>
    <t>Frozen</t>
    <phoneticPr fontId="50" type="noConversion"/>
  </si>
  <si>
    <t>해조류</t>
    <phoneticPr fontId="50" type="noConversion"/>
  </si>
  <si>
    <t>Dried
seaweeds</t>
    <phoneticPr fontId="50" type="noConversion"/>
  </si>
  <si>
    <t>연제품</t>
    <phoneticPr fontId="50" type="noConversion"/>
  </si>
  <si>
    <t>Ground
fish meat</t>
    <phoneticPr fontId="50" type="noConversion"/>
  </si>
  <si>
    <t>조미가공품</t>
    <phoneticPr fontId="50" type="noConversion"/>
  </si>
  <si>
    <t>Flavour
seasoned</t>
    <phoneticPr fontId="50" type="noConversion"/>
  </si>
  <si>
    <t>기타
수산가공품</t>
    <phoneticPr fontId="50" type="noConversion"/>
  </si>
  <si>
    <t>Others</t>
    <phoneticPr fontId="50" type="noConversion"/>
  </si>
  <si>
    <t>Source : Fishery Promotion Department</t>
    <phoneticPr fontId="50" type="noConversion"/>
  </si>
  <si>
    <t>금융자금
Credit ban-king fund</t>
    <phoneticPr fontId="50" type="noConversion"/>
  </si>
  <si>
    <t>재정자금
Government fund</t>
    <phoneticPr fontId="50" type="noConversion"/>
  </si>
  <si>
    <r>
      <t>저축성예금</t>
    </r>
    <r>
      <rPr>
        <sz val="8"/>
        <rFont val="돋움"/>
        <family val="3"/>
        <charset val="129"/>
      </rPr>
      <t>Time &amp; savings deposit</t>
    </r>
    <phoneticPr fontId="50" type="noConversion"/>
  </si>
  <si>
    <t>김천시</t>
    <phoneticPr fontId="50" type="noConversion"/>
  </si>
  <si>
    <t>유기 농산물  Organic</t>
    <phoneticPr fontId="26" type="noConversion"/>
  </si>
  <si>
    <t>무농약 농산물  Pesticide Free</t>
    <phoneticPr fontId="26" type="noConversion"/>
  </si>
  <si>
    <t>면적
Total Area</t>
    <phoneticPr fontId="26" type="noConversion"/>
  </si>
  <si>
    <t>포항시</t>
    <phoneticPr fontId="50" type="noConversion"/>
  </si>
  <si>
    <t xml:space="preserve"> Pohang</t>
    <phoneticPr fontId="50" type="noConversion"/>
  </si>
  <si>
    <t>면 허 어 업  Licensed fishery</t>
    <phoneticPr fontId="58" type="noConversion"/>
  </si>
  <si>
    <t>연별 및 시군별</t>
    <phoneticPr fontId="58" type="noConversion"/>
  </si>
  <si>
    <t>40. 병해충 발생 및 방제상황</t>
    <phoneticPr fontId="62" type="noConversion"/>
  </si>
  <si>
    <t>40. Forest Damage Occurrence and Prevention by Forest Pest Insect and Disease</t>
    <phoneticPr fontId="26" type="noConversion"/>
  </si>
  <si>
    <t>40. 병해충 발생 및 방제상황(계속)</t>
    <phoneticPr fontId="26" type="noConversion"/>
  </si>
  <si>
    <t>40. Forest Damage Occurrence and Prevention by Forest 
Pest Insect and Disease(Cont'd)</t>
    <phoneticPr fontId="26" type="noConversion"/>
  </si>
  <si>
    <t>40. 병해충 발생 및 방제상황(계속)</t>
    <phoneticPr fontId="62" type="noConversion"/>
  </si>
  <si>
    <t>40. Forest Damage Occurrence and Prevention by Forest Pest Insect and Disease(Cont'd)</t>
    <phoneticPr fontId="62" type="noConversion"/>
  </si>
  <si>
    <t>41. 토석채취 현황</t>
    <phoneticPr fontId="62" type="noConversion"/>
  </si>
  <si>
    <t>41. Quarrying</t>
    <phoneticPr fontId="62" type="noConversion"/>
  </si>
  <si>
    <t>42. 어가 및 어가인구</t>
    <phoneticPr fontId="62" type="noConversion"/>
  </si>
  <si>
    <t>42. Fishery households and population</t>
    <phoneticPr fontId="62" type="noConversion"/>
  </si>
  <si>
    <t>42. 어가 및 어가인구  Fishery households and population</t>
    <phoneticPr fontId="50" type="noConversion"/>
  </si>
  <si>
    <t>45. 어선보유</t>
    <phoneticPr fontId="50" type="noConversion"/>
  </si>
  <si>
    <t>45. Fishing Vessel Ownership</t>
    <phoneticPr fontId="50" type="noConversion"/>
  </si>
  <si>
    <t>45. 어선보유(계속)</t>
    <phoneticPr fontId="50" type="noConversion"/>
  </si>
  <si>
    <t>45. Fishing Vessel Ownership(Cont'd)</t>
    <phoneticPr fontId="50" type="noConversion"/>
  </si>
  <si>
    <t>46. 어  항</t>
    <phoneticPr fontId="62" type="noConversion"/>
  </si>
  <si>
    <t>46. Fishing Port</t>
    <phoneticPr fontId="62" type="noConversion"/>
  </si>
  <si>
    <t>47. 어항시설</t>
    <phoneticPr fontId="50" type="noConversion"/>
  </si>
  <si>
    <t>47. Fishing Port Facilities</t>
    <phoneticPr fontId="50" type="noConversion"/>
  </si>
  <si>
    <t>48. 양식어업권</t>
    <phoneticPr fontId="50" type="noConversion"/>
  </si>
  <si>
    <t>48. Cultured Fishery Licenses</t>
    <phoneticPr fontId="50" type="noConversion"/>
  </si>
  <si>
    <t>49. 어업권</t>
    <phoneticPr fontId="50" type="noConversion"/>
  </si>
  <si>
    <t>49. Fishery Licenses</t>
    <phoneticPr fontId="50" type="noConversion"/>
  </si>
  <si>
    <r>
      <t>50. 어선어업허가 및 신고현황</t>
    </r>
    <r>
      <rPr>
        <b/>
        <sz val="13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50. Permits and Notifications of Boat Fishing</t>
    </r>
    <phoneticPr fontId="58" type="noConversion"/>
  </si>
  <si>
    <t>50. 어선어업허가 및 신고현황(계속)</t>
    <phoneticPr fontId="58" type="noConversion"/>
  </si>
  <si>
    <t>50. Permits and Notifications of Boat Fishing(Cont'd)</t>
    <phoneticPr fontId="58" type="noConversion"/>
  </si>
  <si>
    <t>51. 수산업종별 생산</t>
    <phoneticPr fontId="50" type="noConversion"/>
  </si>
  <si>
    <t>51. Catches by Fishery Sector</t>
    <phoneticPr fontId="50" type="noConversion"/>
  </si>
  <si>
    <t>52. 수산물 어획고</t>
    <phoneticPr fontId="50" type="noConversion"/>
  </si>
  <si>
    <t>52. Fish Catches of Fishery Products</t>
    <phoneticPr fontId="50" type="noConversion"/>
  </si>
  <si>
    <t>53. 수산물가공품 생산고</t>
    <phoneticPr fontId="50" type="noConversion"/>
  </si>
  <si>
    <t>53. Production of Processed Fishery Commodities</t>
    <phoneticPr fontId="50" type="noConversion"/>
  </si>
  <si>
    <t>55. 수산업협동조합 현황</t>
    <phoneticPr fontId="50" type="noConversion"/>
  </si>
  <si>
    <t>55. Fishery Cooperative Federation</t>
    <phoneticPr fontId="50" type="noConversion"/>
  </si>
  <si>
    <t>Source : Si&amp;Gun</t>
    <phoneticPr fontId="50" type="noConversion"/>
  </si>
  <si>
    <t>2012</t>
  </si>
  <si>
    <t>2012</t>
    <phoneticPr fontId="50" type="noConversion"/>
  </si>
  <si>
    <t>56. 친환경 농산물 출하현황</t>
    <phoneticPr fontId="26" type="noConversion"/>
  </si>
  <si>
    <t>56. Shipments of Eco-Friendly Agricultural·Livestock Products</t>
    <phoneticPr fontId="26" type="noConversion"/>
  </si>
  <si>
    <t>…</t>
    <phoneticPr fontId="26" type="noConversion"/>
  </si>
  <si>
    <t>농산물 Agricultural products</t>
    <phoneticPr fontId="26" type="noConversion"/>
  </si>
  <si>
    <t>유기축산물  Organic</t>
    <phoneticPr fontId="26" type="noConversion"/>
  </si>
  <si>
    <t>무항생제축산물  Antibiotic free</t>
    <phoneticPr fontId="26" type="noConversion"/>
  </si>
  <si>
    <t>축산물   Livestock products</t>
    <phoneticPr fontId="26" type="noConversion"/>
  </si>
  <si>
    <t>Unit : case, household, ha, ton</t>
  </si>
  <si>
    <t>건수
No. of Cases</t>
    <phoneticPr fontId="26" type="noConversion"/>
  </si>
  <si>
    <t>주 : 2009년 자료부터 서식변경("건수", "인증량" 항목  삭제)</t>
    <phoneticPr fontId="26" type="noConversion"/>
  </si>
  <si>
    <t xml:space="preserve">     2012년 자료부터 서식변경("축산물" 항목 추가)</t>
    <phoneticPr fontId="26" type="noConversion"/>
  </si>
  <si>
    <t>43. 어가인구</t>
  </si>
  <si>
    <t>43. Members of Fishery Households</t>
  </si>
  <si>
    <t>단위 : 명</t>
  </si>
  <si>
    <t>Unit : person</t>
  </si>
  <si>
    <t>연별
Year</t>
  </si>
  <si>
    <t>합계
Total</t>
  </si>
  <si>
    <t>0~14세
Years old</t>
  </si>
  <si>
    <t>15~19</t>
  </si>
  <si>
    <t>20~29</t>
  </si>
  <si>
    <t>30~39</t>
  </si>
  <si>
    <t>남
Male</t>
  </si>
  <si>
    <t>40~49</t>
  </si>
  <si>
    <t>50~59</t>
  </si>
  <si>
    <t>60~69</t>
  </si>
  <si>
    <t xml:space="preserve">70세 이상
Years old and </t>
  </si>
  <si>
    <t xml:space="preserve">자료 : 통계청「농림어업총조사」,「어업조사」 </t>
  </si>
  <si>
    <t>Source : Statistics Korea</t>
  </si>
  <si>
    <t>주 : 2009년부터 제목 명칭 변경("어업가구원" → "어가인구")</t>
  </si>
  <si>
    <t>주 : 2010년은 농림어업총조사 자료임.</t>
  </si>
  <si>
    <t>44. 어업종사가구원</t>
  </si>
  <si>
    <t>44. Fishery workers</t>
  </si>
  <si>
    <t>0~29세
Years old</t>
  </si>
  <si>
    <t>70세 이상
Years old and</t>
  </si>
  <si>
    <t>자료 : 통계청「농림어업총조사」,「어업조사」</t>
  </si>
  <si>
    <t>주 : 2009년부터 제목 명칭 변경("어업종사자" → "어업종사가구원")</t>
  </si>
  <si>
    <t>주 : 2010년은 농림어업총조사 자료임</t>
  </si>
  <si>
    <t>단위 :ha, 천본, 천분, 천주</t>
  </si>
  <si>
    <t>Unit : ha, 1,000 flowers</t>
  </si>
  <si>
    <t>연별 및 시군별</t>
  </si>
  <si>
    <t>절화류(천본)
Cut flowers</t>
  </si>
  <si>
    <t>분화류-난류(천분)
Pot flowers</t>
  </si>
  <si>
    <t>초화류-화단용(천분)
Herbaceous
flowering plants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</si>
  <si>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</si>
  <si>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</si>
  <si>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</si>
  <si>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</si>
  <si>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</si>
  <si>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</si>
  <si>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>Source : Division of Environmentally friendly Agriculture</t>
  </si>
  <si>
    <t>주 : 1) 구근류, 종자·종묘류 포함.</t>
  </si>
  <si>
    <t xml:space="preserve">     2) 2010년 자료부터 서식 변경 ("난류" 항목 삭제 / "생산량" → "판매량" 항목 변경)</t>
  </si>
  <si>
    <t>57. 화훼류 재배현황</t>
  </si>
  <si>
    <t>57. Cultivation of flowers</t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</si>
  <si>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 flowers</t>
    </r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</si>
  <si>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</si>
  <si>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</si>
  <si>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</si>
  <si>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</si>
  <si>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</si>
  <si>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</si>
  <si>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</si>
  <si>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</si>
  <si>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</si>
  <si>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</si>
  <si>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</si>
  <si>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</si>
  <si>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</si>
  <si>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</si>
  <si>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</si>
  <si>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</si>
  <si>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</si>
  <si>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</si>
  <si>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</si>
  <si>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</si>
  <si>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</si>
  <si>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</si>
  <si>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</si>
  <si>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 xml:space="preserve"> Uiseong</t>
    <phoneticPr fontId="50" type="noConversion"/>
  </si>
  <si>
    <t xml:space="preserve"> Uljin</t>
    <phoneticPr fontId="50" type="noConversion"/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</si>
  <si>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</si>
  <si>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</si>
  <si>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</si>
  <si>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</si>
  <si>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</si>
  <si>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</si>
  <si>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</si>
  <si>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</si>
  <si>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</si>
  <si>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자료 : 수산진흥과, 2007년부터 자료 수록</t>
  </si>
  <si>
    <t>주 : 2009년 자료부터 서식변경(명칭변경 "공동·정치어업" → "마을·정치어업")</t>
  </si>
  <si>
    <t>Source : Fishery Promotion Department</t>
  </si>
  <si>
    <t>자료 : 수산진흥과, 2007년 자료부터 수록</t>
  </si>
  <si>
    <t>주 : 2009년 자료부터 서식 변경("기선권현망" 항목 추가)</t>
  </si>
  <si>
    <t>, 2012년부터 시군 구분자료 삭제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</si>
  <si>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</si>
  <si>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</si>
  <si>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</si>
  <si>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</si>
  <si>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</si>
  <si>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</si>
  <si>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</si>
  <si>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</si>
  <si>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</si>
  <si>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</si>
  <si>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자료 : 수산진흥과, 2008년 자료부터 수록</t>
  </si>
  <si>
    <t>주 : 2009년 자료부터 제목명칭 변경("면허어업 및 신고어업" → "면허·신고어업 및 기타 허가어업"), 항목 재분류("허가어업")</t>
  </si>
  <si>
    <t xml:space="preserve">     육상양식어업, 육상종묘생산어업이 신고어업에서 허가어업으로 변경(어업의허가및신고등에관한규칙, 2009. 6)</t>
  </si>
  <si>
    <t>구룡포</t>
  </si>
  <si>
    <t>Guryongpo</t>
  </si>
  <si>
    <t>Ganggu</t>
  </si>
  <si>
    <t>Jugbyeon</t>
  </si>
  <si>
    <t>Hupo</t>
  </si>
  <si>
    <t>영덕북부</t>
  </si>
  <si>
    <t>Chuksan</t>
  </si>
  <si>
    <t>울릉</t>
  </si>
  <si>
    <t xml:space="preserve"> Gimcheon</t>
    <phoneticPr fontId="50" type="noConversion"/>
  </si>
  <si>
    <t>Source : Division of Forestry Greenery Affairs</t>
    <phoneticPr fontId="26" type="noConversion"/>
  </si>
  <si>
    <t>Source : Division of Forestry Greenery Affairs</t>
    <phoneticPr fontId="50" type="noConversion"/>
  </si>
  <si>
    <t xml:space="preserve"> Sangju</t>
    <phoneticPr fontId="50" type="noConversion"/>
  </si>
  <si>
    <t>2013</t>
  </si>
  <si>
    <t>54. 수산물 계통판매고</t>
  </si>
  <si>
    <t>Unit : ㎏, 1,000 won</t>
  </si>
  <si>
    <t xml:space="preserve">연별 및
월별 </t>
  </si>
  <si>
    <t>어류
Fishes</t>
  </si>
  <si>
    <t>갑각류
Crustaceans</t>
  </si>
  <si>
    <t>Year &amp;
Month</t>
  </si>
  <si>
    <t>연체동물
Mollusca</t>
  </si>
  <si>
    <t>해조류
Seaweeds</t>
  </si>
  <si>
    <t>패류
Shellfish</t>
  </si>
  <si>
    <t>기타수산물
Other fishery products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</si>
  <si>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</si>
  <si>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</si>
  <si>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</si>
  <si>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</si>
  <si>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</si>
  <si>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</si>
  <si>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</si>
  <si>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</si>
  <si>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</si>
  <si>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</si>
  <si>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</si>
  <si>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</si>
  <si>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</si>
  <si>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</si>
  <si>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>2013</t>
    <phoneticPr fontId="62" type="noConversion"/>
  </si>
  <si>
    <t>2013</t>
    <phoneticPr fontId="50" type="noConversion"/>
  </si>
  <si>
    <t>2013</t>
    <phoneticPr fontId="50" type="noConversion"/>
  </si>
  <si>
    <t>2013</t>
    <phoneticPr fontId="58" type="noConversion"/>
  </si>
  <si>
    <t>2013</t>
    <phoneticPr fontId="58" type="noConversion"/>
  </si>
  <si>
    <t>2013</t>
    <phoneticPr fontId="50" type="noConversion"/>
  </si>
  <si>
    <t>54.  Cooperative Sales of Fishery Products</t>
    <phoneticPr fontId="26" type="noConversion"/>
  </si>
  <si>
    <t>_</t>
  </si>
  <si>
    <t xml:space="preserve">     2013년 자료부터 "전환기"→"유기농산물"에 포함</t>
    <phoneticPr fontId="26" type="noConversion"/>
  </si>
  <si>
    <t>Ⅵ. Agriculture, Forestry and Fishing / 265</t>
    <phoneticPr fontId="62" type="noConversion"/>
  </si>
  <si>
    <t>266 / Ⅵ. 농림수산업</t>
    <phoneticPr fontId="26" type="noConversion"/>
  </si>
  <si>
    <t>Ⅵ. Agriculture, Forestry and Fishing / 267</t>
    <phoneticPr fontId="62" type="noConversion"/>
  </si>
  <si>
    <t>268 / Ⅵ. 농림수산업</t>
    <phoneticPr fontId="62" type="noConversion"/>
  </si>
  <si>
    <t>Ⅵ. Agriculture, Forestry and Fishing / 269</t>
    <phoneticPr fontId="62" type="noConversion"/>
  </si>
  <si>
    <t>270 / Ⅵ. 농림수산업</t>
    <phoneticPr fontId="50" type="noConversion"/>
  </si>
  <si>
    <t>Ⅵ. Agriculture, Forestry and Fishing / 271</t>
    <phoneticPr fontId="50" type="noConversion"/>
  </si>
  <si>
    <t xml:space="preserve">○ 해수면어업은 연도별 자료 작성됨(0, 5자 연도는 어업총조사(전수조사) 자료이고, </t>
    <phoneticPr fontId="62" type="noConversion"/>
  </si>
  <si>
    <t>272 / Ⅵ. 농림수산업</t>
    <phoneticPr fontId="50" type="noConversion"/>
  </si>
  <si>
    <t>Ⅵ. Agriculture, Forestry and Fishing / 273</t>
    <phoneticPr fontId="50" type="noConversion"/>
  </si>
  <si>
    <t>274 / Ⅵ. 농림수산업</t>
    <phoneticPr fontId="50" type="noConversion"/>
  </si>
  <si>
    <t>Ⅵ. Agriculture, Forestry and Fishing / 275</t>
    <phoneticPr fontId="50" type="noConversion"/>
  </si>
  <si>
    <t>Ⅵ. Agriculture, Forestry and Fishing / 277</t>
    <phoneticPr fontId="62" type="noConversion"/>
  </si>
  <si>
    <t>278 / Ⅵ. 농림수산업</t>
    <phoneticPr fontId="50" type="noConversion"/>
  </si>
  <si>
    <t>Ⅵ. Agriculture, Forestry and Fishing / 279</t>
    <phoneticPr fontId="62" type="noConversion"/>
  </si>
  <si>
    <t>280 / Ⅵ. 농림수산업</t>
    <phoneticPr fontId="50" type="noConversion"/>
  </si>
  <si>
    <t>Ⅵ. Agriculture, Forestry and Fishing / 281</t>
    <phoneticPr fontId="62" type="noConversion"/>
  </si>
  <si>
    <t>282 / Ⅵ. 농림수산업</t>
    <phoneticPr fontId="58" type="noConversion"/>
  </si>
  <si>
    <t>Ⅵ. Agriculture, Forestry and Fishing / 283</t>
    <phoneticPr fontId="58" type="noConversion"/>
  </si>
  <si>
    <t>284 / Ⅵ. 농림수산업</t>
    <phoneticPr fontId="58" type="noConversion"/>
  </si>
  <si>
    <t>Ⅵ. Agriculture, Forestry and Fishing / 285</t>
    <phoneticPr fontId="62" type="noConversion"/>
  </si>
  <si>
    <t>50. 어선어업허가 및 신고현황(계속)</t>
    <phoneticPr fontId="58" type="noConversion"/>
  </si>
  <si>
    <r>
      <rPr>
        <b/>
        <sz val="15"/>
        <color indexed="8"/>
        <rFont val="굴림"/>
        <family val="3"/>
        <charset val="129"/>
      </rPr>
      <t>다. 면허</t>
    </r>
    <r>
      <rPr>
        <b/>
        <sz val="15"/>
        <color indexed="8"/>
        <rFont val="돋움"/>
        <family val="3"/>
        <charset val="129"/>
      </rPr>
      <t>ㆍ</t>
    </r>
    <r>
      <rPr>
        <b/>
        <sz val="15"/>
        <color indexed="8"/>
        <rFont val="굴림"/>
        <family val="3"/>
        <charset val="129"/>
      </rPr>
      <t>신고어업 및 기타 허가어업</t>
    </r>
    <r>
      <rPr>
        <b/>
        <sz val="12"/>
        <color indexed="8"/>
        <rFont val="굴림"/>
        <family val="3"/>
        <charset val="129"/>
      </rPr>
      <t xml:space="preserve">  다. Licensed &amp; Notified Fishing</t>
    </r>
    <phoneticPr fontId="58" type="noConversion"/>
  </si>
  <si>
    <t>286 / Ⅵ. 농림수산업</t>
    <phoneticPr fontId="50" type="noConversion"/>
  </si>
  <si>
    <t>Ⅵ. Agriculture, Forestry and Fishing / 287</t>
    <phoneticPr fontId="49" type="noConversion"/>
  </si>
  <si>
    <t>288 / Ⅵ. 농림수산업</t>
    <phoneticPr fontId="50" type="noConversion"/>
  </si>
  <si>
    <t>Ⅵ. Agriculture, Forestry and Fishing / 289</t>
    <phoneticPr fontId="50" type="noConversion"/>
  </si>
  <si>
    <t>290 / Ⅵ. 농림수산업</t>
    <phoneticPr fontId="26" type="noConversion"/>
  </si>
  <si>
    <t>Ⅵ. Agriculture, Forestry and Fishing / 291</t>
    <phoneticPr fontId="26" type="noConversion"/>
  </si>
  <si>
    <t>292 / Ⅵ. 농림수산업</t>
    <phoneticPr fontId="50" type="noConversion"/>
  </si>
  <si>
    <t>Ⅵ. Agriculture, Forestry and Fishing / 293</t>
    <phoneticPr fontId="50" type="noConversion"/>
  </si>
  <si>
    <t>294 / Ⅵ. 농림수산업</t>
    <phoneticPr fontId="26" type="noConversion"/>
  </si>
  <si>
    <t>Ⅵ. Agriculture, Forestry and Fishing / 295</t>
    <phoneticPr fontId="26" type="noConversion"/>
  </si>
  <si>
    <t>296 / Ⅵ. 농림수산업</t>
    <phoneticPr fontId="26" type="noConversion"/>
  </si>
  <si>
    <t>Ⅵ. Agriculture, Forestry and Fishing / 297</t>
    <phoneticPr fontId="26" type="noConversion"/>
  </si>
  <si>
    <t>합  계  Total</t>
    <phoneticPr fontId="26" type="noConversion"/>
  </si>
  <si>
    <t>합  계  Total</t>
    <phoneticPr fontId="26" type="noConversion"/>
  </si>
  <si>
    <t>Year &amp; 
Si, Gun</t>
    <phoneticPr fontId="26" type="noConversion"/>
  </si>
  <si>
    <r>
      <t xml:space="preserve">농가수
</t>
    </r>
    <r>
      <rPr>
        <sz val="7"/>
        <color indexed="8"/>
        <rFont val="돋움"/>
        <family val="3"/>
        <charset val="129"/>
      </rPr>
      <t>No. of Households</t>
    </r>
    <phoneticPr fontId="26" type="noConversion"/>
  </si>
  <si>
    <r>
      <t xml:space="preserve">농가수
</t>
    </r>
    <r>
      <rPr>
        <sz val="7"/>
        <color indexed="8"/>
        <rFont val="돋움"/>
        <family val="3"/>
        <charset val="129"/>
      </rPr>
      <t>No. of Households</t>
    </r>
    <phoneticPr fontId="26" type="noConversion"/>
  </si>
  <si>
    <t xml:space="preserve">저농약 농산물
Low-Pesticide  </t>
    <phoneticPr fontId="26" type="noConversion"/>
  </si>
  <si>
    <t xml:space="preserve">연별 및 
시군별
</t>
    <phoneticPr fontId="26" type="noConversion"/>
  </si>
  <si>
    <t>합  계
Total</t>
    <phoneticPr fontId="26" type="noConversion"/>
  </si>
  <si>
    <t xml:space="preserve"> Gimcheon</t>
    <phoneticPr fontId="26" type="noConversion"/>
  </si>
  <si>
    <t xml:space="preserve"> Gyeongju</t>
    <phoneticPr fontId="26" type="noConversion"/>
  </si>
  <si>
    <t xml:space="preserve"> Pohang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</si>
</sst>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.0;\-#,##0.0;&quot;-&quot;;@"/>
    <numFmt numFmtId="230" formatCode="#,##0;\-#,##0;&quot;-&quot;;@"/>
  </numFmts>
  <fonts count="211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color indexed="8"/>
      <name val="돋움"/>
      <family val="3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sz val="8"/>
      <name val="돋움"/>
      <family val="3"/>
      <charset val="129"/>
    </font>
    <font>
      <sz val="14"/>
      <name val="바탕체"/>
      <family val="1"/>
      <charset val="129"/>
    </font>
    <font>
      <sz val="14"/>
      <name val="바탕"/>
      <family val="1"/>
      <charset val="129"/>
    </font>
    <font>
      <sz val="9"/>
      <name val="Abadi MT Condensed Light"/>
      <family val="2"/>
    </font>
    <font>
      <b/>
      <sz val="9"/>
      <name val="굴림체"/>
      <family val="3"/>
      <charset val="129"/>
    </font>
    <font>
      <sz val="12"/>
      <name val="바탕"/>
      <family val="1"/>
      <charset val="129"/>
    </font>
    <font>
      <sz val="8"/>
      <color indexed="8"/>
      <name val="돋움"/>
      <family val="3"/>
      <charset val="129"/>
    </font>
    <font>
      <sz val="12"/>
      <name val="돋움"/>
      <family val="3"/>
      <charset val="129"/>
    </font>
    <font>
      <sz val="8"/>
      <name val="굴림체"/>
      <family val="3"/>
      <charset val="129"/>
    </font>
    <font>
      <b/>
      <sz val="13"/>
      <name val="굴림"/>
      <family val="3"/>
      <charset val="129"/>
    </font>
    <font>
      <b/>
      <sz val="11"/>
      <name val="굴림"/>
      <family val="3"/>
      <charset val="129"/>
    </font>
    <font>
      <b/>
      <sz val="14"/>
      <name val="굴림"/>
      <family val="3"/>
      <charset val="129"/>
    </font>
    <font>
      <sz val="7.5"/>
      <color indexed="8"/>
      <name val="돋움"/>
      <family val="3"/>
      <charset val="129"/>
    </font>
    <font>
      <b/>
      <sz val="14"/>
      <color indexed="8"/>
      <name val="굴림"/>
      <family val="3"/>
      <charset val="129"/>
    </font>
    <font>
      <b/>
      <sz val="8"/>
      <name val="돋움"/>
      <family val="3"/>
      <charset val="129"/>
    </font>
    <font>
      <sz val="17"/>
      <name val="돋움"/>
      <family val="3"/>
      <charset val="129"/>
    </font>
    <font>
      <sz val="17"/>
      <name val="바탕체"/>
      <family val="1"/>
      <charset val="129"/>
    </font>
    <font>
      <b/>
      <sz val="10"/>
      <name val="굴림"/>
      <family val="3"/>
      <charset val="129"/>
    </font>
    <font>
      <sz val="10"/>
      <name val="돋움"/>
      <family val="3"/>
      <charset val="129"/>
    </font>
    <font>
      <b/>
      <sz val="16"/>
      <name val="굴림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굴림체"/>
      <family val="3"/>
      <charset val="129"/>
    </font>
    <font>
      <sz val="7.5"/>
      <name val="돋움"/>
      <family val="3"/>
      <charset val="129"/>
    </font>
    <font>
      <b/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바탕체"/>
      <family val="1"/>
      <charset val="129"/>
    </font>
    <font>
      <sz val="12"/>
      <name val="Times New Roman"/>
      <family val="1"/>
    </font>
    <font>
      <vertAlign val="superscript"/>
      <sz val="9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5"/>
      <color indexed="8"/>
      <name val="돋움"/>
      <family val="3"/>
      <charset val="129"/>
    </font>
    <font>
      <sz val="7"/>
      <color indexed="8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2246">
    <xf numFmtId="0" fontId="0" fillId="0" borderId="0"/>
    <xf numFmtId="0" fontId="18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53" fillId="0" borderId="0"/>
    <xf numFmtId="0" fontId="153" fillId="0" borderId="0"/>
    <xf numFmtId="0" fontId="17" fillId="0" borderId="0" applyNumberFormat="0" applyFill="0" applyBorder="0" applyAlignment="0" applyProtection="0"/>
    <xf numFmtId="0" fontId="20" fillId="0" borderId="0"/>
    <xf numFmtId="0" fontId="20" fillId="0" borderId="0"/>
    <xf numFmtId="0" fontId="86" fillId="0" borderId="0"/>
    <xf numFmtId="0" fontId="94" fillId="2" borderId="0" applyNumberFormat="0" applyBorder="0" applyAlignment="0" applyProtection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4" fillId="3" borderId="0" applyNumberFormat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4" fillId="4" borderId="0" applyNumberFormat="0" applyBorder="0" applyAlignment="0" applyProtection="0"/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4" fillId="5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4" fillId="6" borderId="0" applyNumberFormat="0" applyBorder="0" applyAlignment="0" applyProtection="0"/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4" fillId="7" borderId="0" applyNumberFormat="0" applyBorder="0" applyAlignment="0" applyProtection="0"/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92" fillId="2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6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92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6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6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9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9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6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92" fillId="3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6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9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4" fillId="8" borderId="0" applyNumberFormat="0" applyBorder="0" applyAlignment="0" applyProtection="0"/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4" fillId="9" borderId="0" applyNumberFormat="0" applyBorder="0" applyAlignment="0" applyProtection="0"/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4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4" fillId="5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4" fillId="8" borderId="0" applyNumberFormat="0" applyBorder="0" applyAlignment="0" applyProtection="0"/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4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92" fillId="3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6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92" fillId="3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6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92" fillId="3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92" fillId="37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6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92" fillId="3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6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2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7" fillId="12" borderId="0" applyNumberFormat="0" applyBorder="0" applyAlignment="0" applyProtection="0"/>
    <xf numFmtId="0" fontId="95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7" fillId="9" borderId="0" applyNumberFormat="0" applyBorder="0" applyAlignment="0" applyProtection="0"/>
    <xf numFmtId="0" fontId="95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7" fillId="10" borderId="0" applyNumberFormat="0" applyBorder="0" applyAlignment="0" applyProtection="0"/>
    <xf numFmtId="0" fontId="95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7" fillId="13" borderId="0" applyNumberFormat="0" applyBorder="0" applyAlignment="0" applyProtection="0"/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7" fillId="14" borderId="0" applyNumberFormat="0" applyBorder="0" applyAlignment="0" applyProtection="0"/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7" fillId="15" borderId="0" applyNumberFormat="0" applyBorder="0" applyAlignment="0" applyProtection="0"/>
    <xf numFmtId="0" fontId="95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64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6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64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6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6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64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6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93" fillId="4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93" fillId="4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93" fillId="4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96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97" fillId="16" borderId="0" applyNumberFormat="0" applyBorder="0" applyAlignment="0" applyProtection="0"/>
    <xf numFmtId="0" fontId="95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7" fillId="17" borderId="0" applyNumberFormat="0" applyBorder="0" applyAlignment="0" applyProtection="0"/>
    <xf numFmtId="0" fontId="95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7" fillId="18" borderId="0" applyNumberFormat="0" applyBorder="0" applyAlignment="0" applyProtection="0"/>
    <xf numFmtId="0" fontId="95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7" fillId="13" borderId="0" applyNumberFormat="0" applyBorder="0" applyAlignment="0" applyProtection="0"/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7" fillId="14" borderId="0" applyNumberFormat="0" applyBorder="0" applyAlignment="0" applyProtection="0"/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7" fillId="19" borderId="0" applyNumberFormat="0" applyBorder="0" applyAlignment="0" applyProtection="0"/>
    <xf numFmtId="0" fontId="95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202" fontId="6" fillId="0" borderId="0" applyFont="0" applyFill="0" applyBorder="0" applyAlignment="0" applyProtection="0"/>
    <xf numFmtId="202" fontId="7" fillId="0" borderId="0" applyFont="0" applyFill="0" applyBorder="0" applyAlignment="0" applyProtection="0"/>
    <xf numFmtId="176" fontId="8" fillId="0" borderId="0" applyFont="0" applyFill="0" applyBorder="0" applyAlignment="0" applyProtection="0"/>
    <xf numFmtId="202" fontId="7" fillId="0" borderId="0" applyFont="0" applyFill="0" applyBorder="0" applyAlignment="0" applyProtection="0"/>
    <xf numFmtId="176" fontId="8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85" fillId="0" borderId="0" applyFont="0" applyFill="0" applyBorder="0" applyAlignment="0" applyProtection="0"/>
    <xf numFmtId="202" fontId="186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2" fontId="13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203" fontId="13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6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176" fontId="131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204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9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85" fillId="0" borderId="0" applyFont="0" applyFill="0" applyBorder="0" applyAlignment="0" applyProtection="0"/>
    <xf numFmtId="204" fontId="186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4" fontId="13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205" fontId="13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6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6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178" fontId="13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58" fillId="0" borderId="0"/>
    <xf numFmtId="0" fontId="13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206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6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38" fontId="131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6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177" fontId="131" fillId="0" borderId="0" applyFont="0" applyFill="0" applyBorder="0" applyAlignment="0" applyProtection="0"/>
    <xf numFmtId="0" fontId="13" fillId="0" borderId="0" applyFont="0" applyFill="0" applyBorder="0" applyAlignment="0" applyProtection="0"/>
    <xf numFmtId="207" fontId="6" fillId="0" borderId="0" applyFont="0" applyFill="0" applyBorder="0" applyAlignment="0" applyProtection="0"/>
    <xf numFmtId="207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207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6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40" fontId="131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85" fillId="0" borderId="0" applyFont="0" applyFill="0" applyBorder="0" applyAlignment="0" applyProtection="0"/>
    <xf numFmtId="179" fontId="186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85" fillId="0" borderId="0" applyFont="0" applyFill="0" applyBorder="0" applyAlignment="0" applyProtection="0"/>
    <xf numFmtId="179" fontId="186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179" fontId="13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3" fillId="3" borderId="0" applyNumberFormat="0" applyBorder="0" applyAlignment="0" applyProtection="0"/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2" fillId="0" borderId="0"/>
    <xf numFmtId="0" fontId="14" fillId="0" borderId="0"/>
    <xf numFmtId="0" fontId="6" fillId="0" borderId="0"/>
    <xf numFmtId="0" fontId="7" fillId="0" borderId="0"/>
    <xf numFmtId="0" fontId="8" fillId="0" borderId="0"/>
    <xf numFmtId="0" fontId="7" fillId="0" borderId="0"/>
    <xf numFmtId="0" fontId="10" fillId="0" borderId="0"/>
    <xf numFmtId="0" fontId="13" fillId="0" borderId="0"/>
    <xf numFmtId="0" fontId="8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87" fillId="0" borderId="0"/>
    <xf numFmtId="0" fontId="18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9" fillId="0" borderId="0"/>
    <xf numFmtId="0" fontId="10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/>
    <xf numFmtId="0" fontId="131" fillId="0" borderId="0"/>
    <xf numFmtId="0" fontId="131" fillId="0" borderId="0"/>
    <xf numFmtId="0" fontId="131" fillId="0" borderId="0"/>
    <xf numFmtId="0" fontId="185" fillId="0" borderId="0"/>
    <xf numFmtId="0" fontId="186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/>
    <xf numFmtId="0" fontId="10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/>
    <xf numFmtId="0" fontId="131" fillId="0" borderId="0"/>
    <xf numFmtId="0" fontId="131" fillId="0" borderId="0"/>
    <xf numFmtId="0" fontId="131" fillId="0" borderId="0"/>
    <xf numFmtId="0" fontId="185" fillId="0" borderId="0"/>
    <xf numFmtId="0" fontId="186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" fillId="0" borderId="0"/>
    <xf numFmtId="0" fontId="8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87" fillId="0" borderId="0"/>
    <xf numFmtId="0" fontId="18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4" fillId="0" borderId="0"/>
    <xf numFmtId="0" fontId="15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88" fillId="0" borderId="0"/>
    <xf numFmtId="0" fontId="189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1" fillId="0" borderId="0"/>
    <xf numFmtId="0" fontId="1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4" fillId="0" borderId="0"/>
    <xf numFmtId="0" fontId="15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88" fillId="0" borderId="0"/>
    <xf numFmtId="0" fontId="189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/>
    <xf numFmtId="0" fontId="10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9" fillId="0" borderId="0"/>
    <xf numFmtId="0" fontId="131" fillId="0" borderId="0"/>
    <xf numFmtId="0" fontId="131" fillId="0" borderId="0"/>
    <xf numFmtId="0" fontId="131" fillId="0" borderId="0"/>
    <xf numFmtId="0" fontId="185" fillId="0" borderId="0"/>
    <xf numFmtId="0" fontId="186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5" fillId="20" borderId="1" applyNumberFormat="0" applyAlignment="0" applyProtection="0"/>
    <xf numFmtId="0" fontId="100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135" fillId="20" borderId="1" applyNumberFormat="0" applyAlignment="0" applyProtection="0"/>
    <xf numFmtId="0" fontId="100" fillId="20" borderId="1" applyNumberFormat="0" applyAlignment="0" applyProtection="0">
      <alignment vertical="center"/>
    </xf>
    <xf numFmtId="0" fontId="16" fillId="0" borderId="0"/>
    <xf numFmtId="0" fontId="136" fillId="0" borderId="0"/>
    <xf numFmtId="0" fontId="137" fillId="21" borderId="2" applyNumberFormat="0" applyAlignment="0" applyProtection="0"/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177" fontId="17" fillId="0" borderId="0" applyFont="0" applyFill="0" applyBorder="0" applyAlignment="0" applyProtection="0"/>
    <xf numFmtId="0" fontId="19" fillId="0" borderId="0"/>
    <xf numFmtId="179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1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0" borderId="0" applyFont="0" applyFill="0" applyBorder="0" applyAlignment="0" applyProtection="0"/>
    <xf numFmtId="193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182" fillId="0" borderId="0" applyFont="0" applyFill="0" applyBorder="0" applyAlignment="0" applyProtection="0"/>
    <xf numFmtId="0" fontId="159" fillId="0" borderId="0"/>
    <xf numFmtId="0" fontId="1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9" fillId="0" borderId="0"/>
    <xf numFmtId="195" fontId="20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2" fontId="17" fillId="0" borderId="0" applyFont="0" applyFill="0" applyBorder="0" applyAlignment="0" applyProtection="0"/>
    <xf numFmtId="2" fontId="113" fillId="0" borderId="0" applyFont="0" applyFill="0" applyBorder="0" applyAlignment="0" applyProtection="0"/>
    <xf numFmtId="0" fontId="139" fillId="4" borderId="0" applyNumberFormat="0" applyBorder="0" applyAlignment="0" applyProtection="0"/>
    <xf numFmtId="0" fontId="125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38" fontId="21" fillId="22" borderId="0" applyNumberFormat="0" applyBorder="0" applyAlignment="0" applyProtection="0"/>
    <xf numFmtId="38" fontId="140" fillId="22" borderId="0" applyNumberFormat="0" applyBorder="0" applyAlignment="0" applyProtection="0"/>
    <xf numFmtId="38" fontId="21" fillId="22" borderId="0" applyNumberFormat="0" applyBorder="0" applyAlignment="0" applyProtection="0"/>
    <xf numFmtId="38" fontId="21" fillId="23" borderId="0" applyNumberFormat="0" applyBorder="0" applyAlignment="0" applyProtection="0"/>
    <xf numFmtId="0" fontId="22" fillId="0" borderId="0">
      <alignment horizontal="left"/>
    </xf>
    <xf numFmtId="0" fontId="141" fillId="0" borderId="0">
      <alignment horizontal="left"/>
    </xf>
    <xf numFmtId="0" fontId="23" fillId="0" borderId="3" applyNumberFormat="0" applyAlignment="0" applyProtection="0">
      <alignment horizontal="left" vertical="center"/>
    </xf>
    <xf numFmtId="0" fontId="142" fillId="0" borderId="3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142" fillId="0" borderId="4">
      <alignment horizontal="left" vertical="center"/>
    </xf>
    <xf numFmtId="0" fontId="142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142" fillId="0" borderId="4">
      <alignment horizontal="left" vertical="center"/>
    </xf>
    <xf numFmtId="0" fontId="142" fillId="0" borderId="4">
      <alignment horizontal="left" vertical="center"/>
    </xf>
    <xf numFmtId="0" fontId="23" fillId="0" borderId="4">
      <alignment horizontal="left" vertical="center"/>
    </xf>
    <xf numFmtId="0" fontId="142" fillId="0" borderId="4">
      <alignment horizontal="left" vertical="center"/>
    </xf>
    <xf numFmtId="0" fontId="142" fillId="0" borderId="4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2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23" fillId="0" borderId="6" applyNumberFormat="0" applyFill="0" applyAlignment="0" applyProtection="0">
      <alignment vertical="center"/>
    </xf>
    <xf numFmtId="0" fontId="144" fillId="0" borderId="7" applyNumberFormat="0" applyFill="0" applyAlignment="0" applyProtection="0"/>
    <xf numFmtId="0" fontId="124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44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top"/>
      <protection locked="0"/>
    </xf>
    <xf numFmtId="0" fontId="145" fillId="7" borderId="1" applyNumberFormat="0" applyAlignment="0" applyProtection="0"/>
    <xf numFmtId="10" fontId="21" fillId="22" borderId="8" applyNumberFormat="0" applyBorder="0" applyAlignment="0" applyProtection="0"/>
    <xf numFmtId="10" fontId="21" fillId="22" borderId="8" applyNumberFormat="0" applyBorder="0" applyAlignment="0" applyProtection="0"/>
    <xf numFmtId="10" fontId="140" fillId="22" borderId="8" applyNumberFormat="0" applyBorder="0" applyAlignment="0" applyProtection="0"/>
    <xf numFmtId="10" fontId="21" fillId="22" borderId="8" applyNumberFormat="0" applyBorder="0" applyAlignment="0" applyProtection="0"/>
    <xf numFmtId="10" fontId="140" fillId="22" borderId="8" applyNumberFormat="0" applyBorder="0" applyAlignment="0" applyProtection="0"/>
    <xf numFmtId="10" fontId="21" fillId="24" borderId="8" applyNumberFormat="0" applyBorder="0" applyAlignment="0" applyProtection="0"/>
    <xf numFmtId="10" fontId="21" fillId="22" borderId="8" applyNumberFormat="0" applyBorder="0" applyAlignment="0" applyProtection="0"/>
    <xf numFmtId="10" fontId="140" fillId="22" borderId="8" applyNumberFormat="0" applyBorder="0" applyAlignment="0" applyProtection="0"/>
    <xf numFmtId="10" fontId="140" fillId="22" borderId="8" applyNumberFormat="0" applyBorder="0" applyAlignment="0" applyProtection="0"/>
    <xf numFmtId="10" fontId="21" fillId="24" borderId="8" applyNumberFormat="0" applyBorder="0" applyAlignment="0" applyProtection="0"/>
    <xf numFmtId="0" fontId="119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45" fillId="7" borderId="1" applyNumberFormat="0" applyAlignment="0" applyProtection="0"/>
    <xf numFmtId="0" fontId="119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46" fillId="0" borderId="9" applyNumberFormat="0" applyFill="0" applyAlignment="0" applyProtection="0"/>
    <xf numFmtId="0" fontId="115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177" fontId="17" fillId="0" borderId="0" applyFont="0" applyFill="0" applyBorder="0" applyAlignment="0" applyProtection="0"/>
    <xf numFmtId="219" fontId="19" fillId="0" borderId="0" applyFont="0" applyFill="0" applyBorder="0" applyAlignment="0" applyProtection="0"/>
    <xf numFmtId="220" fontId="19" fillId="0" borderId="0" applyFont="0" applyFill="0" applyBorder="0" applyAlignment="0" applyProtection="0"/>
    <xf numFmtId="0" fontId="25" fillId="0" borderId="10"/>
    <xf numFmtId="0" fontId="25" fillId="0" borderId="10"/>
    <xf numFmtId="0" fontId="147" fillId="0" borderId="10"/>
    <xf numFmtId="0" fontId="25" fillId="0" borderId="10"/>
    <xf numFmtId="0" fontId="25" fillId="0" borderId="1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48" fillId="25" borderId="0" applyNumberFormat="0" applyBorder="0" applyAlignment="0" applyProtection="0"/>
    <xf numFmtId="0" fontId="107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218" fontId="20" fillId="0" borderId="0"/>
    <xf numFmtId="0" fontId="17" fillId="0" borderId="0"/>
    <xf numFmtId="0" fontId="19" fillId="26" borderId="11" applyNumberFormat="0" applyFont="0" applyAlignment="0" applyProtection="0"/>
    <xf numFmtId="0" fontId="19" fillId="26" borderId="11" applyNumberFormat="0" applyFont="0" applyAlignment="0" applyProtection="0">
      <alignment vertical="center"/>
    </xf>
    <xf numFmtId="0" fontId="149" fillId="20" borderId="12" applyNumberFormat="0" applyAlignment="0" applyProtection="0"/>
    <xf numFmtId="0" fontId="127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10" fontId="17" fillId="0" borderId="0" applyFont="0" applyFill="0" applyBorder="0" applyAlignment="0" applyProtection="0"/>
    <xf numFmtId="10" fontId="113" fillId="0" borderId="0" applyFont="0" applyFill="0" applyBorder="0" applyAlignment="0" applyProtection="0"/>
    <xf numFmtId="0" fontId="25" fillId="0" borderId="0"/>
    <xf numFmtId="0" fontId="147" fillId="0" borderId="0"/>
    <xf numFmtId="0" fontId="150" fillId="0" borderId="0" applyNumberFormat="0" applyFill="0" applyBorder="0" applyAlignment="0" applyProtection="0"/>
    <xf numFmtId="0" fontId="89" fillId="0" borderId="0" applyFill="0" applyBorder="0" applyProtection="0">
      <alignment horizontal="centerContinuous" vertical="center"/>
    </xf>
    <xf numFmtId="0" fontId="90" fillId="22" borderId="0" applyFill="0" applyBorder="0" applyProtection="0">
      <alignment horizontal="center"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7" fillId="0" borderId="13" applyNumberFormat="0" applyFont="0" applyFill="0" applyAlignment="0" applyProtection="0"/>
    <xf numFmtId="0" fontId="113" fillId="0" borderId="13" applyNumberFormat="0" applyFont="0" applyFill="0" applyAlignment="0" applyProtection="0"/>
    <xf numFmtId="0" fontId="17" fillId="0" borderId="13" applyNumberFormat="0" applyFont="0" applyFill="0" applyAlignment="0" applyProtection="0"/>
    <xf numFmtId="0" fontId="117" fillId="0" borderId="14" applyNumberFormat="0" applyFill="0" applyAlignment="0" applyProtection="0">
      <alignment vertical="center"/>
    </xf>
    <xf numFmtId="0" fontId="26" fillId="0" borderId="15">
      <alignment horizontal="left"/>
    </xf>
    <xf numFmtId="0" fontId="151" fillId="0" borderId="15">
      <alignment horizontal="left"/>
    </xf>
    <xf numFmtId="0" fontId="152" fillId="0" borderId="0" applyNumberFormat="0" applyFill="0" applyBorder="0" applyAlignment="0" applyProtection="0"/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193" fillId="4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93" fillId="4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193" fillId="4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6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93" fillId="49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93" fillId="50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193" fillId="51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16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6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6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3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28" fillId="23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3" borderId="1" applyNumberFormat="0" applyAlignment="0" applyProtection="0">
      <alignment vertical="center"/>
    </xf>
    <xf numFmtId="0" fontId="28" fillId="23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195" fillId="52" borderId="105" applyNumberFormat="0" applyAlignment="0" applyProtection="0">
      <alignment vertical="center"/>
    </xf>
    <xf numFmtId="0" fontId="166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1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1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101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0" fontId="101" fillId="20" borderId="1" applyNumberFormat="0" applyAlignment="0" applyProtection="0">
      <alignment vertical="center"/>
    </xf>
    <xf numFmtId="0" fontId="100" fillId="20" borderId="1" applyNumberFormat="0" applyAlignment="0" applyProtection="0">
      <alignment vertical="center"/>
    </xf>
    <xf numFmtId="199" fontId="20" fillId="0" borderId="0">
      <protection locked="0"/>
    </xf>
    <xf numFmtId="208" fontId="19" fillId="0" borderId="0">
      <protection locked="0"/>
    </xf>
    <xf numFmtId="0" fontId="29" fillId="0" borderId="0">
      <protection locked="0"/>
    </xf>
    <xf numFmtId="0" fontId="102" fillId="0" borderId="0">
      <protection locked="0"/>
    </xf>
    <xf numFmtId="0" fontId="29" fillId="0" borderId="0">
      <protection locked="0"/>
    </xf>
    <xf numFmtId="0" fontId="102" fillId="0" borderId="0">
      <protection locked="0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96" fillId="5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04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1" fillId="0" borderId="0">
      <protection locked="0"/>
    </xf>
    <xf numFmtId="0" fontId="105" fillId="0" borderId="0">
      <protection locked="0"/>
    </xf>
    <xf numFmtId="0" fontId="31" fillId="0" borderId="0">
      <protection locked="0"/>
    </xf>
    <xf numFmtId="0" fontId="105" fillId="0" borderId="0"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0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0" fillId="24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0" fillId="24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1" fillId="54" borderId="106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20" fillId="24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106" fillId="0" borderId="0">
      <alignment vertical="center"/>
    </xf>
    <xf numFmtId="0" fontId="168" fillId="0" borderId="0">
      <alignment vertical="center"/>
    </xf>
    <xf numFmtId="9" fontId="91" fillId="22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197" fillId="5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107" fillId="25" borderId="0" applyNumberFormat="0" applyBorder="0" applyAlignment="0" applyProtection="0">
      <alignment vertical="center"/>
    </xf>
    <xf numFmtId="0" fontId="51" fillId="0" borderId="0">
      <alignment horizontal="center" vertical="center"/>
    </xf>
    <xf numFmtId="0" fontId="155" fillId="0" borderId="0">
      <alignment horizontal="center"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7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99" fillId="56" borderId="107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71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112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2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0" fontId="111" fillId="21" borderId="2" applyNumberFormat="0" applyAlignment="0" applyProtection="0">
      <alignment vertical="center"/>
    </xf>
    <xf numFmtId="196" fontId="17" fillId="0" borderId="0">
      <alignment vertical="center"/>
    </xf>
    <xf numFmtId="196" fontId="113" fillId="0" borderId="0">
      <alignment vertical="center"/>
    </xf>
    <xf numFmtId="177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61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/>
    <xf numFmtId="41" fontId="161" fillId="0" borderId="0" applyFont="0" applyFill="0" applyBorder="0" applyAlignment="0" applyProtection="0">
      <alignment vertical="center"/>
    </xf>
    <xf numFmtId="0" fontId="20" fillId="0" borderId="0" applyProtection="0"/>
    <xf numFmtId="41" fontId="162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178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0" fillId="0" borderId="0" applyProtection="0"/>
    <xf numFmtId="227" fontId="19" fillId="0" borderId="0" applyFont="0" applyFill="0" applyBorder="0" applyAlignment="0" applyProtection="0"/>
    <xf numFmtId="177" fontId="20" fillId="0" borderId="0" applyProtection="0"/>
    <xf numFmtId="177" fontId="20" fillId="0" borderId="0" applyProtection="0"/>
    <xf numFmtId="215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215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1" fontId="114" fillId="0" borderId="0" applyFont="0" applyFill="0" applyBorder="0" applyAlignment="0" applyProtection="0"/>
    <xf numFmtId="41" fontId="91" fillId="0" borderId="0" applyFont="0" applyFill="0" applyBorder="0" applyAlignment="0" applyProtection="0">
      <alignment vertical="center"/>
    </xf>
    <xf numFmtId="226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20" fillId="0" borderId="0" applyProtection="0"/>
    <xf numFmtId="41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Protection="0"/>
    <xf numFmtId="41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Protection="0"/>
    <xf numFmtId="0" fontId="20" fillId="0" borderId="0" applyProtection="0"/>
    <xf numFmtId="0" fontId="20" fillId="0" borderId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0" fillId="0" borderId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178" fontId="20" fillId="0" borderId="0" applyProtection="0"/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20" fillId="0" borderId="0" applyProtection="0"/>
    <xf numFmtId="223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199" fontId="20" fillId="0" borderId="0" applyFont="0" applyFill="0" applyBorder="0" applyAlignment="0" applyProtection="0"/>
    <xf numFmtId="178" fontId="20" fillId="0" borderId="0" applyProtection="0"/>
    <xf numFmtId="216" fontId="20" fillId="0" borderId="0" applyFont="0" applyFill="0" applyBorder="0" applyAlignment="0" applyProtection="0"/>
    <xf numFmtId="178" fontId="20" fillId="0" borderId="0" applyProtection="0"/>
    <xf numFmtId="41" fontId="1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177" fontId="20" fillId="0" borderId="0" applyProtection="0"/>
    <xf numFmtId="0" fontId="20" fillId="0" borderId="0" applyProtection="0"/>
    <xf numFmtId="0" fontId="20" fillId="0" borderId="0" applyProtection="0"/>
    <xf numFmtId="199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224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223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216" fontId="20" fillId="0" borderId="0" applyFont="0" applyFill="0" applyBorder="0" applyAlignment="0" applyProtection="0"/>
    <xf numFmtId="217" fontId="20" fillId="0" borderId="0" applyFont="0" applyFill="0" applyBorder="0" applyAlignment="0" applyProtection="0"/>
    <xf numFmtId="216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82" fillId="0" borderId="0" applyFont="0" applyFill="0" applyBorder="0" applyAlignment="0" applyProtection="0"/>
    <xf numFmtId="177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8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225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200" fillId="0" borderId="108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72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115" fillId="0" borderId="9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201" fillId="0" borderId="109" applyNumberFormat="0" applyFill="0" applyAlignment="0" applyProtection="0">
      <alignment vertical="center"/>
    </xf>
    <xf numFmtId="0" fontId="173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118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117" fillId="0" borderId="14" applyNumberFormat="0" applyFill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40" fillId="2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202" fillId="57" borderId="105" applyNumberFormat="0" applyAlignment="0" applyProtection="0">
      <alignment vertical="center"/>
    </xf>
    <xf numFmtId="0" fontId="174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119" fillId="7" borderId="1" applyNumberFormat="0" applyAlignment="0" applyProtection="0">
      <alignment vertical="center"/>
    </xf>
    <xf numFmtId="4" fontId="31" fillId="0" borderId="0">
      <protection locked="0"/>
    </xf>
    <xf numFmtId="4" fontId="105" fillId="0" borderId="0">
      <protection locked="0"/>
    </xf>
    <xf numFmtId="200" fontId="20" fillId="0" borderId="0">
      <protection locked="0"/>
    </xf>
    <xf numFmtId="209" fontId="19" fillId="0" borderId="0">
      <protection locked="0"/>
    </xf>
    <xf numFmtId="0" fontId="41" fillId="0" borderId="0">
      <alignment vertical="center"/>
    </xf>
    <xf numFmtId="0" fontId="121" fillId="0" borderId="0">
      <alignment vertical="center"/>
    </xf>
    <xf numFmtId="0" fontId="175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203" fillId="0" borderId="110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76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204" fillId="0" borderId="111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77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123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205" fillId="0" borderId="112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78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207" fillId="58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18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2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126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125" fillId="4" borderId="0" applyNumberFormat="0" applyBorder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3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3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208" fillId="52" borderId="113" applyNumberFormat="0" applyAlignment="0" applyProtection="0">
      <alignment vertical="center"/>
    </xf>
    <xf numFmtId="0" fontId="181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128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128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0" fontId="127" fillId="20" borderId="12" applyNumberFormat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82" fillId="0" borderId="0" applyFont="0" applyFill="0" applyBorder="0" applyAlignment="0" applyProtection="0"/>
    <xf numFmtId="21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Protection="0"/>
    <xf numFmtId="177" fontId="20" fillId="0" borderId="0" applyProtection="0"/>
    <xf numFmtId="213" fontId="19" fillId="22" borderId="0" applyFill="0" applyBorder="0" applyProtection="0">
      <alignment horizontal="right"/>
    </xf>
    <xf numFmtId="0" fontId="20" fillId="0" borderId="0" applyFont="0" applyFill="0" applyBorder="0" applyAlignment="0" applyProtection="0"/>
    <xf numFmtId="0" fontId="48" fillId="0" borderId="0">
      <alignment vertical="center"/>
    </xf>
    <xf numFmtId="0" fontId="129" fillId="0" borderId="0">
      <alignment vertical="center"/>
    </xf>
    <xf numFmtId="0" fontId="48" fillId="0" borderId="0">
      <alignment vertical="center"/>
    </xf>
    <xf numFmtId="0" fontId="156" fillId="0" borderId="0"/>
    <xf numFmtId="0" fontId="183" fillId="0" borderId="0">
      <alignment vertical="center"/>
    </xf>
    <xf numFmtId="176" fontId="20" fillId="0" borderId="0" applyFont="0" applyFill="0" applyBorder="0" applyAlignment="0" applyProtection="0"/>
    <xf numFmtId="42" fontId="19" fillId="0" borderId="0" applyFont="0" applyFill="0" applyBorder="0" applyAlignment="0" applyProtection="0"/>
    <xf numFmtId="221" fontId="20" fillId="0" borderId="0" applyFont="0" applyFill="0" applyBorder="0" applyAlignment="0" applyProtection="0"/>
    <xf numFmtId="42" fontId="19" fillId="0" borderId="0" applyFont="0" applyFill="0" applyBorder="0" applyAlignment="0" applyProtection="0"/>
    <xf numFmtId="221" fontId="20" fillId="0" borderId="0" applyFont="0" applyFill="0" applyBorder="0" applyAlignment="0" applyProtection="0"/>
    <xf numFmtId="198" fontId="20" fillId="0" borderId="0">
      <protection locked="0"/>
    </xf>
    <xf numFmtId="210" fontId="19" fillId="0" borderId="0">
      <protection locked="0"/>
    </xf>
    <xf numFmtId="0" fontId="20" fillId="0" borderId="0"/>
    <xf numFmtId="0" fontId="1" fillId="0" borderId="0">
      <alignment vertical="center"/>
    </xf>
    <xf numFmtId="0" fontId="19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2" fillId="0" borderId="0">
      <alignment vertical="center"/>
    </xf>
    <xf numFmtId="0" fontId="17" fillId="0" borderId="0"/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9" fillId="0" borderId="0"/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2" fillId="0" borderId="0"/>
    <xf numFmtId="0" fontId="192" fillId="0" borderId="0">
      <alignment vertical="center"/>
    </xf>
    <xf numFmtId="0" fontId="19" fillId="0" borderId="0">
      <alignment vertical="center"/>
    </xf>
    <xf numFmtId="0" fontId="182" fillId="0" borderId="0"/>
    <xf numFmtId="0" fontId="19" fillId="0" borderId="0">
      <alignment vertical="center"/>
    </xf>
    <xf numFmtId="0" fontId="182" fillId="0" borderId="0"/>
    <xf numFmtId="0" fontId="17" fillId="0" borderId="0"/>
    <xf numFmtId="0" fontId="17" fillId="0" borderId="0"/>
    <xf numFmtId="0" fontId="19" fillId="0" borderId="0">
      <alignment vertical="center"/>
    </xf>
    <xf numFmtId="0" fontId="18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92" fillId="0" borderId="0">
      <alignment vertical="center"/>
    </xf>
    <xf numFmtId="0" fontId="18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>
      <alignment vertical="center"/>
    </xf>
    <xf numFmtId="0" fontId="182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92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0"/>
    <xf numFmtId="0" fontId="19" fillId="0" borderId="0"/>
    <xf numFmtId="0" fontId="19" fillId="0" borderId="0"/>
    <xf numFmtId="0" fontId="33" fillId="0" borderId="0"/>
    <xf numFmtId="0" fontId="114" fillId="0" borderId="0"/>
    <xf numFmtId="0" fontId="19" fillId="0" borderId="0"/>
    <xf numFmtId="0" fontId="33" fillId="0" borderId="0"/>
    <xf numFmtId="0" fontId="91" fillId="0" borderId="0"/>
    <xf numFmtId="0" fontId="19" fillId="0" borderId="0"/>
    <xf numFmtId="0" fontId="33" fillId="0" borderId="0"/>
    <xf numFmtId="0" fontId="19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0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/>
    <xf numFmtId="0" fontId="182" fillId="0" borderId="0"/>
    <xf numFmtId="0" fontId="19" fillId="0" borderId="0">
      <alignment vertical="center"/>
    </xf>
    <xf numFmtId="0" fontId="182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82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2" fillId="0" borderId="0">
      <alignment vertical="center"/>
    </xf>
    <xf numFmtId="0" fontId="17" fillId="0" borderId="0"/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17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/>
    <xf numFmtId="0" fontId="17" fillId="0" borderId="0"/>
    <xf numFmtId="0" fontId="20" fillId="0" borderId="0"/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20" fillId="0" borderId="0"/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9" fillId="0" borderId="0"/>
    <xf numFmtId="0" fontId="182" fillId="0" borderId="0"/>
    <xf numFmtId="0" fontId="19" fillId="0" borderId="0"/>
    <xf numFmtId="0" fontId="182" fillId="0" borderId="0"/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2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9" fillId="0" borderId="0"/>
    <xf numFmtId="0" fontId="192" fillId="0" borderId="0">
      <alignment vertical="center"/>
    </xf>
    <xf numFmtId="0" fontId="20" fillId="0" borderId="0"/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82" fillId="0" borderId="0">
      <alignment vertical="center"/>
    </xf>
    <xf numFmtId="0" fontId="192" fillId="0" borderId="0">
      <alignment vertical="center"/>
    </xf>
    <xf numFmtId="0" fontId="19" fillId="0" borderId="0"/>
    <xf numFmtId="0" fontId="19" fillId="0" borderId="0"/>
    <xf numFmtId="0" fontId="182" fillId="0" borderId="0"/>
    <xf numFmtId="0" fontId="19" fillId="0" borderId="0"/>
    <xf numFmtId="0" fontId="19" fillId="0" borderId="0">
      <alignment vertical="center"/>
    </xf>
    <xf numFmtId="0" fontId="20" fillId="0" borderId="0"/>
    <xf numFmtId="0" fontId="192" fillId="0" borderId="0">
      <alignment vertical="center"/>
    </xf>
    <xf numFmtId="0" fontId="20" fillId="0" borderId="0"/>
    <xf numFmtId="0" fontId="192" fillId="0" borderId="0">
      <alignment vertical="center"/>
    </xf>
    <xf numFmtId="0" fontId="192" fillId="0" borderId="0">
      <alignment vertical="center"/>
    </xf>
    <xf numFmtId="0" fontId="192" fillId="0" borderId="0">
      <alignment vertical="center"/>
    </xf>
    <xf numFmtId="0" fontId="20" fillId="0" borderId="0" applyProtection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 applyProtection="0"/>
    <xf numFmtId="0" fontId="20" fillId="0" borderId="0" applyProtection="0"/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 applyProtection="0"/>
    <xf numFmtId="0" fontId="1" fillId="0" borderId="0">
      <alignment vertical="center"/>
    </xf>
    <xf numFmtId="0" fontId="19" fillId="0" borderId="0">
      <alignment vertical="center"/>
    </xf>
    <xf numFmtId="0" fontId="19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20" fillId="0" borderId="0"/>
    <xf numFmtId="0" fontId="192" fillId="0" borderId="0">
      <alignment vertical="center"/>
    </xf>
    <xf numFmtId="0" fontId="19" fillId="0" borderId="0">
      <alignment vertical="center"/>
    </xf>
    <xf numFmtId="0" fontId="182" fillId="0" borderId="0"/>
    <xf numFmtId="0" fontId="17" fillId="0" borderId="0"/>
    <xf numFmtId="0" fontId="182" fillId="0" borderId="0"/>
    <xf numFmtId="0" fontId="182" fillId="0" borderId="0"/>
    <xf numFmtId="0" fontId="1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9" fillId="0" borderId="0">
      <alignment vertical="center"/>
    </xf>
    <xf numFmtId="0" fontId="20" fillId="0" borderId="0"/>
    <xf numFmtId="0" fontId="19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20" fillId="0" borderId="0"/>
    <xf numFmtId="0" fontId="19" fillId="0" borderId="0">
      <alignment vertical="center"/>
    </xf>
    <xf numFmtId="0" fontId="192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49" fillId="0" borderId="0"/>
    <xf numFmtId="0" fontId="4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9" fillId="0" borderId="0"/>
    <xf numFmtId="0" fontId="19" fillId="0" borderId="0"/>
    <xf numFmtId="0" fontId="88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31" fillId="0" borderId="13">
      <protection locked="0"/>
    </xf>
    <xf numFmtId="0" fontId="105" fillId="0" borderId="13">
      <protection locked="0"/>
    </xf>
    <xf numFmtId="197" fontId="20" fillId="0" borderId="0">
      <protection locked="0"/>
    </xf>
    <xf numFmtId="211" fontId="19" fillId="0" borderId="0">
      <protection locked="0"/>
    </xf>
    <xf numFmtId="201" fontId="20" fillId="0" borderId="0">
      <protection locked="0"/>
    </xf>
    <xf numFmtId="212" fontId="19" fillId="0" borderId="0">
      <protection locked="0"/>
    </xf>
  </cellStyleXfs>
  <cellXfs count="1202">
    <xf numFmtId="0" fontId="0" fillId="0" borderId="0" xfId="0"/>
    <xf numFmtId="3" fontId="51" fillId="22" borderId="0" xfId="2227" applyNumberFormat="1" applyFont="1" applyFill="1" applyAlignment="1" applyProtection="1">
      <alignment horizontal="left" vertical="center"/>
      <protection hidden="1"/>
    </xf>
    <xf numFmtId="0" fontId="51" fillId="22" borderId="0" xfId="0" applyFont="1" applyFill="1" applyAlignment="1" applyProtection="1">
      <alignment horizontal="right" vertical="center"/>
      <protection hidden="1"/>
    </xf>
    <xf numFmtId="41" fontId="51" fillId="22" borderId="0" xfId="0" applyNumberFormat="1" applyFont="1" applyFill="1" applyBorder="1" applyAlignment="1" applyProtection="1">
      <alignment horizontal="right" vertical="center"/>
      <protection hidden="1"/>
    </xf>
    <xf numFmtId="0" fontId="52" fillId="22" borderId="0" xfId="2233" applyNumberFormat="1" applyFont="1" applyFill="1" applyAlignment="1" applyProtection="1">
      <alignment horizontal="center" vertical="center"/>
      <protection hidden="1"/>
    </xf>
    <xf numFmtId="177" fontId="51" fillId="22" borderId="0" xfId="1883" quotePrefix="1" applyFont="1" applyFill="1" applyBorder="1" applyAlignment="1" applyProtection="1">
      <alignment horizontal="center" vertical="center"/>
      <protection hidden="1"/>
    </xf>
    <xf numFmtId="177" fontId="56" fillId="22" borderId="0" xfId="1883" quotePrefix="1" applyFont="1" applyFill="1" applyBorder="1" applyAlignment="1" applyProtection="1">
      <alignment horizontal="center" vertical="center"/>
      <protection hidden="1"/>
    </xf>
    <xf numFmtId="183" fontId="51" fillId="22" borderId="0" xfId="0" applyNumberFormat="1" applyFont="1" applyFill="1" applyBorder="1" applyAlignment="1" applyProtection="1">
      <alignment horizontal="center" vertical="center"/>
      <protection hidden="1"/>
    </xf>
    <xf numFmtId="0" fontId="51" fillId="22" borderId="0" xfId="0" applyFont="1" applyFill="1" applyBorder="1" applyAlignment="1" applyProtection="1">
      <alignment horizontal="left" vertical="center"/>
      <protection hidden="1"/>
    </xf>
    <xf numFmtId="0" fontId="51" fillId="22" borderId="0" xfId="2233" applyNumberFormat="1" applyFont="1" applyFill="1" applyAlignment="1" applyProtection="1">
      <alignment horizontal="center" vertical="center"/>
      <protection hidden="1"/>
    </xf>
    <xf numFmtId="3" fontId="51" fillId="22" borderId="0" xfId="2227" applyNumberFormat="1" applyFont="1" applyFill="1" applyAlignment="1" applyProtection="1">
      <alignment horizontal="right" vertical="center"/>
      <protection hidden="1"/>
    </xf>
    <xf numFmtId="0" fontId="51" fillId="22" borderId="10" xfId="0" applyFont="1" applyFill="1" applyBorder="1" applyAlignment="1" applyProtection="1">
      <alignment horizontal="left" vertical="center"/>
      <protection hidden="1"/>
    </xf>
    <xf numFmtId="183" fontId="51" fillId="22" borderId="16" xfId="0" applyNumberFormat="1" applyFont="1" applyFill="1" applyBorder="1" applyAlignment="1" applyProtection="1">
      <alignment horizontal="center" vertical="center"/>
      <protection hidden="1"/>
    </xf>
    <xf numFmtId="0" fontId="53" fillId="22" borderId="0" xfId="2229" applyFont="1" applyFill="1" applyBorder="1" applyAlignment="1" applyProtection="1">
      <alignment horizontal="center" vertical="center"/>
      <protection hidden="1"/>
    </xf>
    <xf numFmtId="0" fontId="51" fillId="22" borderId="0" xfId="2229" applyFont="1" applyFill="1" applyBorder="1" applyAlignment="1" applyProtection="1">
      <alignment vertical="center"/>
      <protection hidden="1"/>
    </xf>
    <xf numFmtId="0" fontId="51" fillId="22" borderId="0" xfId="0" applyFont="1" applyFill="1" applyBorder="1" applyAlignment="1" applyProtection="1">
      <alignment horizontal="right" vertical="center"/>
      <protection hidden="1"/>
    </xf>
    <xf numFmtId="3" fontId="51" fillId="22" borderId="0" xfId="0" applyNumberFormat="1" applyFont="1" applyFill="1" applyBorder="1" applyAlignment="1" applyProtection="1">
      <alignment vertical="center"/>
      <protection hidden="1"/>
    </xf>
    <xf numFmtId="43" fontId="51" fillId="22" borderId="0" xfId="0" applyNumberFormat="1" applyFont="1" applyFill="1" applyBorder="1" applyAlignment="1" applyProtection="1">
      <alignment horizontal="right" vertical="center"/>
      <protection hidden="1"/>
    </xf>
    <xf numFmtId="187" fontId="51" fillId="22" borderId="0" xfId="1567" quotePrefix="1" applyNumberFormat="1" applyFont="1" applyFill="1" applyBorder="1" applyAlignment="1" applyProtection="1">
      <alignment horizontal="right" vertical="center"/>
      <protection hidden="1"/>
    </xf>
    <xf numFmtId="187" fontId="56" fillId="22" borderId="0" xfId="1567" quotePrefix="1" applyNumberFormat="1" applyFont="1" applyFill="1" applyBorder="1" applyAlignment="1" applyProtection="1">
      <alignment horizontal="right" vertical="center"/>
      <protection hidden="1"/>
    </xf>
    <xf numFmtId="43" fontId="56" fillId="22" borderId="0" xfId="0" applyNumberFormat="1" applyFont="1" applyFill="1" applyBorder="1" applyAlignment="1" applyProtection="1">
      <alignment horizontal="right" vertical="center"/>
      <protection hidden="1"/>
    </xf>
    <xf numFmtId="0" fontId="49" fillId="22" borderId="0" xfId="2229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0" fontId="49" fillId="22" borderId="0" xfId="2229" applyFill="1" applyBorder="1" applyAlignment="1" applyProtection="1">
      <alignment horizontal="center" vertical="center"/>
      <protection hidden="1"/>
    </xf>
    <xf numFmtId="0" fontId="49" fillId="22" borderId="0" xfId="2229" applyFont="1" applyFill="1" applyAlignment="1" applyProtection="1">
      <alignment horizontal="left" vertical="center"/>
      <protection hidden="1"/>
    </xf>
    <xf numFmtId="0" fontId="54" fillId="22" borderId="0" xfId="2229" applyFont="1" applyFill="1" applyBorder="1" applyAlignment="1" applyProtection="1">
      <alignment horizontal="center" vertical="center"/>
      <protection hidden="1"/>
    </xf>
    <xf numFmtId="177" fontId="51" fillId="22" borderId="0" xfId="1886" applyFont="1" applyFill="1" applyBorder="1" applyAlignment="1" applyProtection="1">
      <alignment horizontal="center" vertical="center" wrapText="1"/>
      <protection hidden="1"/>
    </xf>
    <xf numFmtId="3" fontId="51" fillId="22" borderId="0" xfId="2229" applyNumberFormat="1" applyFont="1" applyFill="1" applyBorder="1" applyAlignment="1" applyProtection="1">
      <alignment horizontal="center" vertical="center"/>
      <protection hidden="1"/>
    </xf>
    <xf numFmtId="3" fontId="56" fillId="22" borderId="0" xfId="2229" applyNumberFormat="1" applyFont="1" applyFill="1" applyBorder="1" applyAlignment="1" applyProtection="1">
      <alignment horizontal="center" vertical="center"/>
      <protection hidden="1"/>
    </xf>
    <xf numFmtId="0" fontId="51" fillId="22" borderId="0" xfId="2229" applyFont="1" applyFill="1" applyBorder="1" applyAlignment="1" applyProtection="1">
      <alignment horizontal="center" vertical="center"/>
      <protection hidden="1"/>
    </xf>
    <xf numFmtId="0" fontId="58" fillId="22" borderId="0" xfId="2229" applyFont="1" applyFill="1" applyBorder="1" applyAlignment="1" applyProtection="1">
      <protection hidden="1"/>
    </xf>
    <xf numFmtId="0" fontId="51" fillId="22" borderId="0" xfId="2229" applyFont="1" applyFill="1" applyAlignment="1" applyProtection="1">
      <alignment horizontal="center" vertical="center"/>
      <protection hidden="1"/>
    </xf>
    <xf numFmtId="3" fontId="51" fillId="22" borderId="0" xfId="0" applyNumberFormat="1" applyFont="1" applyFill="1" applyAlignment="1" applyProtection="1">
      <alignment horizontal="center" vertical="center"/>
      <protection hidden="1"/>
    </xf>
    <xf numFmtId="2" fontId="51" fillId="22" borderId="0" xfId="2229" applyNumberFormat="1" applyFont="1" applyFill="1" applyBorder="1" applyAlignment="1" applyProtection="1">
      <alignment horizontal="center" vertical="center"/>
      <protection hidden="1"/>
    </xf>
    <xf numFmtId="189" fontId="51" fillId="22" borderId="0" xfId="0" applyNumberFormat="1" applyFont="1" applyFill="1" applyAlignment="1" applyProtection="1">
      <alignment horizontal="center" vertical="center"/>
      <protection hidden="1"/>
    </xf>
    <xf numFmtId="2" fontId="49" fillId="22" borderId="0" xfId="2229" applyNumberFormat="1" applyFill="1" applyBorder="1" applyAlignment="1" applyProtection="1">
      <alignment horizontal="center" vertical="center"/>
      <protection hidden="1"/>
    </xf>
    <xf numFmtId="189" fontId="0" fillId="22" borderId="0" xfId="0" applyNumberFormat="1" applyFill="1" applyAlignment="1" applyProtection="1">
      <alignment horizontal="center" vertical="center"/>
      <protection hidden="1"/>
    </xf>
    <xf numFmtId="0" fontId="51" fillId="22" borderId="0" xfId="2229" applyFont="1" applyFill="1" applyBorder="1" applyAlignment="1" applyProtection="1">
      <alignment horizontal="right" vertical="center"/>
      <protection hidden="1"/>
    </xf>
    <xf numFmtId="0" fontId="49" fillId="22" borderId="0" xfId="2229" applyFont="1" applyFill="1" applyAlignment="1" applyProtection="1">
      <alignment horizontal="right" vertical="center"/>
      <protection hidden="1"/>
    </xf>
    <xf numFmtId="2" fontId="54" fillId="22" borderId="0" xfId="0" applyNumberFormat="1" applyFont="1" applyFill="1" applyAlignment="1" applyProtection="1">
      <alignment vertical="center" wrapText="1"/>
      <protection hidden="1"/>
    </xf>
    <xf numFmtId="43" fontId="51" fillId="22" borderId="17" xfId="0" quotePrefix="1" applyNumberFormat="1" applyFont="1" applyFill="1" applyBorder="1" applyAlignment="1" applyProtection="1">
      <alignment horizontal="center" vertical="center"/>
      <protection hidden="1"/>
    </xf>
    <xf numFmtId="43" fontId="56" fillId="22" borderId="17" xfId="0" quotePrefix="1" applyNumberFormat="1" applyFont="1" applyFill="1" applyBorder="1" applyAlignment="1" applyProtection="1">
      <alignment horizontal="center" vertical="center"/>
      <protection hidden="1"/>
    </xf>
    <xf numFmtId="183" fontId="51" fillId="22" borderId="17" xfId="0" applyNumberFormat="1" applyFont="1" applyFill="1" applyBorder="1" applyAlignment="1" applyProtection="1">
      <alignment horizontal="center" vertical="center"/>
      <protection hidden="1"/>
    </xf>
    <xf numFmtId="187" fontId="51" fillId="22" borderId="16" xfId="1567" quotePrefix="1" applyNumberFormat="1" applyFont="1" applyFill="1" applyBorder="1" applyAlignment="1" applyProtection="1">
      <alignment horizontal="right" vertical="center"/>
      <protection hidden="1"/>
    </xf>
    <xf numFmtId="41" fontId="51" fillId="22" borderId="16" xfId="0" applyNumberFormat="1" applyFont="1" applyFill="1" applyBorder="1" applyAlignment="1" applyProtection="1">
      <alignment horizontal="right" vertical="center"/>
      <protection hidden="1"/>
    </xf>
    <xf numFmtId="187" fontId="56" fillId="22" borderId="16" xfId="1567" quotePrefix="1" applyNumberFormat="1" applyFont="1" applyFill="1" applyBorder="1" applyAlignment="1" applyProtection="1">
      <alignment horizontal="right" vertical="center"/>
      <protection hidden="1"/>
    </xf>
    <xf numFmtId="185" fontId="56" fillId="22" borderId="10" xfId="0" applyNumberFormat="1" applyFont="1" applyFill="1" applyBorder="1" applyAlignment="1" applyProtection="1">
      <alignment vertical="center"/>
      <protection hidden="1"/>
    </xf>
    <xf numFmtId="185" fontId="56" fillId="22" borderId="18" xfId="0" applyNumberFormat="1" applyFont="1" applyFill="1" applyBorder="1" applyAlignment="1" applyProtection="1">
      <alignment horizontal="right" vertical="center"/>
      <protection hidden="1"/>
    </xf>
    <xf numFmtId="191" fontId="56" fillId="22" borderId="10" xfId="0" applyNumberFormat="1" applyFont="1" applyFill="1" applyBorder="1" applyAlignment="1" applyProtection="1">
      <alignment horizontal="right" vertical="center"/>
      <protection hidden="1"/>
    </xf>
    <xf numFmtId="0" fontId="58" fillId="22" borderId="0" xfId="2229" applyFont="1" applyFill="1" applyBorder="1" applyAlignment="1" applyProtection="1">
      <protection locked="0" hidden="1"/>
    </xf>
    <xf numFmtId="184" fontId="58" fillId="22" borderId="0" xfId="2229" applyNumberFormat="1" applyFont="1" applyFill="1" applyBorder="1" applyAlignment="1" applyProtection="1">
      <protection locked="0" hidden="1"/>
    </xf>
    <xf numFmtId="184" fontId="58" fillId="22" borderId="0" xfId="2229" applyNumberFormat="1" applyFont="1" applyFill="1" applyBorder="1" applyAlignment="1" applyProtection="1">
      <alignment horizontal="right"/>
      <protection locked="0" hidden="1"/>
    </xf>
    <xf numFmtId="1" fontId="58" fillId="22" borderId="0" xfId="2230" applyNumberFormat="1" applyFont="1" applyFill="1" applyAlignment="1" applyProtection="1">
      <alignment horizontal="right"/>
      <protection locked="0" hidden="1"/>
    </xf>
    <xf numFmtId="184" fontId="58" fillId="22" borderId="0" xfId="0" applyNumberFormat="1" applyFont="1" applyFill="1" applyBorder="1" applyAlignment="1" applyProtection="1">
      <protection locked="0" hidden="1"/>
    </xf>
    <xf numFmtId="0" fontId="51" fillId="22" borderId="0" xfId="2229" applyFont="1" applyFill="1" applyBorder="1" applyAlignment="1" applyProtection="1">
      <alignment horizontal="left" vertical="center"/>
      <protection hidden="1"/>
    </xf>
    <xf numFmtId="3" fontId="51" fillId="22" borderId="0" xfId="0" applyNumberFormat="1" applyFont="1" applyFill="1" applyBorder="1" applyAlignment="1" applyProtection="1">
      <alignment horizontal="left" vertical="center"/>
      <protection hidden="1"/>
    </xf>
    <xf numFmtId="41" fontId="56" fillId="22" borderId="0" xfId="0" applyNumberFormat="1" applyFont="1" applyFill="1" applyBorder="1" applyAlignment="1" applyProtection="1">
      <alignment horizontal="right" vertical="center"/>
      <protection hidden="1"/>
    </xf>
    <xf numFmtId="0" fontId="58" fillId="22" borderId="0" xfId="2229" applyFont="1" applyFill="1" applyBorder="1" applyAlignment="1" applyProtection="1">
      <alignment horizontal="left"/>
      <protection hidden="1"/>
    </xf>
    <xf numFmtId="3" fontId="51" fillId="22" borderId="0" xfId="2229" applyNumberFormat="1" applyFont="1" applyFill="1" applyAlignment="1" applyProtection="1">
      <alignment horizontal="center" vertical="center"/>
      <protection hidden="1"/>
    </xf>
    <xf numFmtId="41" fontId="51" fillId="22" borderId="0" xfId="0" applyNumberFormat="1" applyFont="1" applyFill="1" applyBorder="1" applyAlignment="1" applyProtection="1">
      <alignment horizontal="right" vertical="center"/>
      <protection locked="0" hidden="1"/>
    </xf>
    <xf numFmtId="0" fontId="51" fillId="22" borderId="0" xfId="0" applyNumberFormat="1" applyFont="1" applyFill="1" applyBorder="1" applyAlignment="1" applyProtection="1">
      <alignment horizontal="right" vertical="center"/>
      <protection hidden="1"/>
    </xf>
    <xf numFmtId="0" fontId="51" fillId="22" borderId="19" xfId="2227" applyNumberFormat="1" applyFont="1" applyFill="1" applyBorder="1" applyAlignment="1" applyProtection="1">
      <alignment horizontal="left" vertical="center"/>
      <protection hidden="1"/>
    </xf>
    <xf numFmtId="0" fontId="51" fillId="22" borderId="20" xfId="0" applyNumberFormat="1" applyFont="1" applyFill="1" applyBorder="1" applyAlignment="1" applyProtection="1">
      <alignment horizontal="right" vertical="center"/>
      <protection hidden="1"/>
    </xf>
    <xf numFmtId="0" fontId="85" fillId="22" borderId="0" xfId="0" applyFont="1" applyFill="1" applyProtection="1">
      <protection hidden="1"/>
    </xf>
    <xf numFmtId="185" fontId="56" fillId="22" borderId="10" xfId="0" applyNumberFormat="1" applyFont="1" applyFill="1" applyBorder="1" applyAlignment="1" applyProtection="1">
      <alignment horizontal="right" vertical="center"/>
      <protection hidden="1"/>
    </xf>
    <xf numFmtId="183" fontId="51" fillId="22" borderId="10" xfId="0" applyNumberFormat="1" applyFont="1" applyFill="1" applyBorder="1" applyAlignment="1" applyProtection="1">
      <alignment horizontal="center" vertical="center"/>
      <protection hidden="1"/>
    </xf>
    <xf numFmtId="0" fontId="51" fillId="22" borderId="21" xfId="0" applyFont="1" applyFill="1" applyBorder="1" applyAlignment="1" applyProtection="1">
      <alignment horizontal="left" vertical="center"/>
      <protection hidden="1"/>
    </xf>
    <xf numFmtId="41" fontId="51" fillId="22" borderId="18" xfId="0" applyNumberFormat="1" applyFont="1" applyFill="1" applyBorder="1" applyAlignment="1" applyProtection="1">
      <alignment horizontal="right" vertical="center"/>
      <protection hidden="1"/>
    </xf>
    <xf numFmtId="41" fontId="51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51" fillId="22" borderId="10" xfId="0" applyNumberFormat="1" applyFont="1" applyFill="1" applyBorder="1" applyAlignment="1" applyProtection="1">
      <alignment horizontal="right" vertical="center"/>
      <protection hidden="1"/>
    </xf>
    <xf numFmtId="41" fontId="51" fillId="22" borderId="22" xfId="0" applyNumberFormat="1" applyFont="1" applyFill="1" applyBorder="1" applyAlignment="1" applyProtection="1">
      <alignment horizontal="right" vertical="center"/>
      <protection hidden="1"/>
    </xf>
    <xf numFmtId="0" fontId="51" fillId="22" borderId="16" xfId="0" applyFont="1" applyFill="1" applyBorder="1" applyAlignment="1" applyProtection="1">
      <alignment horizontal="left" vertical="center"/>
      <protection hidden="1"/>
    </xf>
    <xf numFmtId="41" fontId="51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3" fontId="51" fillId="22" borderId="0" xfId="1961" applyNumberFormat="1" applyFont="1" applyFill="1" applyBorder="1" applyAlignment="1" applyProtection="1">
      <alignment horizontal="center" vertical="center"/>
      <protection hidden="1"/>
    </xf>
    <xf numFmtId="0" fontId="51" fillId="22" borderId="16" xfId="1961" applyFont="1" applyFill="1" applyBorder="1" applyAlignment="1" applyProtection="1">
      <alignment horizontal="left" vertical="center"/>
      <protection hidden="1"/>
    </xf>
    <xf numFmtId="41" fontId="51" fillId="22" borderId="0" xfId="1961" quotePrefix="1" applyNumberFormat="1" applyFont="1" applyFill="1" applyBorder="1" applyAlignment="1" applyProtection="1">
      <alignment horizontal="right" vertical="center"/>
      <protection locked="0" hidden="1"/>
    </xf>
    <xf numFmtId="177" fontId="56" fillId="22" borderId="10" xfId="1567" applyFont="1" applyFill="1" applyBorder="1" applyAlignment="1" applyProtection="1">
      <alignment vertical="center"/>
      <protection hidden="1"/>
    </xf>
    <xf numFmtId="41" fontId="51" fillId="22" borderId="0" xfId="1961" applyNumberFormat="1" applyFont="1" applyFill="1" applyBorder="1" applyAlignment="1" applyProtection="1">
      <alignment horizontal="right" vertical="center"/>
      <protection locked="0" hidden="1"/>
    </xf>
    <xf numFmtId="183" fontId="51" fillId="0" borderId="0" xfId="0" applyNumberFormat="1" applyFont="1" applyFill="1" applyBorder="1" applyAlignment="1" applyProtection="1">
      <alignment horizontal="center" vertical="center"/>
      <protection hidden="1"/>
    </xf>
    <xf numFmtId="0" fontId="51" fillId="0" borderId="16" xfId="0" applyFont="1" applyFill="1" applyBorder="1" applyAlignment="1" applyProtection="1">
      <alignment horizontal="left" vertical="center"/>
      <protection hidden="1"/>
    </xf>
    <xf numFmtId="177" fontId="51" fillId="22" borderId="16" xfId="1883" quotePrefix="1" applyFont="1" applyFill="1" applyBorder="1" applyAlignment="1" applyProtection="1">
      <alignment horizontal="center" vertical="center"/>
      <protection hidden="1"/>
    </xf>
    <xf numFmtId="0" fontId="51" fillId="22" borderId="23" xfId="0" applyFont="1" applyFill="1" applyBorder="1" applyAlignment="1" applyProtection="1">
      <alignment horizontal="center" vertical="center" wrapText="1"/>
      <protection hidden="1"/>
    </xf>
    <xf numFmtId="0" fontId="51" fillId="22" borderId="24" xfId="0" applyFont="1" applyFill="1" applyBorder="1" applyAlignment="1" applyProtection="1">
      <alignment horizontal="center" vertical="center" wrapText="1"/>
      <protection hidden="1"/>
    </xf>
    <xf numFmtId="181" fontId="54" fillId="22" borderId="0" xfId="2232" applyNumberFormat="1" applyFont="1" applyFill="1" applyAlignment="1" applyProtection="1">
      <alignment horizontal="center" vertical="center"/>
      <protection hidden="1"/>
    </xf>
    <xf numFmtId="177" fontId="51" fillId="22" borderId="0" xfId="1567" applyFont="1" applyFill="1" applyBorder="1" applyAlignment="1" applyProtection="1">
      <alignment horizontal="right" vertical="center"/>
      <protection hidden="1"/>
    </xf>
    <xf numFmtId="0" fontId="53" fillId="22" borderId="0" xfId="2233" applyNumberFormat="1" applyFont="1" applyFill="1" applyBorder="1" applyAlignment="1" applyProtection="1">
      <alignment horizontal="center" vertical="center"/>
      <protection hidden="1"/>
    </xf>
    <xf numFmtId="0" fontId="54" fillId="22" borderId="0" xfId="2233" applyNumberFormat="1" applyFont="1" applyFill="1" applyBorder="1" applyAlignment="1" applyProtection="1">
      <alignment horizontal="center" vertical="center"/>
      <protection hidden="1"/>
    </xf>
    <xf numFmtId="0" fontId="51" fillId="22" borderId="0" xfId="2224" applyFont="1" applyFill="1" applyBorder="1" applyAlignment="1" applyProtection="1">
      <alignment horizontal="center" vertical="center"/>
      <protection hidden="1"/>
    </xf>
    <xf numFmtId="0" fontId="51" fillId="22" borderId="0" xfId="2224" applyFont="1" applyFill="1" applyBorder="1" applyAlignment="1" applyProtection="1">
      <alignment horizontal="left" vertical="center"/>
      <protection hidden="1"/>
    </xf>
    <xf numFmtId="0" fontId="55" fillId="0" borderId="25" xfId="0" applyFont="1" applyBorder="1" applyAlignment="1" applyProtection="1">
      <alignment horizontal="center" vertical="center" wrapText="1"/>
      <protection hidden="1"/>
    </xf>
    <xf numFmtId="0" fontId="69" fillId="22" borderId="0" xfId="2233" applyNumberFormat="1" applyFont="1" applyFill="1" applyBorder="1" applyAlignment="1" applyProtection="1">
      <alignment horizontal="center" vertical="center"/>
      <protection hidden="1"/>
    </xf>
    <xf numFmtId="183" fontId="51" fillId="22" borderId="21" xfId="2236" applyNumberFormat="1" applyFont="1" applyFill="1" applyBorder="1" applyAlignment="1" applyProtection="1">
      <alignment horizontal="left" vertical="center"/>
      <protection hidden="1"/>
    </xf>
    <xf numFmtId="183" fontId="51" fillId="22" borderId="16" xfId="2236" applyNumberFormat="1" applyFont="1" applyFill="1" applyBorder="1" applyAlignment="1" applyProtection="1">
      <alignment horizontal="left" vertical="center"/>
      <protection hidden="1"/>
    </xf>
    <xf numFmtId="0" fontId="55" fillId="0" borderId="0" xfId="0" applyFont="1" applyBorder="1" applyAlignment="1" applyProtection="1">
      <alignment horizontal="center" vertical="center" wrapText="1"/>
      <protection hidden="1"/>
    </xf>
    <xf numFmtId="0" fontId="51" fillId="22" borderId="22" xfId="2233" applyNumberFormat="1" applyFont="1" applyFill="1" applyBorder="1" applyAlignment="1" applyProtection="1">
      <alignment horizontal="center" vertical="center" wrapText="1"/>
      <protection hidden="1"/>
    </xf>
    <xf numFmtId="183" fontId="51" fillId="22" borderId="0" xfId="0" quotePrefix="1" applyNumberFormat="1" applyFont="1" applyFill="1" applyBorder="1" applyAlignment="1" applyProtection="1">
      <alignment horizontal="center" vertical="center"/>
      <protection hidden="1"/>
    </xf>
    <xf numFmtId="183" fontId="51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51" fillId="22" borderId="22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0" xfId="2226" applyFont="1" applyFill="1" applyBorder="1" applyAlignment="1" applyProtection="1">
      <alignment horizontal="center" vertical="center"/>
      <protection hidden="1"/>
    </xf>
    <xf numFmtId="183" fontId="56" fillId="22" borderId="22" xfId="0" quotePrefix="1" applyNumberFormat="1" applyFont="1" applyFill="1" applyBorder="1" applyAlignment="1" applyProtection="1">
      <alignment horizontal="center" vertical="center"/>
      <protection hidden="1"/>
    </xf>
    <xf numFmtId="0" fontId="58" fillId="22" borderId="0" xfId="2232" applyFont="1" applyFill="1" applyBorder="1" applyAlignment="1" applyProtection="1">
      <alignment horizontal="left" vertical="center"/>
      <protection hidden="1"/>
    </xf>
    <xf numFmtId="0" fontId="58" fillId="22" borderId="0" xfId="2226" applyFont="1" applyFill="1" applyBorder="1" applyAlignment="1" applyProtection="1">
      <alignment horizontal="left" vertical="center"/>
      <protection hidden="1"/>
    </xf>
    <xf numFmtId="0" fontId="58" fillId="22" borderId="0" xfId="2233" applyNumberFormat="1" applyFont="1" applyFill="1" applyBorder="1" applyAlignment="1" applyProtection="1">
      <alignment horizontal="left" vertical="center"/>
      <protection hidden="1"/>
    </xf>
    <xf numFmtId="183" fontId="56" fillId="22" borderId="16" xfId="0" quotePrefix="1" applyNumberFormat="1" applyFont="1" applyFill="1" applyBorder="1" applyAlignment="1" applyProtection="1">
      <alignment horizontal="center" vertical="center"/>
      <protection hidden="1"/>
    </xf>
    <xf numFmtId="177" fontId="53" fillId="22" borderId="0" xfId="1567" applyFont="1" applyFill="1" applyAlignment="1" applyProtection="1">
      <alignment horizontal="center" vertical="center" shrinkToFit="1"/>
      <protection hidden="1"/>
    </xf>
    <xf numFmtId="0" fontId="0" fillId="22" borderId="0" xfId="0" applyFill="1" applyAlignment="1" applyProtection="1">
      <alignment vertical="center"/>
      <protection hidden="1"/>
    </xf>
    <xf numFmtId="190" fontId="58" fillId="22" borderId="0" xfId="2229" applyNumberFormat="1" applyFont="1" applyFill="1" applyBorder="1" applyAlignment="1" applyProtection="1">
      <alignment horizontal="center"/>
      <protection hidden="1"/>
    </xf>
    <xf numFmtId="0" fontId="58" fillId="22" borderId="0" xfId="2229" applyFont="1" applyFill="1" applyAlignment="1" applyProtection="1">
      <alignment horizontal="right"/>
      <protection hidden="1"/>
    </xf>
    <xf numFmtId="0" fontId="58" fillId="22" borderId="0" xfId="2229" applyFont="1" applyFill="1" applyAlignment="1" applyProtection="1">
      <alignment horizontal="center"/>
      <protection hidden="1"/>
    </xf>
    <xf numFmtId="1" fontId="58" fillId="22" borderId="0" xfId="2230" applyNumberFormat="1" applyFont="1" applyFill="1" applyBorder="1" applyAlignment="1" applyProtection="1">
      <alignment horizontal="left"/>
      <protection hidden="1"/>
    </xf>
    <xf numFmtId="177" fontId="56" fillId="22" borderId="21" xfId="1567" applyFont="1" applyFill="1" applyBorder="1" applyAlignment="1" applyProtection="1">
      <alignment horizontal="right" vertical="center"/>
      <protection hidden="1"/>
    </xf>
    <xf numFmtId="41" fontId="56" fillId="22" borderId="10" xfId="1716" applyNumberFormat="1" applyFont="1" applyFill="1" applyBorder="1" applyProtection="1">
      <alignment vertical="center"/>
      <protection hidden="1"/>
    </xf>
    <xf numFmtId="41" fontId="56" fillId="22" borderId="0" xfId="1716" applyNumberFormat="1" applyFont="1" applyFill="1" applyProtection="1">
      <alignment vertical="center"/>
      <protection hidden="1"/>
    </xf>
    <xf numFmtId="183" fontId="58" fillId="22" borderId="0" xfId="2224" applyNumberFormat="1" applyFont="1" applyFill="1" applyBorder="1" applyAlignment="1" applyProtection="1">
      <alignment horizontal="left"/>
      <protection hidden="1"/>
    </xf>
    <xf numFmtId="41" fontId="51" fillId="22" borderId="0" xfId="0" applyNumberFormat="1" applyFont="1" applyFill="1" applyAlignment="1" applyProtection="1">
      <alignment horizontal="right" vertical="center"/>
      <protection hidden="1"/>
    </xf>
    <xf numFmtId="3" fontId="58" fillId="22" borderId="0" xfId="0" applyNumberFormat="1" applyFont="1" applyFill="1" applyAlignment="1" applyProtection="1">
      <alignment horizontal="left"/>
      <protection hidden="1"/>
    </xf>
    <xf numFmtId="3" fontId="58" fillId="22" borderId="0" xfId="2229" applyNumberFormat="1" applyFont="1" applyFill="1" applyAlignment="1" applyProtection="1">
      <alignment horizontal="left"/>
      <protection hidden="1"/>
    </xf>
    <xf numFmtId="0" fontId="58" fillId="22" borderId="0" xfId="2229" applyFont="1" applyFill="1" applyAlignment="1" applyProtection="1">
      <alignment horizontal="left"/>
      <protection hidden="1"/>
    </xf>
    <xf numFmtId="0" fontId="58" fillId="22" borderId="0" xfId="2233" applyNumberFormat="1" applyFont="1" applyFill="1" applyAlignment="1" applyProtection="1">
      <alignment horizontal="left"/>
      <protection hidden="1"/>
    </xf>
    <xf numFmtId="1" fontId="58" fillId="22" borderId="0" xfId="2230" applyNumberFormat="1" applyFont="1" applyFill="1" applyAlignment="1" applyProtection="1">
      <alignment horizontal="right"/>
      <protection hidden="1"/>
    </xf>
    <xf numFmtId="0" fontId="58" fillId="22" borderId="26" xfId="2229" applyFont="1" applyFill="1" applyBorder="1" applyAlignment="1" applyProtection="1">
      <alignment horizontal="right"/>
      <protection hidden="1"/>
    </xf>
    <xf numFmtId="3" fontId="58" fillId="22" borderId="0" xfId="0" applyNumberFormat="1" applyFont="1" applyFill="1" applyBorder="1" applyAlignment="1" applyProtection="1">
      <alignment horizontal="left"/>
      <protection hidden="1"/>
    </xf>
    <xf numFmtId="3" fontId="58" fillId="22" borderId="0" xfId="2229" applyNumberFormat="1" applyFont="1" applyFill="1" applyBorder="1" applyAlignment="1" applyProtection="1">
      <alignment horizontal="left"/>
      <protection hidden="1"/>
    </xf>
    <xf numFmtId="41" fontId="51" fillId="22" borderId="0" xfId="0" applyNumberFormat="1" applyFont="1" applyFill="1" applyBorder="1" applyAlignment="1" applyProtection="1">
      <alignment horizontal="center" vertical="center"/>
      <protection hidden="1"/>
    </xf>
    <xf numFmtId="0" fontId="54" fillId="22" borderId="0" xfId="2226" applyFont="1" applyFill="1" applyBorder="1" applyAlignment="1" applyProtection="1">
      <alignment horizontal="center" vertical="center"/>
      <protection hidden="1"/>
    </xf>
    <xf numFmtId="181" fontId="53" fillId="22" borderId="0" xfId="2226" applyNumberFormat="1" applyFont="1" applyFill="1" applyBorder="1" applyAlignment="1" applyProtection="1">
      <alignment horizontal="center" vertical="center"/>
      <protection hidden="1"/>
    </xf>
    <xf numFmtId="181" fontId="53" fillId="22" borderId="0" xfId="2226" applyNumberFormat="1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181" fontId="49" fillId="22" borderId="0" xfId="2226" applyNumberFormat="1" applyFill="1" applyBorder="1" applyAlignment="1" applyProtection="1">
      <alignment horizontal="center" vertical="center"/>
      <protection hidden="1"/>
    </xf>
    <xf numFmtId="3" fontId="49" fillId="22" borderId="0" xfId="2226" applyNumberFormat="1" applyFill="1" applyBorder="1" applyAlignment="1" applyProtection="1">
      <alignment horizontal="center" vertical="center"/>
      <protection hidden="1"/>
    </xf>
    <xf numFmtId="0" fontId="49" fillId="22" borderId="0" xfId="2226" applyFill="1" applyBorder="1" applyAlignment="1" applyProtection="1">
      <alignment horizontal="center" vertical="center"/>
      <protection hidden="1"/>
    </xf>
    <xf numFmtId="0" fontId="0" fillId="22" borderId="0" xfId="0" applyFill="1" applyProtection="1">
      <protection hidden="1"/>
    </xf>
    <xf numFmtId="0" fontId="0" fillId="0" borderId="0" xfId="0" applyProtection="1">
      <protection hidden="1"/>
    </xf>
    <xf numFmtId="181" fontId="49" fillId="22" borderId="0" xfId="2232" applyNumberFormat="1" applyFill="1" applyAlignment="1" applyProtection="1">
      <alignment horizontal="center" vertical="center"/>
      <protection hidden="1"/>
    </xf>
    <xf numFmtId="0" fontId="49" fillId="22" borderId="0" xfId="2232" applyFill="1" applyAlignment="1" applyProtection="1">
      <alignment horizontal="center" vertical="center"/>
      <protection hidden="1"/>
    </xf>
    <xf numFmtId="3" fontId="49" fillId="22" borderId="0" xfId="2232" applyNumberFormat="1" applyFill="1" applyAlignment="1" applyProtection="1">
      <alignment horizontal="center" vertical="center"/>
      <protection hidden="1"/>
    </xf>
    <xf numFmtId="181" fontId="49" fillId="22" borderId="0" xfId="2232" applyNumberFormat="1" applyFill="1" applyBorder="1" applyAlignment="1" applyProtection="1">
      <alignment horizontal="center" vertical="center"/>
      <protection hidden="1"/>
    </xf>
    <xf numFmtId="0" fontId="49" fillId="22" borderId="0" xfId="2232" applyFill="1" applyBorder="1" applyAlignment="1" applyProtection="1">
      <alignment horizontal="center" vertical="center"/>
      <protection hidden="1"/>
    </xf>
    <xf numFmtId="3" fontId="49" fillId="22" borderId="0" xfId="2232" applyNumberFormat="1" applyFill="1" applyBorder="1" applyAlignment="1" applyProtection="1">
      <alignment horizontal="center" vertical="center"/>
      <protection hidden="1"/>
    </xf>
    <xf numFmtId="0" fontId="52" fillId="22" borderId="0" xfId="2232" applyFont="1" applyFill="1" applyAlignment="1" applyProtection="1">
      <alignment horizontal="center" vertical="center"/>
      <protection hidden="1"/>
    </xf>
    <xf numFmtId="0" fontId="53" fillId="22" borderId="0" xfId="2232" applyFont="1" applyFill="1" applyBorder="1" applyAlignment="1" applyProtection="1">
      <alignment horizontal="center" vertical="center"/>
      <protection hidden="1"/>
    </xf>
    <xf numFmtId="3" fontId="53" fillId="22" borderId="0" xfId="2232" applyNumberFormat="1" applyFont="1" applyFill="1" applyBorder="1" applyAlignment="1" applyProtection="1">
      <alignment horizontal="center" vertical="center"/>
      <protection hidden="1"/>
    </xf>
    <xf numFmtId="0" fontId="54" fillId="22" borderId="0" xfId="2232" applyFont="1" applyFill="1" applyBorder="1" applyAlignment="1" applyProtection="1">
      <alignment horizontal="center" vertical="center"/>
      <protection hidden="1"/>
    </xf>
    <xf numFmtId="3" fontId="54" fillId="22" borderId="0" xfId="2232" applyNumberFormat="1" applyFont="1" applyFill="1" applyBorder="1" applyAlignment="1" applyProtection="1">
      <alignment horizontal="center" vertical="center"/>
      <protection hidden="1"/>
    </xf>
    <xf numFmtId="0" fontId="51" fillId="22" borderId="0" xfId="2232" applyFont="1" applyFill="1" applyBorder="1" applyAlignment="1" applyProtection="1">
      <alignment horizontal="left" vertical="center"/>
      <protection hidden="1"/>
    </xf>
    <xf numFmtId="181" fontId="51" fillId="22" borderId="0" xfId="2232" applyNumberFormat="1" applyFont="1" applyFill="1" applyBorder="1" applyAlignment="1" applyProtection="1">
      <alignment horizontal="left" vertical="center"/>
      <protection hidden="1"/>
    </xf>
    <xf numFmtId="3" fontId="51" fillId="22" borderId="0" xfId="2232" applyNumberFormat="1" applyFont="1" applyFill="1" applyBorder="1" applyAlignment="1" applyProtection="1">
      <alignment horizontal="left" vertical="center"/>
      <protection hidden="1"/>
    </xf>
    <xf numFmtId="0" fontId="51" fillId="22" borderId="0" xfId="2232" applyFont="1" applyFill="1" applyBorder="1" applyAlignment="1" applyProtection="1">
      <alignment horizontal="right" vertical="center"/>
      <protection hidden="1"/>
    </xf>
    <xf numFmtId="0" fontId="51" fillId="22" borderId="0" xfId="2232" applyFont="1" applyFill="1" applyBorder="1" applyAlignment="1" applyProtection="1">
      <alignment horizontal="center" vertical="center"/>
      <protection hidden="1"/>
    </xf>
    <xf numFmtId="185" fontId="51" fillId="22" borderId="0" xfId="0" applyNumberFormat="1" applyFont="1" applyFill="1" applyBorder="1" applyAlignment="1" applyProtection="1">
      <alignment horizontal="right" vertical="center"/>
      <protection hidden="1"/>
    </xf>
    <xf numFmtId="0" fontId="51" fillId="22" borderId="0" xfId="2232" quotePrefix="1" applyFont="1" applyFill="1" applyBorder="1" applyAlignment="1" applyProtection="1">
      <alignment horizontal="center" vertical="center"/>
      <protection hidden="1"/>
    </xf>
    <xf numFmtId="177" fontId="51" fillId="22" borderId="0" xfId="0" applyNumberFormat="1" applyFont="1" applyFill="1" applyBorder="1" applyAlignment="1" applyProtection="1">
      <alignment horizontal="right" vertical="center"/>
      <protection hidden="1"/>
    </xf>
    <xf numFmtId="0" fontId="56" fillId="22" borderId="0" xfId="2232" applyFont="1" applyFill="1" applyBorder="1" applyAlignment="1" applyProtection="1">
      <alignment horizontal="center" vertical="center"/>
      <protection hidden="1"/>
    </xf>
    <xf numFmtId="3" fontId="51" fillId="22" borderId="0" xfId="2232" applyNumberFormat="1" applyFont="1" applyFill="1" applyBorder="1" applyAlignment="1" applyProtection="1">
      <alignment horizontal="center" vertical="center"/>
      <protection hidden="1"/>
    </xf>
    <xf numFmtId="1" fontId="58" fillId="22" borderId="0" xfId="2230" applyNumberFormat="1" applyFont="1" applyFill="1" applyBorder="1" applyAlignment="1" applyProtection="1">
      <alignment horizontal="right"/>
      <protection hidden="1"/>
    </xf>
    <xf numFmtId="0" fontId="58" fillId="22" borderId="0" xfId="2232" applyFont="1" applyFill="1" applyBorder="1" applyAlignment="1" applyProtection="1">
      <alignment horizontal="left"/>
      <protection hidden="1"/>
    </xf>
    <xf numFmtId="3" fontId="58" fillId="22" borderId="0" xfId="2232" applyNumberFormat="1" applyFont="1" applyFill="1" applyBorder="1" applyAlignment="1" applyProtection="1">
      <alignment horizontal="left"/>
      <protection hidden="1"/>
    </xf>
    <xf numFmtId="0" fontId="58" fillId="22" borderId="0" xfId="2232" applyFont="1" applyFill="1" applyAlignment="1" applyProtection="1">
      <alignment horizontal="center"/>
      <protection hidden="1"/>
    </xf>
    <xf numFmtId="3" fontId="58" fillId="22" borderId="0" xfId="2232" applyNumberFormat="1" applyFont="1" applyFill="1" applyAlignment="1" applyProtection="1">
      <alignment horizontal="center"/>
      <protection hidden="1"/>
    </xf>
    <xf numFmtId="0" fontId="58" fillId="22" borderId="0" xfId="2232" applyFont="1" applyFill="1" applyBorder="1" applyAlignment="1" applyProtection="1">
      <alignment horizontal="center"/>
      <protection hidden="1"/>
    </xf>
    <xf numFmtId="0" fontId="51" fillId="22" borderId="0" xfId="2232" applyFont="1" applyFill="1" applyAlignment="1" applyProtection="1">
      <alignment horizontal="center" vertical="center"/>
      <protection hidden="1"/>
    </xf>
    <xf numFmtId="181" fontId="51" fillId="22" borderId="0" xfId="2232" applyNumberFormat="1" applyFont="1" applyFill="1" applyAlignment="1" applyProtection="1">
      <alignment horizontal="center" vertical="center"/>
      <protection hidden="1"/>
    </xf>
    <xf numFmtId="3" fontId="51" fillId="22" borderId="0" xfId="2232" applyNumberFormat="1" applyFont="1" applyFill="1" applyAlignment="1" applyProtection="1">
      <alignment horizontal="center" vertical="center"/>
      <protection hidden="1"/>
    </xf>
    <xf numFmtId="181" fontId="51" fillId="22" borderId="0" xfId="2232" applyNumberFormat="1" applyFont="1" applyFill="1" applyBorder="1" applyAlignment="1" applyProtection="1">
      <alignment horizontal="center" vertical="center"/>
      <protection hidden="1"/>
    </xf>
    <xf numFmtId="0" fontId="58" fillId="22" borderId="0" xfId="2232" applyFont="1" applyFill="1" applyAlignment="1" applyProtection="1">
      <alignment horizontal="left" vertical="center"/>
      <protection hidden="1"/>
    </xf>
    <xf numFmtId="3" fontId="58" fillId="22" borderId="0" xfId="2232" applyNumberFormat="1" applyFont="1" applyFill="1" applyAlignment="1" applyProtection="1">
      <alignment horizontal="left" vertical="center"/>
      <protection hidden="1"/>
    </xf>
    <xf numFmtId="1" fontId="58" fillId="22" borderId="0" xfId="2230" applyNumberFormat="1" applyFont="1" applyFill="1" applyBorder="1" applyAlignment="1" applyProtection="1">
      <alignment horizontal="right" vertical="center"/>
      <protection hidden="1"/>
    </xf>
    <xf numFmtId="3" fontId="58" fillId="22" borderId="0" xfId="2232" applyNumberFormat="1" applyFont="1" applyFill="1" applyBorder="1" applyAlignment="1" applyProtection="1">
      <alignment horizontal="left" vertical="center"/>
      <protection hidden="1"/>
    </xf>
    <xf numFmtId="0" fontId="58" fillId="22" borderId="0" xfId="2232" applyFont="1" applyFill="1" applyBorder="1" applyAlignment="1" applyProtection="1">
      <alignment horizontal="center" vertical="center"/>
      <protection hidden="1"/>
    </xf>
    <xf numFmtId="0" fontId="49" fillId="22" borderId="0" xfId="2233" applyNumberFormat="1" applyFill="1" applyAlignment="1" applyProtection="1">
      <alignment horizontal="center" vertical="center"/>
      <protection hidden="1"/>
    </xf>
    <xf numFmtId="0" fontId="49" fillId="22" borderId="0" xfId="2233" applyFill="1" applyAlignment="1" applyProtection="1">
      <alignment horizontal="center" vertical="center"/>
      <protection hidden="1"/>
    </xf>
    <xf numFmtId="0" fontId="51" fillId="22" borderId="0" xfId="2233" applyFont="1" applyFill="1" applyAlignment="1" applyProtection="1">
      <alignment horizontal="right" vertical="center"/>
      <protection hidden="1"/>
    </xf>
    <xf numFmtId="0" fontId="51" fillId="22" borderId="0" xfId="2222" applyFont="1" applyFill="1" applyAlignment="1" applyProtection="1">
      <alignment horizontal="left" vertical="center"/>
      <protection hidden="1"/>
    </xf>
    <xf numFmtId="0" fontId="49" fillId="22" borderId="0" xfId="2233" applyNumberFormat="1" applyFill="1" applyBorder="1" applyAlignment="1" applyProtection="1">
      <alignment horizontal="center" vertical="center"/>
      <protection hidden="1"/>
    </xf>
    <xf numFmtId="0" fontId="59" fillId="22" borderId="0" xfId="2233" applyNumberFormat="1" applyFont="1" applyFill="1" applyAlignment="1" applyProtection="1">
      <alignment horizontal="center" vertical="center"/>
      <protection hidden="1"/>
    </xf>
    <xf numFmtId="182" fontId="49" fillId="22" borderId="0" xfId="2233" applyNumberFormat="1" applyFill="1" applyAlignment="1" applyProtection="1">
      <alignment horizontal="center" vertical="center"/>
      <protection hidden="1"/>
    </xf>
    <xf numFmtId="0" fontId="60" fillId="22" borderId="0" xfId="2233" applyNumberFormat="1" applyFont="1" applyFill="1" applyBorder="1" applyAlignment="1" applyProtection="1">
      <alignment horizontal="center" vertical="center"/>
      <protection hidden="1"/>
    </xf>
    <xf numFmtId="182" fontId="54" fillId="22" borderId="0" xfId="2233" applyNumberFormat="1" applyFont="1" applyFill="1" applyAlignment="1" applyProtection="1">
      <alignment horizontal="center" vertical="center"/>
      <protection hidden="1"/>
    </xf>
    <xf numFmtId="0" fontId="51" fillId="22" borderId="0" xfId="2233" applyNumberFormat="1" applyFont="1" applyFill="1" applyBorder="1" applyAlignment="1" applyProtection="1">
      <alignment horizontal="left" vertical="center"/>
      <protection hidden="1"/>
    </xf>
    <xf numFmtId="0" fontId="51" fillId="22" borderId="0" xfId="2233" applyFont="1" applyFill="1" applyBorder="1" applyAlignment="1" applyProtection="1">
      <alignment horizontal="left" vertical="center"/>
      <protection hidden="1"/>
    </xf>
    <xf numFmtId="0" fontId="51" fillId="22" borderId="0" xfId="2233" applyNumberFormat="1" applyFont="1" applyFill="1" applyBorder="1" applyAlignment="1" applyProtection="1">
      <alignment horizontal="right" vertical="center"/>
      <protection hidden="1"/>
    </xf>
    <xf numFmtId="0" fontId="51" fillId="22" borderId="0" xfId="2233" applyNumberFormat="1" applyFont="1" applyFill="1" applyBorder="1" applyAlignment="1" applyProtection="1">
      <alignment horizontal="center" vertical="center"/>
      <protection hidden="1"/>
    </xf>
    <xf numFmtId="187" fontId="51" fillId="22" borderId="0" xfId="0" applyNumberFormat="1" applyFont="1" applyFill="1" applyAlignment="1" applyProtection="1">
      <alignment horizontal="right" vertical="center"/>
      <protection hidden="1"/>
    </xf>
    <xf numFmtId="0" fontId="56" fillId="22" borderId="0" xfId="2233" applyNumberFormat="1" applyFont="1" applyFill="1" applyBorder="1" applyAlignment="1" applyProtection="1">
      <alignment horizontal="center" vertical="center"/>
      <protection hidden="1"/>
    </xf>
    <xf numFmtId="41" fontId="51" fillId="22" borderId="0" xfId="1883" quotePrefix="1" applyNumberFormat="1" applyFont="1" applyFill="1" applyBorder="1" applyAlignment="1" applyProtection="1">
      <alignment horizontal="center" vertical="center"/>
      <protection hidden="1"/>
    </xf>
    <xf numFmtId="187" fontId="51" fillId="22" borderId="0" xfId="1883" quotePrefix="1" applyNumberFormat="1" applyFont="1" applyFill="1" applyBorder="1" applyAlignment="1" applyProtection="1">
      <alignment horizontal="center" vertical="center"/>
      <protection hidden="1"/>
    </xf>
    <xf numFmtId="41" fontId="56" fillId="22" borderId="0" xfId="1883" quotePrefix="1" applyNumberFormat="1" applyFont="1" applyFill="1" applyBorder="1" applyAlignment="1" applyProtection="1">
      <alignment horizontal="center" vertical="center"/>
      <protection hidden="1"/>
    </xf>
    <xf numFmtId="187" fontId="56" fillId="22" borderId="0" xfId="1883" quotePrefix="1" applyNumberFormat="1" applyFont="1" applyFill="1" applyBorder="1" applyAlignment="1" applyProtection="1">
      <alignment horizontal="center" vertical="center"/>
      <protection hidden="1"/>
    </xf>
    <xf numFmtId="177" fontId="51" fillId="22" borderId="0" xfId="1883" applyFont="1" applyFill="1" applyBorder="1" applyAlignment="1" applyProtection="1">
      <alignment horizontal="center" vertical="center"/>
      <protection hidden="1"/>
    </xf>
    <xf numFmtId="177" fontId="51" fillId="22" borderId="16" xfId="1883" applyFont="1" applyFill="1" applyBorder="1" applyAlignment="1" applyProtection="1">
      <alignment horizontal="center" vertical="center"/>
      <protection hidden="1"/>
    </xf>
    <xf numFmtId="1" fontId="51" fillId="22" borderId="16" xfId="2230" applyNumberFormat="1" applyFont="1" applyFill="1" applyBorder="1" applyAlignment="1" applyProtection="1">
      <alignment horizontal="left" vertical="center"/>
      <protection hidden="1"/>
    </xf>
    <xf numFmtId="1" fontId="51" fillId="22" borderId="0" xfId="2230" applyNumberFormat="1" applyFont="1" applyFill="1" applyBorder="1" applyAlignment="1" applyProtection="1">
      <alignment horizontal="left" vertical="center"/>
      <protection hidden="1"/>
    </xf>
    <xf numFmtId="0" fontId="51" fillId="22" borderId="16" xfId="2233" applyNumberFormat="1" applyFont="1" applyFill="1" applyBorder="1" applyAlignment="1" applyProtection="1">
      <alignment horizontal="left" vertical="center"/>
      <protection hidden="1"/>
    </xf>
    <xf numFmtId="0" fontId="51" fillId="22" borderId="21" xfId="2233" applyNumberFormat="1" applyFont="1" applyFill="1" applyBorder="1" applyAlignment="1" applyProtection="1">
      <alignment horizontal="left" vertical="center"/>
      <protection hidden="1"/>
    </xf>
    <xf numFmtId="0" fontId="58" fillId="22" borderId="0" xfId="2233" applyNumberFormat="1" applyFont="1" applyFill="1" applyBorder="1" applyAlignment="1" applyProtection="1">
      <alignment horizontal="left"/>
      <protection hidden="1"/>
    </xf>
    <xf numFmtId="0" fontId="51" fillId="22" borderId="0" xfId="2233" applyFont="1" applyFill="1" applyAlignment="1" applyProtection="1">
      <alignment horizontal="center" vertical="center"/>
      <protection hidden="1"/>
    </xf>
    <xf numFmtId="182" fontId="51" fillId="22" borderId="0" xfId="2233" applyNumberFormat="1" applyFont="1" applyFill="1" applyAlignment="1" applyProtection="1">
      <alignment horizontal="center" vertical="center"/>
      <protection hidden="1"/>
    </xf>
    <xf numFmtId="3" fontId="51" fillId="22" borderId="0" xfId="2227" applyNumberFormat="1" applyFont="1" applyFill="1" applyAlignment="1" applyProtection="1">
      <alignment horizontal="center" vertical="center"/>
      <protection hidden="1"/>
    </xf>
    <xf numFmtId="0" fontId="63" fillId="22" borderId="0" xfId="2224" applyFont="1" applyFill="1" applyAlignment="1" applyProtection="1">
      <alignment horizontal="center" vertical="center"/>
      <protection hidden="1"/>
    </xf>
    <xf numFmtId="0" fontId="20" fillId="22" borderId="0" xfId="2224" applyFill="1" applyAlignment="1" applyProtection="1">
      <alignment horizontal="center" vertical="center"/>
      <protection hidden="1"/>
    </xf>
    <xf numFmtId="0" fontId="51" fillId="22" borderId="0" xfId="2224" applyFont="1" applyFill="1" applyAlignment="1" applyProtection="1">
      <alignment horizontal="right" vertical="center"/>
      <protection hidden="1"/>
    </xf>
    <xf numFmtId="0" fontId="63" fillId="22" borderId="0" xfId="2224" applyFont="1" applyFill="1" applyBorder="1" applyAlignment="1" applyProtection="1">
      <alignment horizontal="center" vertical="center"/>
      <protection hidden="1"/>
    </xf>
    <xf numFmtId="0" fontId="20" fillId="22" borderId="0" xfId="2224" applyFill="1" applyBorder="1" applyAlignment="1" applyProtection="1">
      <alignment horizontal="center" vertical="center"/>
      <protection hidden="1"/>
    </xf>
    <xf numFmtId="0" fontId="53" fillId="22" borderId="0" xfId="2224" applyFont="1" applyFill="1" applyBorder="1" applyAlignment="1" applyProtection="1">
      <alignment horizontal="center" vertical="center"/>
      <protection hidden="1"/>
    </xf>
    <xf numFmtId="0" fontId="54" fillId="22" borderId="0" xfId="2224" applyFont="1" applyFill="1" applyBorder="1" applyAlignment="1" applyProtection="1">
      <alignment horizontal="center" vertical="center"/>
      <protection hidden="1"/>
    </xf>
    <xf numFmtId="0" fontId="51" fillId="22" borderId="10" xfId="2224" applyFont="1" applyFill="1" applyBorder="1" applyAlignment="1" applyProtection="1">
      <alignment horizontal="right" vertical="center"/>
      <protection hidden="1"/>
    </xf>
    <xf numFmtId="0" fontId="51" fillId="22" borderId="0" xfId="2224" applyFont="1" applyFill="1" applyBorder="1" applyAlignment="1" applyProtection="1">
      <alignment horizontal="right" vertical="center"/>
      <protection hidden="1"/>
    </xf>
    <xf numFmtId="41" fontId="51" fillId="22" borderId="0" xfId="2224" applyNumberFormat="1" applyFont="1" applyFill="1" applyAlignment="1" applyProtection="1">
      <alignment horizontal="right" vertical="center"/>
      <protection hidden="1"/>
    </xf>
    <xf numFmtId="0" fontId="56" fillId="22" borderId="22" xfId="2224" applyNumberFormat="1" applyFont="1" applyFill="1" applyBorder="1" applyAlignment="1" applyProtection="1">
      <alignment horizontal="center" vertical="center"/>
      <protection hidden="1"/>
    </xf>
    <xf numFmtId="0" fontId="56" fillId="22" borderId="0" xfId="2224" applyFont="1" applyFill="1" applyBorder="1" applyAlignment="1" applyProtection="1">
      <alignment horizontal="center" vertical="center"/>
      <protection hidden="1"/>
    </xf>
    <xf numFmtId="41" fontId="56" fillId="22" borderId="0" xfId="2224" applyNumberFormat="1" applyFont="1" applyFill="1" applyAlignment="1" applyProtection="1">
      <alignment horizontal="right" vertical="center"/>
      <protection hidden="1"/>
    </xf>
    <xf numFmtId="0" fontId="51" fillId="22" borderId="0" xfId="2236" applyFont="1" applyFill="1" applyBorder="1" applyAlignment="1" applyProtection="1">
      <alignment horizontal="center" vertical="center"/>
      <protection hidden="1"/>
    </xf>
    <xf numFmtId="0" fontId="51" fillId="22" borderId="16" xfId="2236" applyFont="1" applyFill="1" applyBorder="1" applyAlignment="1" applyProtection="1">
      <alignment horizontal="center" vertical="center"/>
      <protection hidden="1"/>
    </xf>
    <xf numFmtId="183" fontId="51" fillId="22" borderId="22" xfId="2224" applyNumberFormat="1" applyFont="1" applyFill="1" applyBorder="1" applyAlignment="1" applyProtection="1">
      <alignment horizontal="center" vertical="center"/>
      <protection hidden="1"/>
    </xf>
    <xf numFmtId="183" fontId="51" fillId="22" borderId="0" xfId="2236" applyNumberFormat="1" applyFont="1" applyFill="1" applyBorder="1" applyAlignment="1" applyProtection="1">
      <alignment horizontal="center" vertical="center"/>
      <protection hidden="1"/>
    </xf>
    <xf numFmtId="0" fontId="51" fillId="22" borderId="16" xfId="2236" applyFont="1" applyFill="1" applyBorder="1" applyAlignment="1" applyProtection="1">
      <alignment horizontal="left" vertical="center"/>
      <protection hidden="1"/>
    </xf>
    <xf numFmtId="0" fontId="51" fillId="22" borderId="22" xfId="2224" applyFont="1" applyFill="1" applyBorder="1" applyAlignment="1" applyProtection="1">
      <alignment horizontal="left" vertical="center"/>
      <protection hidden="1"/>
    </xf>
    <xf numFmtId="183" fontId="51" fillId="22" borderId="10" xfId="2236" applyNumberFormat="1" applyFont="1" applyFill="1" applyBorder="1" applyAlignment="1" applyProtection="1">
      <alignment horizontal="center" vertical="center"/>
      <protection hidden="1"/>
    </xf>
    <xf numFmtId="0" fontId="51" fillId="22" borderId="21" xfId="2236" applyFont="1" applyFill="1" applyBorder="1" applyAlignment="1" applyProtection="1">
      <alignment horizontal="left" vertical="center"/>
      <protection hidden="1"/>
    </xf>
    <xf numFmtId="0" fontId="58" fillId="22" borderId="0" xfId="2224" applyFont="1" applyFill="1" applyBorder="1" applyAlignment="1" applyProtection="1">
      <alignment horizontal="right"/>
      <protection hidden="1"/>
    </xf>
    <xf numFmtId="0" fontId="58" fillId="22" borderId="0" xfId="2224" applyFont="1" applyFill="1" applyBorder="1" applyAlignment="1" applyProtection="1">
      <alignment horizontal="left"/>
      <protection hidden="1"/>
    </xf>
    <xf numFmtId="0" fontId="58" fillId="22" borderId="0" xfId="2224" applyFont="1" applyFill="1" applyAlignment="1" applyProtection="1">
      <alignment horizontal="center" vertical="center"/>
      <protection hidden="1"/>
    </xf>
    <xf numFmtId="0" fontId="58" fillId="22" borderId="0" xfId="2224" applyFont="1" applyFill="1" applyBorder="1" applyAlignment="1" applyProtection="1">
      <alignment horizontal="center" vertical="center"/>
      <protection hidden="1"/>
    </xf>
    <xf numFmtId="0" fontId="51" fillId="22" borderId="0" xfId="2224" applyFont="1" applyFill="1" applyAlignment="1" applyProtection="1">
      <alignment horizontal="center" vertical="center"/>
      <protection hidden="1"/>
    </xf>
    <xf numFmtId="0" fontId="18" fillId="22" borderId="0" xfId="2231" applyFont="1" applyFill="1" applyAlignment="1" applyProtection="1">
      <alignment horizontal="center" vertical="center"/>
      <protection hidden="1"/>
    </xf>
    <xf numFmtId="3" fontId="18" fillId="22" borderId="0" xfId="2231" applyNumberFormat="1" applyFont="1" applyFill="1" applyAlignment="1" applyProtection="1">
      <alignment horizontal="center" vertical="center"/>
      <protection hidden="1"/>
    </xf>
    <xf numFmtId="181" fontId="18" fillId="22" borderId="0" xfId="2231" applyNumberFormat="1" applyFont="1" applyFill="1" applyBorder="1" applyAlignment="1" applyProtection="1">
      <alignment horizontal="center" vertical="center"/>
      <protection hidden="1"/>
    </xf>
    <xf numFmtId="0" fontId="18" fillId="22" borderId="0" xfId="2231" applyFont="1" applyFill="1" applyBorder="1" applyAlignment="1" applyProtection="1">
      <alignment horizontal="center" vertical="center"/>
      <protection hidden="1"/>
    </xf>
    <xf numFmtId="3" fontId="18" fillId="22" borderId="0" xfId="2231" applyNumberFormat="1" applyFont="1" applyFill="1" applyBorder="1" applyAlignment="1" applyProtection="1">
      <alignment horizontal="center" vertical="center"/>
      <protection hidden="1"/>
    </xf>
    <xf numFmtId="0" fontId="33" fillId="22" borderId="0" xfId="2231" applyFont="1" applyFill="1" applyAlignment="1" applyProtection="1">
      <alignment horizontal="center" vertical="center"/>
      <protection hidden="1"/>
    </xf>
    <xf numFmtId="181" fontId="18" fillId="22" borderId="0" xfId="2231" applyNumberFormat="1" applyFont="1" applyFill="1" applyAlignment="1" applyProtection="1">
      <alignment horizontal="center" vertical="center"/>
      <protection hidden="1"/>
    </xf>
    <xf numFmtId="181" fontId="53" fillId="22" borderId="0" xfId="2231" applyNumberFormat="1" applyFont="1" applyFill="1" applyBorder="1" applyAlignment="1" applyProtection="1">
      <alignment horizontal="center" vertical="center"/>
      <protection hidden="1"/>
    </xf>
    <xf numFmtId="0" fontId="53" fillId="22" borderId="0" xfId="2231" applyFont="1" applyFill="1" applyBorder="1" applyAlignment="1" applyProtection="1">
      <alignment horizontal="center" vertical="center"/>
      <protection hidden="1"/>
    </xf>
    <xf numFmtId="3" fontId="53" fillId="22" borderId="0" xfId="2231" applyNumberFormat="1" applyFont="1" applyFill="1" applyBorder="1" applyAlignment="1" applyProtection="1">
      <alignment horizontal="center" vertical="center"/>
      <protection hidden="1"/>
    </xf>
    <xf numFmtId="181" fontId="54" fillId="22" borderId="0" xfId="2231" applyNumberFormat="1" applyFont="1" applyFill="1" applyBorder="1" applyAlignment="1" applyProtection="1">
      <alignment horizontal="center" vertical="center"/>
      <protection hidden="1"/>
    </xf>
    <xf numFmtId="0" fontId="54" fillId="22" borderId="0" xfId="2231" applyFont="1" applyFill="1" applyBorder="1" applyAlignment="1" applyProtection="1">
      <alignment horizontal="center" vertical="center"/>
      <protection hidden="1"/>
    </xf>
    <xf numFmtId="3" fontId="54" fillId="22" borderId="0" xfId="2231" applyNumberFormat="1" applyFont="1" applyFill="1" applyBorder="1" applyAlignment="1" applyProtection="1">
      <alignment horizontal="center" vertical="center"/>
      <protection hidden="1"/>
    </xf>
    <xf numFmtId="0" fontId="51" fillId="22" borderId="0" xfId="2231" applyFont="1" applyFill="1" applyBorder="1" applyAlignment="1" applyProtection="1">
      <alignment horizontal="left" vertical="center"/>
      <protection hidden="1"/>
    </xf>
    <xf numFmtId="0" fontId="51" fillId="22" borderId="0" xfId="2231" applyFont="1" applyFill="1" applyBorder="1" applyAlignment="1" applyProtection="1">
      <alignment horizontal="center" vertical="center"/>
      <protection hidden="1"/>
    </xf>
    <xf numFmtId="3" fontId="51" fillId="22" borderId="0" xfId="2231" applyNumberFormat="1" applyFont="1" applyFill="1" applyBorder="1" applyAlignment="1" applyProtection="1">
      <alignment horizontal="center" vertical="center"/>
      <protection hidden="1"/>
    </xf>
    <xf numFmtId="181" fontId="51" fillId="22" borderId="0" xfId="2231" applyNumberFormat="1" applyFont="1" applyFill="1" applyBorder="1" applyAlignment="1" applyProtection="1">
      <alignment horizontal="right" vertical="center"/>
      <protection hidden="1"/>
    </xf>
    <xf numFmtId="183" fontId="56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56" fillId="22" borderId="0" xfId="2231" applyFont="1" applyFill="1" applyBorder="1" applyAlignment="1" applyProtection="1">
      <alignment horizontal="center" vertical="center"/>
      <protection hidden="1"/>
    </xf>
    <xf numFmtId="3" fontId="56" fillId="22" borderId="0" xfId="2231" applyNumberFormat="1" applyFont="1" applyFill="1" applyBorder="1" applyAlignment="1" applyProtection="1">
      <alignment horizontal="center" vertical="center"/>
      <protection hidden="1"/>
    </xf>
    <xf numFmtId="0" fontId="58" fillId="22" borderId="0" xfId="2231" applyFont="1" applyFill="1" applyBorder="1" applyAlignment="1" applyProtection="1">
      <alignment horizontal="center"/>
      <protection hidden="1"/>
    </xf>
    <xf numFmtId="181" fontId="58" fillId="22" borderId="0" xfId="2231" applyNumberFormat="1" applyFont="1" applyFill="1" applyBorder="1" applyAlignment="1" applyProtection="1">
      <alignment horizontal="center"/>
      <protection hidden="1"/>
    </xf>
    <xf numFmtId="3" fontId="58" fillId="22" borderId="0" xfId="2231" applyNumberFormat="1" applyFont="1" applyFill="1" applyBorder="1" applyAlignment="1" applyProtection="1">
      <alignment horizontal="center"/>
      <protection hidden="1"/>
    </xf>
    <xf numFmtId="0" fontId="51" fillId="22" borderId="0" xfId="2231" applyFont="1" applyFill="1" applyAlignment="1" applyProtection="1">
      <alignment horizontal="center" vertical="center"/>
      <protection hidden="1"/>
    </xf>
    <xf numFmtId="3" fontId="51" fillId="22" borderId="0" xfId="2231" applyNumberFormat="1" applyFont="1" applyFill="1" applyAlignment="1" applyProtection="1">
      <alignment horizontal="center" vertical="center"/>
      <protection hidden="1"/>
    </xf>
    <xf numFmtId="181" fontId="51" fillId="22" borderId="0" xfId="2231" applyNumberFormat="1" applyFont="1" applyFill="1" applyAlignment="1" applyProtection="1">
      <alignment horizontal="center" vertical="center"/>
      <protection hidden="1"/>
    </xf>
    <xf numFmtId="181" fontId="51" fillId="22" borderId="0" xfId="2231" applyNumberFormat="1" applyFont="1" applyFill="1" applyBorder="1" applyAlignment="1" applyProtection="1">
      <alignment horizontal="center" vertical="center"/>
      <protection hidden="1"/>
    </xf>
    <xf numFmtId="181" fontId="51" fillId="22" borderId="0" xfId="2234" applyNumberFormat="1" applyFont="1" applyFill="1" applyBorder="1" applyAlignment="1" applyProtection="1">
      <alignment horizontal="center" vertical="center" wrapText="1" shrinkToFit="1"/>
      <protection hidden="1"/>
    </xf>
    <xf numFmtId="181" fontId="51" fillId="22" borderId="0" xfId="2234" applyNumberFormat="1" applyFont="1" applyFill="1" applyBorder="1" applyAlignment="1" applyProtection="1">
      <alignment horizontal="center" vertical="center"/>
      <protection hidden="1"/>
    </xf>
    <xf numFmtId="43" fontId="51" fillId="22" borderId="0" xfId="2234" applyNumberFormat="1" applyFont="1" applyFill="1" applyBorder="1" applyAlignment="1" applyProtection="1">
      <alignment horizontal="center" vertical="center"/>
      <protection hidden="1"/>
    </xf>
    <xf numFmtId="43" fontId="51" fillId="22" borderId="0" xfId="2234" applyNumberFormat="1" applyFont="1" applyFill="1" applyBorder="1" applyAlignment="1" applyProtection="1">
      <alignment horizontal="center" vertical="center" wrapText="1" shrinkToFit="1"/>
      <protection hidden="1"/>
    </xf>
    <xf numFmtId="0" fontId="65" fillId="22" borderId="0" xfId="0" applyFont="1" applyFill="1" applyAlignment="1" applyProtection="1">
      <alignment horizontal="center" vertical="center" wrapText="1" shrinkToFit="1"/>
      <protection hidden="1"/>
    </xf>
    <xf numFmtId="43" fontId="51" fillId="22" borderId="0" xfId="2227" applyNumberFormat="1" applyFont="1" applyFill="1" applyAlignment="1" applyProtection="1">
      <alignment horizontal="right" vertical="center"/>
      <protection hidden="1"/>
    </xf>
    <xf numFmtId="0" fontId="51" fillId="22" borderId="0" xfId="2234" applyFont="1" applyFill="1" applyBorder="1" applyAlignment="1" applyProtection="1">
      <alignment horizontal="center" vertical="center"/>
      <protection hidden="1"/>
    </xf>
    <xf numFmtId="43" fontId="65" fillId="22" borderId="0" xfId="0" applyNumberFormat="1" applyFont="1" applyFill="1" applyAlignment="1" applyProtection="1">
      <alignment horizontal="center" vertical="center" wrapText="1" shrinkToFit="1"/>
      <protection hidden="1"/>
    </xf>
    <xf numFmtId="0" fontId="53" fillId="22" borderId="0" xfId="2234" applyFont="1" applyFill="1" applyBorder="1" applyAlignment="1" applyProtection="1">
      <alignment horizontal="center" vertical="center"/>
      <protection hidden="1"/>
    </xf>
    <xf numFmtId="0" fontId="54" fillId="22" borderId="0" xfId="2234" applyFont="1" applyFill="1" applyBorder="1" applyAlignment="1" applyProtection="1">
      <alignment horizontal="center" vertical="center"/>
      <protection hidden="1"/>
    </xf>
    <xf numFmtId="0" fontId="51" fillId="22" borderId="0" xfId="2231" applyNumberFormat="1" applyFont="1" applyFill="1" applyBorder="1" applyAlignment="1" applyProtection="1">
      <alignment horizontal="left" vertical="center"/>
      <protection hidden="1"/>
    </xf>
    <xf numFmtId="0" fontId="51" fillId="22" borderId="10" xfId="2234" applyNumberFormat="1" applyFont="1" applyFill="1" applyBorder="1" applyAlignment="1" applyProtection="1">
      <alignment horizontal="left" vertical="center"/>
      <protection hidden="1"/>
    </xf>
    <xf numFmtId="0" fontId="51" fillId="22" borderId="0" xfId="2231" applyNumberFormat="1" applyFont="1" applyFill="1" applyBorder="1" applyAlignment="1" applyProtection="1">
      <alignment horizontal="right" vertical="center"/>
      <protection hidden="1"/>
    </xf>
    <xf numFmtId="0" fontId="51" fillId="22" borderId="0" xfId="2234" applyNumberFormat="1" applyFont="1" applyFill="1" applyBorder="1" applyAlignment="1" applyProtection="1">
      <alignment horizontal="left" vertical="center"/>
      <protection hidden="1"/>
    </xf>
    <xf numFmtId="177" fontId="51" fillId="22" borderId="0" xfId="1881" quotePrefix="1" applyFont="1" applyFill="1" applyBorder="1" applyAlignment="1" applyProtection="1">
      <alignment horizontal="center" vertical="center"/>
      <protection hidden="1"/>
    </xf>
    <xf numFmtId="41" fontId="51" fillId="22" borderId="22" xfId="2228" applyNumberFormat="1" applyFont="1" applyFill="1" applyBorder="1" applyAlignment="1" applyProtection="1">
      <alignment horizontal="right" vertical="center"/>
      <protection hidden="1"/>
    </xf>
    <xf numFmtId="43" fontId="51" fillId="22" borderId="0" xfId="2228" applyNumberFormat="1" applyFont="1" applyFill="1" applyBorder="1" applyAlignment="1" applyProtection="1">
      <alignment horizontal="right" vertical="center"/>
      <protection hidden="1"/>
    </xf>
    <xf numFmtId="41" fontId="51" fillId="22" borderId="0" xfId="2228" applyNumberFormat="1" applyFont="1" applyFill="1" applyBorder="1" applyAlignment="1" applyProtection="1">
      <alignment horizontal="right" vertical="center"/>
      <protection hidden="1"/>
    </xf>
    <xf numFmtId="0" fontId="56" fillId="22" borderId="0" xfId="2234" applyFont="1" applyFill="1" applyBorder="1" applyAlignment="1" applyProtection="1">
      <alignment horizontal="center" vertical="center"/>
      <protection hidden="1"/>
    </xf>
    <xf numFmtId="177" fontId="56" fillId="22" borderId="0" xfId="1881" quotePrefix="1" applyFont="1" applyFill="1" applyBorder="1" applyAlignment="1" applyProtection="1">
      <alignment horizontal="center" vertical="center"/>
      <protection hidden="1"/>
    </xf>
    <xf numFmtId="41" fontId="56" fillId="22" borderId="22" xfId="2228" applyNumberFormat="1" applyFont="1" applyFill="1" applyBorder="1" applyAlignment="1" applyProtection="1">
      <alignment horizontal="right" vertical="center"/>
      <protection hidden="1"/>
    </xf>
    <xf numFmtId="43" fontId="56" fillId="22" borderId="0" xfId="2228" applyNumberFormat="1" applyFont="1" applyFill="1" applyBorder="1" applyAlignment="1" applyProtection="1">
      <alignment horizontal="right" vertical="center"/>
      <protection hidden="1"/>
    </xf>
    <xf numFmtId="41" fontId="56" fillId="22" borderId="0" xfId="2228" applyNumberFormat="1" applyFont="1" applyFill="1" applyBorder="1" applyAlignment="1" applyProtection="1">
      <alignment horizontal="right" vertical="center"/>
      <protection hidden="1"/>
    </xf>
    <xf numFmtId="177" fontId="51" fillId="22" borderId="0" xfId="1881" applyFont="1" applyFill="1" applyBorder="1" applyAlignment="1" applyProtection="1">
      <alignment horizontal="center" vertical="center"/>
      <protection hidden="1"/>
    </xf>
    <xf numFmtId="177" fontId="51" fillId="22" borderId="10" xfId="1881" applyFont="1" applyFill="1" applyBorder="1" applyAlignment="1" applyProtection="1">
      <alignment horizontal="center" vertical="center"/>
      <protection hidden="1"/>
    </xf>
    <xf numFmtId="0" fontId="58" fillId="22" borderId="0" xfId="2234" applyFont="1" applyFill="1" applyBorder="1" applyAlignment="1" applyProtection="1">
      <alignment horizontal="left"/>
      <protection hidden="1"/>
    </xf>
    <xf numFmtId="0" fontId="66" fillId="22" borderId="0" xfId="2234" applyFont="1" applyFill="1" applyBorder="1" applyAlignment="1" applyProtection="1">
      <alignment horizontal="center"/>
      <protection hidden="1"/>
    </xf>
    <xf numFmtId="0" fontId="58" fillId="22" borderId="0" xfId="2231" applyFont="1" applyFill="1" applyBorder="1" applyAlignment="1" applyProtection="1">
      <alignment horizontal="left" vertical="center"/>
      <protection hidden="1"/>
    </xf>
    <xf numFmtId="181" fontId="58" fillId="22" borderId="0" xfId="2234" applyNumberFormat="1" applyFont="1" applyFill="1" applyAlignment="1" applyProtection="1">
      <alignment horizontal="left" vertical="center"/>
      <protection hidden="1"/>
    </xf>
    <xf numFmtId="43" fontId="58" fillId="22" borderId="0" xfId="2234" applyNumberFormat="1" applyFont="1" applyFill="1" applyAlignment="1" applyProtection="1">
      <alignment horizontal="left" vertical="center"/>
      <protection hidden="1"/>
    </xf>
    <xf numFmtId="0" fontId="58" fillId="22" borderId="0" xfId="2221" applyFont="1" applyFill="1" applyAlignment="1" applyProtection="1">
      <alignment horizontal="right" vertical="center"/>
      <protection hidden="1"/>
    </xf>
    <xf numFmtId="43" fontId="58" fillId="22" borderId="0" xfId="2221" applyNumberFormat="1" applyFont="1" applyFill="1" applyAlignment="1" applyProtection="1">
      <alignment horizontal="right" vertical="center"/>
      <protection hidden="1"/>
    </xf>
    <xf numFmtId="0" fontId="49" fillId="22" borderId="0" xfId="2234" applyFont="1" applyFill="1" applyBorder="1" applyAlignment="1" applyProtection="1">
      <alignment horizontal="center" vertical="center"/>
      <protection hidden="1"/>
    </xf>
    <xf numFmtId="43" fontId="49" fillId="22" borderId="0" xfId="2234" applyNumberFormat="1" applyFont="1" applyFill="1" applyBorder="1" applyAlignment="1" applyProtection="1">
      <alignment horizontal="center" vertical="center"/>
      <protection hidden="1"/>
    </xf>
    <xf numFmtId="0" fontId="52" fillId="22" borderId="0" xfId="2234" applyFont="1" applyFill="1" applyAlignment="1" applyProtection="1">
      <alignment horizontal="center" vertical="center"/>
      <protection hidden="1"/>
    </xf>
    <xf numFmtId="181" fontId="49" fillId="22" borderId="0" xfId="2234" applyNumberFormat="1" applyFont="1" applyFill="1" applyAlignment="1" applyProtection="1">
      <alignment horizontal="center" vertical="center"/>
      <protection hidden="1"/>
    </xf>
    <xf numFmtId="43" fontId="49" fillId="22" borderId="0" xfId="2234" applyNumberFormat="1" applyFont="1" applyFill="1" applyAlignment="1" applyProtection="1">
      <alignment horizontal="center" vertical="center"/>
      <protection hidden="1"/>
    </xf>
    <xf numFmtId="181" fontId="52" fillId="22" borderId="0" xfId="2234" applyNumberFormat="1" applyFont="1" applyFill="1" applyAlignment="1" applyProtection="1">
      <alignment horizontal="center" vertical="center"/>
      <protection hidden="1"/>
    </xf>
    <xf numFmtId="43" fontId="52" fillId="22" borderId="0" xfId="2234" applyNumberFormat="1" applyFont="1" applyFill="1" applyAlignment="1" applyProtection="1">
      <alignment horizontal="center" vertical="center"/>
      <protection hidden="1"/>
    </xf>
    <xf numFmtId="181" fontId="49" fillId="22" borderId="0" xfId="2234" applyNumberFormat="1" applyFont="1" applyFill="1" applyBorder="1" applyAlignment="1" applyProtection="1">
      <alignment horizontal="center" vertical="center"/>
      <protection hidden="1"/>
    </xf>
    <xf numFmtId="181" fontId="52" fillId="22" borderId="0" xfId="2234" applyNumberFormat="1" applyFont="1" applyFill="1" applyBorder="1" applyAlignment="1" applyProtection="1">
      <alignment horizontal="center" vertical="center" wrapText="1" shrinkToFit="1"/>
      <protection hidden="1"/>
    </xf>
    <xf numFmtId="0" fontId="0" fillId="22" borderId="0" xfId="0" applyFill="1" applyAlignment="1" applyProtection="1">
      <alignment horizontal="center" vertical="center" wrapText="1" shrinkToFit="1"/>
      <protection hidden="1"/>
    </xf>
    <xf numFmtId="0" fontId="52" fillId="22" borderId="0" xfId="2234" applyFont="1" applyFill="1" applyBorder="1" applyAlignment="1" applyProtection="1">
      <alignment horizontal="center" vertical="center"/>
      <protection hidden="1"/>
    </xf>
    <xf numFmtId="0" fontId="19" fillId="22" borderId="0" xfId="2235" applyFont="1" applyFill="1" applyBorder="1" applyProtection="1">
      <protection hidden="1"/>
    </xf>
    <xf numFmtId="177" fontId="51" fillId="22" borderId="0" xfId="1567" applyFont="1" applyFill="1" applyBorder="1" applyAlignment="1" applyProtection="1">
      <alignment vertical="center"/>
      <protection hidden="1"/>
    </xf>
    <xf numFmtId="177" fontId="56" fillId="22" borderId="0" xfId="1567" applyFont="1" applyFill="1" applyBorder="1" applyAlignment="1" applyProtection="1">
      <alignment vertical="center"/>
      <protection hidden="1"/>
    </xf>
    <xf numFmtId="0" fontId="19" fillId="22" borderId="0" xfId="2235" applyFill="1" applyBorder="1" applyProtection="1">
      <protection hidden="1"/>
    </xf>
    <xf numFmtId="177" fontId="51" fillId="22" borderId="10" xfId="1567" applyFont="1" applyFill="1" applyBorder="1" applyAlignment="1" applyProtection="1">
      <alignment vertical="center"/>
      <protection hidden="1"/>
    </xf>
    <xf numFmtId="183" fontId="58" fillId="22" borderId="0" xfId="2233" applyNumberFormat="1" applyFont="1" applyFill="1" applyBorder="1" applyAlignment="1" applyProtection="1">
      <alignment horizontal="left" vertical="center"/>
      <protection hidden="1"/>
    </xf>
    <xf numFmtId="0" fontId="19" fillId="22" borderId="0" xfId="2235" applyFill="1" applyProtection="1">
      <protection hidden="1"/>
    </xf>
    <xf numFmtId="0" fontId="51" fillId="22" borderId="0" xfId="2233" applyNumberFormat="1" applyFont="1" applyFill="1" applyBorder="1" applyAlignment="1" applyProtection="1">
      <alignment vertical="center"/>
      <protection hidden="1"/>
    </xf>
    <xf numFmtId="0" fontId="19" fillId="0" borderId="0" xfId="2235" applyFont="1" applyBorder="1" applyProtection="1">
      <protection hidden="1"/>
    </xf>
    <xf numFmtId="177" fontId="51" fillId="22" borderId="0" xfId="1567" applyFont="1" applyFill="1" applyAlignment="1" applyProtection="1">
      <alignment vertical="center"/>
      <protection hidden="1"/>
    </xf>
    <xf numFmtId="177" fontId="56" fillId="22" borderId="0" xfId="1567" applyFont="1" applyFill="1" applyAlignment="1" applyProtection="1">
      <alignment vertical="center"/>
      <protection hidden="1"/>
    </xf>
    <xf numFmtId="0" fontId="19" fillId="0" borderId="0" xfId="2235" applyBorder="1" applyProtection="1">
      <protection hidden="1"/>
    </xf>
    <xf numFmtId="0" fontId="19" fillId="0" borderId="0" xfId="2235" applyProtection="1">
      <protection hidden="1"/>
    </xf>
    <xf numFmtId="183" fontId="51" fillId="22" borderId="16" xfId="2236" applyNumberFormat="1" applyFont="1" applyFill="1" applyBorder="1" applyAlignment="1" applyProtection="1">
      <alignment horizontal="center" vertical="center"/>
      <protection hidden="1"/>
    </xf>
    <xf numFmtId="183" fontId="51" fillId="22" borderId="21" xfId="2236" applyNumberFormat="1" applyFont="1" applyFill="1" applyBorder="1" applyAlignment="1" applyProtection="1">
      <alignment horizontal="center" vertical="center"/>
      <protection hidden="1"/>
    </xf>
    <xf numFmtId="177" fontId="51" fillId="22" borderId="0" xfId="1567" applyFont="1" applyFill="1" applyAlignment="1" applyProtection="1">
      <alignment horizontal="right" vertical="center"/>
      <protection hidden="1"/>
    </xf>
    <xf numFmtId="177" fontId="51" fillId="22" borderId="16" xfId="1567" applyFont="1" applyFill="1" applyBorder="1" applyAlignment="1" applyProtection="1">
      <alignment horizontal="right" vertical="center"/>
      <protection hidden="1"/>
    </xf>
    <xf numFmtId="177" fontId="56" fillId="22" borderId="16" xfId="1567" applyFont="1" applyFill="1" applyBorder="1" applyAlignment="1" applyProtection="1">
      <alignment vertical="center"/>
      <protection hidden="1"/>
    </xf>
    <xf numFmtId="177" fontId="51" fillId="22" borderId="16" xfId="1567" applyFont="1" applyFill="1" applyBorder="1" applyAlignment="1" applyProtection="1">
      <alignment vertical="center"/>
      <protection hidden="1"/>
    </xf>
    <xf numFmtId="183" fontId="51" fillId="0" borderId="16" xfId="2236" applyNumberFormat="1" applyFont="1" applyFill="1" applyBorder="1" applyAlignment="1" applyProtection="1">
      <alignment horizontal="center" vertical="center"/>
      <protection hidden="1"/>
    </xf>
    <xf numFmtId="0" fontId="51" fillId="0" borderId="0" xfId="0" applyFont="1" applyFill="1" applyBorder="1" applyAlignment="1" applyProtection="1">
      <alignment horizontal="left" vertical="center"/>
      <protection hidden="1"/>
    </xf>
    <xf numFmtId="183" fontId="58" fillId="22" borderId="0" xfId="2233" applyNumberFormat="1" applyFont="1" applyFill="1" applyBorder="1" applyAlignment="1" applyProtection="1">
      <alignment horizontal="left"/>
      <protection hidden="1"/>
    </xf>
    <xf numFmtId="0" fontId="19" fillId="22" borderId="0" xfId="2235" applyFill="1" applyBorder="1" applyAlignment="1" applyProtection="1">
      <alignment horizontal="center" vertical="center"/>
      <protection hidden="1"/>
    </xf>
    <xf numFmtId="0" fontId="19" fillId="0" borderId="0" xfId="2235" applyBorder="1" applyAlignment="1" applyProtection="1">
      <alignment horizontal="center"/>
      <protection hidden="1"/>
    </xf>
    <xf numFmtId="0" fontId="58" fillId="22" borderId="0" xfId="2233" applyNumberFormat="1" applyFont="1" applyFill="1" applyBorder="1" applyAlignment="1" applyProtection="1">
      <alignment horizontal="left" vertical="top"/>
      <protection hidden="1"/>
    </xf>
    <xf numFmtId="1" fontId="58" fillId="22" borderId="0" xfId="2230" applyNumberFormat="1" applyFont="1" applyFill="1" applyBorder="1" applyAlignment="1" applyProtection="1">
      <alignment horizontal="right" vertical="top"/>
      <protection hidden="1"/>
    </xf>
    <xf numFmtId="181" fontId="51" fillId="22" borderId="10" xfId="2234" applyNumberFormat="1" applyFont="1" applyFill="1" applyBorder="1" applyAlignment="1" applyProtection="1">
      <alignment horizontal="left" vertical="center"/>
      <protection hidden="1"/>
    </xf>
    <xf numFmtId="0" fontId="51" fillId="22" borderId="10" xfId="2234" applyFont="1" applyFill="1" applyBorder="1" applyAlignment="1" applyProtection="1">
      <alignment horizontal="left" vertical="center"/>
      <protection hidden="1"/>
    </xf>
    <xf numFmtId="0" fontId="51" fillId="22" borderId="0" xfId="2234" applyFont="1" applyFill="1" applyBorder="1" applyAlignment="1" applyProtection="1">
      <alignment horizontal="left" vertical="center"/>
      <protection hidden="1"/>
    </xf>
    <xf numFmtId="177" fontId="56" fillId="22" borderId="10" xfId="1881" quotePrefix="1" applyFont="1" applyFill="1" applyBorder="1" applyAlignment="1" applyProtection="1">
      <alignment horizontal="center" vertical="center"/>
      <protection hidden="1"/>
    </xf>
    <xf numFmtId="177" fontId="56" fillId="22" borderId="10" xfId="1567" applyFont="1" applyFill="1" applyBorder="1" applyAlignment="1" applyProtection="1">
      <alignment horizontal="right" vertical="center"/>
      <protection hidden="1"/>
    </xf>
    <xf numFmtId="0" fontId="49" fillId="22" borderId="0" xfId="2232" applyFont="1" applyFill="1" applyAlignment="1" applyProtection="1">
      <alignment horizontal="center" vertical="center"/>
      <protection hidden="1"/>
    </xf>
    <xf numFmtId="3" fontId="58" fillId="22" borderId="0" xfId="2232" applyNumberFormat="1" applyFont="1" applyFill="1" applyBorder="1" applyAlignment="1" applyProtection="1">
      <alignment horizontal="right" vertical="center"/>
      <protection hidden="1"/>
    </xf>
    <xf numFmtId="3" fontId="49" fillId="22" borderId="0" xfId="2232" applyNumberFormat="1" applyFont="1" applyFill="1" applyAlignment="1" applyProtection="1">
      <alignment horizontal="center" vertical="center"/>
      <protection hidden="1"/>
    </xf>
    <xf numFmtId="3" fontId="73" fillId="22" borderId="0" xfId="2232" applyNumberFormat="1" applyFont="1" applyFill="1" applyBorder="1" applyAlignment="1" applyProtection="1">
      <alignment horizontal="center" vertical="center"/>
      <protection hidden="1"/>
    </xf>
    <xf numFmtId="183" fontId="51" fillId="22" borderId="16" xfId="0" applyNumberFormat="1" applyFont="1" applyFill="1" applyBorder="1" applyAlignment="1" applyProtection="1">
      <alignment horizontal="center" vertical="center" wrapText="1"/>
      <protection hidden="1"/>
    </xf>
    <xf numFmtId="41" fontId="51" fillId="22" borderId="0" xfId="1567" applyNumberFormat="1" applyFont="1" applyFill="1" applyAlignment="1" applyProtection="1">
      <alignment horizontal="right" vertical="center"/>
      <protection hidden="1"/>
    </xf>
    <xf numFmtId="41" fontId="51" fillId="22" borderId="0" xfId="1567" applyNumberFormat="1" applyFont="1" applyFill="1" applyBorder="1" applyAlignment="1" applyProtection="1">
      <alignment horizontal="right" vertical="center"/>
      <protection hidden="1"/>
    </xf>
    <xf numFmtId="41" fontId="56" fillId="22" borderId="0" xfId="1567" applyNumberFormat="1" applyFont="1" applyFill="1" applyAlignment="1" applyProtection="1">
      <alignment horizontal="right" vertical="center"/>
      <protection hidden="1"/>
    </xf>
    <xf numFmtId="183" fontId="51" fillId="22" borderId="22" xfId="0" applyNumberFormat="1" applyFont="1" applyFill="1" applyBorder="1" applyAlignment="1" applyProtection="1">
      <alignment horizontal="center" vertical="center" wrapText="1"/>
      <protection hidden="1"/>
    </xf>
    <xf numFmtId="183" fontId="51" fillId="22" borderId="21" xfId="0" applyNumberFormat="1" applyFont="1" applyFill="1" applyBorder="1" applyAlignment="1" applyProtection="1">
      <alignment horizontal="center" vertical="center" wrapText="1"/>
      <protection hidden="1"/>
    </xf>
    <xf numFmtId="41" fontId="51" fillId="22" borderId="10" xfId="1567" applyNumberFormat="1" applyFont="1" applyFill="1" applyBorder="1" applyAlignment="1" applyProtection="1">
      <alignment horizontal="right" vertical="center"/>
      <protection hidden="1"/>
    </xf>
    <xf numFmtId="3" fontId="51" fillId="22" borderId="0" xfId="2232" applyNumberFormat="1" applyFont="1" applyFill="1" applyBorder="1" applyAlignment="1" applyProtection="1">
      <alignment horizontal="center"/>
      <protection hidden="1"/>
    </xf>
    <xf numFmtId="3" fontId="58" fillId="22" borderId="0" xfId="2232" applyNumberFormat="1" applyFont="1" applyFill="1" applyAlignment="1" applyProtection="1">
      <alignment horizontal="right" vertical="center"/>
      <protection hidden="1"/>
    </xf>
    <xf numFmtId="181" fontId="49" fillId="22" borderId="0" xfId="2226" applyNumberFormat="1" applyFill="1" applyAlignment="1" applyProtection="1">
      <alignment horizontal="center" vertical="center"/>
      <protection hidden="1"/>
    </xf>
    <xf numFmtId="0" fontId="49" fillId="22" borderId="0" xfId="2226" applyFill="1" applyAlignment="1" applyProtection="1">
      <alignment horizontal="center" vertical="center"/>
      <protection hidden="1"/>
    </xf>
    <xf numFmtId="3" fontId="49" fillId="22" borderId="0" xfId="2226" applyNumberFormat="1" applyFill="1" applyAlignment="1" applyProtection="1">
      <alignment horizontal="center" vertical="center"/>
      <protection hidden="1"/>
    </xf>
    <xf numFmtId="0" fontId="52" fillId="22" borderId="0" xfId="2226" applyFont="1" applyFill="1" applyAlignment="1" applyProtection="1">
      <alignment horizontal="center" vertical="center"/>
      <protection hidden="1"/>
    </xf>
    <xf numFmtId="0" fontId="51" fillId="22" borderId="0" xfId="2226" applyFont="1" applyFill="1" applyBorder="1" applyAlignment="1" applyProtection="1">
      <alignment horizontal="left" vertical="center"/>
      <protection hidden="1"/>
    </xf>
    <xf numFmtId="181" fontId="51" fillId="22" borderId="0" xfId="2226" applyNumberFormat="1" applyFont="1" applyFill="1" applyBorder="1" applyAlignment="1" applyProtection="1">
      <alignment horizontal="left" vertical="center"/>
      <protection hidden="1"/>
    </xf>
    <xf numFmtId="3" fontId="51" fillId="22" borderId="0" xfId="2226" applyNumberFormat="1" applyFont="1" applyFill="1" applyBorder="1" applyAlignment="1" applyProtection="1">
      <alignment horizontal="left" vertical="center"/>
      <protection hidden="1"/>
    </xf>
    <xf numFmtId="0" fontId="51" fillId="22" borderId="0" xfId="2226" applyFont="1" applyFill="1" applyBorder="1" applyAlignment="1" applyProtection="1">
      <alignment horizontal="right" vertical="center"/>
      <protection hidden="1"/>
    </xf>
    <xf numFmtId="41" fontId="56" fillId="22" borderId="0" xfId="0" applyNumberFormat="1" applyFont="1" applyFill="1" applyAlignment="1" applyProtection="1">
      <alignment horizontal="right" vertical="center"/>
      <protection hidden="1"/>
    </xf>
    <xf numFmtId="0" fontId="51" fillId="22" borderId="22" xfId="2232" quotePrefix="1" applyFont="1" applyFill="1" applyBorder="1" applyAlignment="1" applyProtection="1">
      <alignment horizontal="center" vertical="center"/>
      <protection hidden="1"/>
    </xf>
    <xf numFmtId="0" fontId="51" fillId="22" borderId="22" xfId="2232" applyFont="1" applyFill="1" applyBorder="1" applyAlignment="1" applyProtection="1">
      <alignment horizontal="center" vertical="center" wrapText="1"/>
      <protection hidden="1"/>
    </xf>
    <xf numFmtId="0" fontId="51" fillId="22" borderId="0" xfId="0" applyFont="1" applyFill="1" applyBorder="1" applyAlignment="1" applyProtection="1">
      <alignment horizontal="center" vertical="center"/>
      <protection hidden="1"/>
    </xf>
    <xf numFmtId="0" fontId="51" fillId="22" borderId="22" xfId="2226" applyFont="1" applyFill="1" applyBorder="1" applyAlignment="1" applyProtection="1">
      <alignment horizontal="center" vertical="center" wrapText="1"/>
      <protection hidden="1"/>
    </xf>
    <xf numFmtId="0" fontId="51" fillId="22" borderId="0" xfId="2226" applyFont="1" applyFill="1" applyBorder="1" applyAlignment="1" applyProtection="1">
      <alignment horizontal="center" vertical="center"/>
      <protection hidden="1"/>
    </xf>
    <xf numFmtId="183" fontId="51" fillId="22" borderId="21" xfId="0" applyNumberFormat="1" applyFont="1" applyFill="1" applyBorder="1" applyAlignment="1" applyProtection="1">
      <alignment horizontal="center" vertical="center"/>
      <protection hidden="1"/>
    </xf>
    <xf numFmtId="0" fontId="51" fillId="22" borderId="18" xfId="2226" applyFont="1" applyFill="1" applyBorder="1" applyAlignment="1" applyProtection="1">
      <alignment horizontal="center" vertical="center" wrapText="1"/>
      <protection hidden="1"/>
    </xf>
    <xf numFmtId="0" fontId="58" fillId="22" borderId="0" xfId="2226" applyFont="1" applyFill="1" applyBorder="1" applyAlignment="1" applyProtection="1">
      <alignment horizontal="left"/>
      <protection hidden="1"/>
    </xf>
    <xf numFmtId="0" fontId="58" fillId="22" borderId="0" xfId="2226" applyFont="1" applyFill="1" applyAlignment="1" applyProtection="1">
      <alignment horizontal="left" vertical="center"/>
      <protection hidden="1"/>
    </xf>
    <xf numFmtId="181" fontId="58" fillId="22" borderId="0" xfId="2226" applyNumberFormat="1" applyFont="1" applyFill="1" applyAlignment="1" applyProtection="1">
      <alignment horizontal="left" vertical="center"/>
      <protection hidden="1"/>
    </xf>
    <xf numFmtId="183" fontId="58" fillId="22" borderId="0" xfId="2226" applyNumberFormat="1" applyFont="1" applyFill="1" applyAlignment="1" applyProtection="1">
      <alignment horizontal="left" vertical="center"/>
      <protection hidden="1"/>
    </xf>
    <xf numFmtId="3" fontId="58" fillId="22" borderId="0" xfId="2226" applyNumberFormat="1" applyFont="1" applyFill="1" applyAlignment="1" applyProtection="1">
      <alignment horizontal="left" vertical="center"/>
      <protection hidden="1"/>
    </xf>
    <xf numFmtId="0" fontId="51" fillId="22" borderId="0" xfId="2226" applyFont="1" applyFill="1" applyAlignment="1" applyProtection="1">
      <alignment horizontal="center" vertical="center"/>
      <protection hidden="1"/>
    </xf>
    <xf numFmtId="181" fontId="51" fillId="22" borderId="0" xfId="2226" applyNumberFormat="1" applyFont="1" applyFill="1" applyAlignment="1" applyProtection="1">
      <alignment horizontal="center" vertical="center"/>
      <protection hidden="1"/>
    </xf>
    <xf numFmtId="3" fontId="51" fillId="22" borderId="0" xfId="2226" applyNumberFormat="1" applyFont="1" applyFill="1" applyAlignment="1" applyProtection="1">
      <alignment horizontal="center" vertical="center"/>
      <protection hidden="1"/>
    </xf>
    <xf numFmtId="3" fontId="33" fillId="22" borderId="0" xfId="2227" applyNumberFormat="1" applyFont="1" applyFill="1" applyAlignment="1" applyProtection="1">
      <alignment horizontal="center" vertical="center"/>
      <protection hidden="1"/>
    </xf>
    <xf numFmtId="177" fontId="33" fillId="22" borderId="0" xfId="1567" applyFont="1" applyFill="1" applyAlignment="1" applyProtection="1">
      <alignment horizontal="center" vertical="center"/>
      <protection hidden="1"/>
    </xf>
    <xf numFmtId="0" fontId="33" fillId="22" borderId="0" xfId="2227" applyFont="1" applyFill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vertical="center"/>
      <protection hidden="1"/>
    </xf>
    <xf numFmtId="0" fontId="74" fillId="22" borderId="0" xfId="0" applyFont="1" applyFill="1" applyProtection="1">
      <protection hidden="1"/>
    </xf>
    <xf numFmtId="0" fontId="51" fillId="22" borderId="0" xfId="2227" applyNumberFormat="1" applyFont="1" applyFill="1" applyBorder="1" applyAlignment="1" applyProtection="1">
      <alignment horizontal="left" vertical="center"/>
      <protection hidden="1"/>
    </xf>
    <xf numFmtId="0" fontId="51" fillId="22" borderId="0" xfId="2227" applyNumberFormat="1" applyFont="1" applyFill="1" applyBorder="1" applyAlignment="1" applyProtection="1">
      <alignment horizontal="center" vertical="center"/>
      <protection hidden="1"/>
    </xf>
    <xf numFmtId="0" fontId="51" fillId="22" borderId="0" xfId="1567" applyNumberFormat="1" applyFont="1" applyFill="1" applyBorder="1" applyAlignment="1" applyProtection="1">
      <alignment horizontal="center" vertical="center"/>
      <protection hidden="1"/>
    </xf>
    <xf numFmtId="0" fontId="51" fillId="22" borderId="0" xfId="2227" applyNumberFormat="1" applyFont="1" applyFill="1" applyBorder="1" applyAlignment="1" applyProtection="1">
      <alignment horizontal="right" vertical="center"/>
      <protection hidden="1"/>
    </xf>
    <xf numFmtId="0" fontId="51" fillId="22" borderId="10" xfId="0" applyNumberFormat="1" applyFont="1" applyFill="1" applyBorder="1" applyAlignment="1" applyProtection="1">
      <alignment vertical="center"/>
      <protection hidden="1"/>
    </xf>
    <xf numFmtId="0" fontId="51" fillId="22" borderId="10" xfId="0" applyNumberFormat="1" applyFont="1" applyFill="1" applyBorder="1" applyAlignment="1" applyProtection="1">
      <alignment horizontal="right" vertical="center"/>
      <protection hidden="1"/>
    </xf>
    <xf numFmtId="0" fontId="0" fillId="22" borderId="0" xfId="0" applyNumberFormat="1" applyFill="1" applyAlignment="1" applyProtection="1">
      <alignment vertical="center"/>
      <protection hidden="1"/>
    </xf>
    <xf numFmtId="192" fontId="51" fillId="22" borderId="0" xfId="0" applyNumberFormat="1" applyFont="1" applyFill="1" applyAlignment="1" applyProtection="1">
      <alignment horizontal="right" vertical="center"/>
      <protection hidden="1"/>
    </xf>
    <xf numFmtId="192" fontId="51" fillId="22" borderId="0" xfId="0" applyNumberFormat="1" applyFont="1" applyFill="1" applyBorder="1" applyAlignment="1" applyProtection="1">
      <alignment horizontal="right" vertical="center"/>
      <protection hidden="1"/>
    </xf>
    <xf numFmtId="192" fontId="51" fillId="22" borderId="22" xfId="1883" quotePrefix="1" applyNumberFormat="1" applyFont="1" applyFill="1" applyBorder="1" applyAlignment="1" applyProtection="1">
      <alignment horizontal="center" vertical="center"/>
      <protection hidden="1"/>
    </xf>
    <xf numFmtId="192" fontId="51" fillId="22" borderId="0" xfId="0" applyNumberFormat="1" applyFont="1" applyFill="1" applyAlignment="1" applyProtection="1">
      <alignment vertical="center"/>
      <protection hidden="1"/>
    </xf>
    <xf numFmtId="192" fontId="51" fillId="22" borderId="0" xfId="0" applyNumberFormat="1" applyFont="1" applyFill="1" applyBorder="1" applyAlignment="1" applyProtection="1">
      <alignment vertical="center"/>
      <protection hidden="1"/>
    </xf>
    <xf numFmtId="192" fontId="56" fillId="22" borderId="0" xfId="0" applyNumberFormat="1" applyFont="1" applyFill="1" applyAlignment="1" applyProtection="1">
      <alignment horizontal="right" vertical="center"/>
      <protection hidden="1"/>
    </xf>
    <xf numFmtId="177" fontId="56" fillId="22" borderId="22" xfId="1883" quotePrefix="1" applyFont="1" applyFill="1" applyBorder="1" applyAlignment="1" applyProtection="1">
      <alignment horizontal="center" vertical="center"/>
      <protection hidden="1"/>
    </xf>
    <xf numFmtId="192" fontId="51" fillId="22" borderId="0" xfId="1567" applyNumberFormat="1" applyFont="1" applyFill="1" applyAlignment="1" applyProtection="1">
      <alignment vertical="center"/>
      <protection hidden="1"/>
    </xf>
    <xf numFmtId="192" fontId="51" fillId="22" borderId="0" xfId="1567" applyNumberFormat="1" applyFont="1" applyFill="1" applyBorder="1" applyAlignment="1" applyProtection="1">
      <alignment vertical="center"/>
      <protection hidden="1"/>
    </xf>
    <xf numFmtId="192" fontId="51" fillId="22" borderId="22" xfId="1883" applyNumberFormat="1" applyFont="1" applyFill="1" applyBorder="1" applyAlignment="1" applyProtection="1">
      <alignment horizontal="center" vertical="center"/>
      <protection hidden="1"/>
    </xf>
    <xf numFmtId="192" fontId="51" fillId="22" borderId="22" xfId="0" applyNumberFormat="1" applyFont="1" applyFill="1" applyBorder="1" applyAlignment="1" applyProtection="1">
      <alignment horizontal="left" vertical="center"/>
      <protection hidden="1"/>
    </xf>
    <xf numFmtId="192" fontId="51" fillId="22" borderId="18" xfId="0" applyNumberFormat="1" applyFont="1" applyFill="1" applyBorder="1" applyAlignment="1" applyProtection="1">
      <alignment horizontal="left" vertical="center"/>
      <protection hidden="1"/>
    </xf>
    <xf numFmtId="0" fontId="26" fillId="22" borderId="0" xfId="0" applyFont="1" applyFill="1" applyAlignment="1" applyProtection="1">
      <protection hidden="1"/>
    </xf>
    <xf numFmtId="0" fontId="72" fillId="22" borderId="0" xfId="0" applyFont="1" applyFill="1" applyBorder="1" applyAlignment="1" applyProtection="1">
      <alignment horizontal="center" vertical="center"/>
      <protection hidden="1"/>
    </xf>
    <xf numFmtId="0" fontId="51" fillId="22" borderId="16" xfId="0" applyFont="1" applyFill="1" applyBorder="1" applyAlignment="1" applyProtection="1">
      <alignment horizontal="center" vertical="center"/>
      <protection hidden="1"/>
    </xf>
    <xf numFmtId="183" fontId="51" fillId="22" borderId="22" xfId="0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8" fillId="22" borderId="0" xfId="2226" applyFont="1" applyFill="1" applyBorder="1" applyAlignment="1" applyProtection="1">
      <alignment horizontal="center" vertical="center"/>
      <protection hidden="1"/>
    </xf>
    <xf numFmtId="183" fontId="51" fillId="22" borderId="0" xfId="2226" applyNumberFormat="1" applyFont="1" applyFill="1" applyAlignment="1" applyProtection="1">
      <alignment horizontal="center" vertical="center"/>
      <protection hidden="1"/>
    </xf>
    <xf numFmtId="183" fontId="51" fillId="22" borderId="0" xfId="0" applyNumberFormat="1" applyFont="1" applyFill="1" applyAlignment="1" applyProtection="1">
      <alignment horizontal="center" vertical="center"/>
      <protection hidden="1"/>
    </xf>
    <xf numFmtId="183" fontId="51" fillId="22" borderId="0" xfId="2226" applyNumberFormat="1" applyFont="1" applyFill="1" applyBorder="1" applyAlignment="1" applyProtection="1">
      <alignment horizontal="center" vertical="center"/>
      <protection hidden="1"/>
    </xf>
    <xf numFmtId="0" fontId="51" fillId="22" borderId="0" xfId="0" applyFont="1" applyFill="1" applyAlignment="1" applyProtection="1">
      <alignment horizontal="center" vertical="center"/>
      <protection hidden="1"/>
    </xf>
    <xf numFmtId="0" fontId="51" fillId="22" borderId="0" xfId="0" applyFont="1" applyFill="1" applyAlignment="1" applyProtection="1">
      <alignment vertical="center"/>
      <protection hidden="1"/>
    </xf>
    <xf numFmtId="3" fontId="54" fillId="22" borderId="0" xfId="2227" applyNumberFormat="1" applyFont="1" applyFill="1" applyAlignment="1" applyProtection="1">
      <alignment horizontal="center" vertical="center"/>
      <protection hidden="1"/>
    </xf>
    <xf numFmtId="3" fontId="54" fillId="22" borderId="0" xfId="2227" applyNumberFormat="1" applyFont="1" applyFill="1" applyBorder="1" applyAlignment="1" applyProtection="1">
      <alignment horizontal="center" vertical="center"/>
      <protection hidden="1"/>
    </xf>
    <xf numFmtId="0" fontId="51" fillId="22" borderId="0" xfId="0" applyNumberFormat="1" applyFont="1" applyFill="1" applyBorder="1" applyAlignment="1" applyProtection="1">
      <alignment vertical="center"/>
      <protection hidden="1"/>
    </xf>
    <xf numFmtId="177" fontId="51" fillId="22" borderId="22" xfId="1883" quotePrefix="1" applyFont="1" applyFill="1" applyBorder="1" applyAlignment="1" applyProtection="1">
      <alignment horizontal="center" vertical="center"/>
      <protection hidden="1"/>
    </xf>
    <xf numFmtId="185" fontId="51" fillId="22" borderId="0" xfId="0" applyNumberFormat="1" applyFont="1" applyFill="1" applyBorder="1" applyAlignment="1" applyProtection="1">
      <alignment vertical="center"/>
      <protection hidden="1"/>
    </xf>
    <xf numFmtId="41" fontId="51" fillId="22" borderId="0" xfId="0" applyNumberFormat="1" applyFont="1" applyFill="1" applyAlignment="1" applyProtection="1">
      <alignment vertical="center"/>
      <protection hidden="1"/>
    </xf>
    <xf numFmtId="41" fontId="51" fillId="22" borderId="0" xfId="0" applyNumberFormat="1" applyFont="1" applyFill="1" applyBorder="1" applyAlignment="1" applyProtection="1">
      <alignment vertical="center"/>
      <protection hidden="1"/>
    </xf>
    <xf numFmtId="177" fontId="51" fillId="22" borderId="22" xfId="1883" applyFont="1" applyFill="1" applyBorder="1" applyAlignment="1" applyProtection="1">
      <alignment horizontal="center" vertical="center"/>
      <protection hidden="1"/>
    </xf>
    <xf numFmtId="184" fontId="49" fillId="22" borderId="0" xfId="2229" applyNumberFormat="1" applyFill="1" applyBorder="1" applyAlignment="1" applyProtection="1">
      <alignment horizontal="center" vertical="center"/>
      <protection hidden="1"/>
    </xf>
    <xf numFmtId="0" fontId="52" fillId="22" borderId="0" xfId="2229" applyFont="1" applyFill="1" applyAlignment="1" applyProtection="1">
      <alignment horizontal="center" vertical="center"/>
      <protection hidden="1"/>
    </xf>
    <xf numFmtId="0" fontId="53" fillId="22" borderId="0" xfId="2229" applyFont="1" applyFill="1" applyBorder="1" applyAlignment="1" applyProtection="1">
      <alignment vertical="center"/>
      <protection hidden="1"/>
    </xf>
    <xf numFmtId="0" fontId="54" fillId="22" borderId="0" xfId="2229" applyFont="1" applyFill="1" applyBorder="1" applyAlignment="1" applyProtection="1">
      <alignment vertical="center"/>
      <protection hidden="1"/>
    </xf>
    <xf numFmtId="184" fontId="51" fillId="22" borderId="0" xfId="2229" applyNumberFormat="1" applyFont="1" applyFill="1" applyBorder="1" applyAlignment="1" applyProtection="1">
      <alignment horizontal="left" vertical="center"/>
      <protection hidden="1"/>
    </xf>
    <xf numFmtId="177" fontId="51" fillId="22" borderId="0" xfId="1887" applyFont="1" applyFill="1" applyBorder="1" applyAlignment="1" applyProtection="1">
      <alignment horizontal="center" vertical="center"/>
      <protection hidden="1"/>
    </xf>
    <xf numFmtId="185" fontId="51" fillId="22" borderId="0" xfId="0" applyNumberFormat="1" applyFont="1" applyFill="1" applyAlignment="1" applyProtection="1">
      <alignment horizontal="right" vertical="center"/>
      <protection hidden="1"/>
    </xf>
    <xf numFmtId="186" fontId="51" fillId="22" borderId="0" xfId="0" applyNumberFormat="1" applyFont="1" applyFill="1" applyAlignment="1" applyProtection="1">
      <alignment horizontal="right" vertical="center"/>
      <protection hidden="1"/>
    </xf>
    <xf numFmtId="3" fontId="51" fillId="22" borderId="0" xfId="1887" applyNumberFormat="1" applyFont="1" applyFill="1" applyBorder="1" applyAlignment="1" applyProtection="1">
      <alignment horizontal="center" vertical="center"/>
      <protection hidden="1"/>
    </xf>
    <xf numFmtId="186" fontId="51" fillId="22" borderId="0" xfId="0" applyNumberFormat="1" applyFont="1" applyFill="1" applyBorder="1" applyAlignment="1" applyProtection="1">
      <alignment horizontal="right" vertical="center"/>
      <protection hidden="1"/>
    </xf>
    <xf numFmtId="185" fontId="51" fillId="22" borderId="16" xfId="0" applyNumberFormat="1" applyFont="1" applyFill="1" applyBorder="1" applyAlignment="1" applyProtection="1">
      <alignment horizontal="right" vertical="center"/>
      <protection hidden="1"/>
    </xf>
    <xf numFmtId="0" fontId="56" fillId="22" borderId="0" xfId="2229" applyFont="1" applyFill="1" applyBorder="1" applyAlignment="1" applyProtection="1">
      <alignment horizontal="center" vertical="center"/>
      <protection hidden="1"/>
    </xf>
    <xf numFmtId="180" fontId="51" fillId="22" borderId="0" xfId="1567" applyNumberFormat="1" applyFont="1" applyFill="1" applyBorder="1" applyAlignment="1" applyProtection="1">
      <alignment horizontal="right" vertical="center"/>
      <protection hidden="1"/>
    </xf>
    <xf numFmtId="184" fontId="58" fillId="22" borderId="0" xfId="2229" applyNumberFormat="1" applyFont="1" applyFill="1" applyBorder="1" applyAlignment="1" applyProtection="1">
      <alignment horizontal="center"/>
      <protection hidden="1"/>
    </xf>
    <xf numFmtId="0" fontId="58" fillId="22" borderId="0" xfId="2229" applyFont="1" applyFill="1" applyBorder="1" applyAlignment="1" applyProtection="1">
      <alignment horizontal="center"/>
      <protection hidden="1"/>
    </xf>
    <xf numFmtId="184" fontId="51" fillId="22" borderId="0" xfId="2229" applyNumberFormat="1" applyFont="1" applyFill="1" applyBorder="1" applyAlignment="1" applyProtection="1">
      <alignment horizontal="center" vertical="center"/>
      <protection hidden="1"/>
    </xf>
    <xf numFmtId="0" fontId="58" fillId="22" borderId="0" xfId="2229" applyFont="1" applyFill="1" applyBorder="1" applyAlignment="1" applyProtection="1">
      <alignment horizontal="left" vertical="center"/>
      <protection hidden="1"/>
    </xf>
    <xf numFmtId="185" fontId="51" fillId="22" borderId="27" xfId="0" applyNumberFormat="1" applyFont="1" applyFill="1" applyBorder="1" applyAlignment="1" applyProtection="1">
      <alignment horizontal="right" vertical="center"/>
      <protection hidden="1"/>
    </xf>
    <xf numFmtId="191" fontId="51" fillId="22" borderId="28" xfId="0" applyNumberFormat="1" applyFont="1" applyFill="1" applyBorder="1" applyAlignment="1" applyProtection="1">
      <alignment horizontal="right" vertical="center"/>
      <protection hidden="1"/>
    </xf>
    <xf numFmtId="185" fontId="51" fillId="22" borderId="28" xfId="0" applyNumberFormat="1" applyFont="1" applyFill="1" applyBorder="1" applyAlignment="1" applyProtection="1">
      <alignment horizontal="right" vertical="center"/>
      <protection hidden="1"/>
    </xf>
    <xf numFmtId="185" fontId="51" fillId="22" borderId="22" xfId="0" applyNumberFormat="1" applyFont="1" applyFill="1" applyBorder="1" applyAlignment="1" applyProtection="1">
      <alignment horizontal="right" vertical="center"/>
      <protection hidden="1"/>
    </xf>
    <xf numFmtId="191" fontId="51" fillId="22" borderId="0" xfId="0" applyNumberFormat="1" applyFont="1" applyFill="1" applyBorder="1" applyAlignment="1" applyProtection="1">
      <alignment horizontal="right" vertical="center"/>
      <protection hidden="1"/>
    </xf>
    <xf numFmtId="0" fontId="70" fillId="0" borderId="0" xfId="0" applyFont="1" applyAlignment="1" applyProtection="1">
      <protection hidden="1"/>
    </xf>
    <xf numFmtId="183" fontId="51" fillId="0" borderId="16" xfId="2236" applyNumberFormat="1" applyFont="1" applyFill="1" applyBorder="1" applyAlignment="1" applyProtection="1">
      <alignment horizontal="left" vertical="center"/>
      <protection hidden="1"/>
    </xf>
    <xf numFmtId="0" fontId="49" fillId="22" borderId="0" xfId="2233" applyFont="1" applyFill="1" applyAlignment="1" applyProtection="1">
      <alignment horizontal="right" vertical="center"/>
      <protection hidden="1"/>
    </xf>
    <xf numFmtId="41" fontId="56" fillId="22" borderId="18" xfId="2228" applyNumberFormat="1" applyFont="1" applyFill="1" applyBorder="1" applyAlignment="1" applyProtection="1">
      <alignment horizontal="right" vertical="center"/>
      <protection hidden="1"/>
    </xf>
    <xf numFmtId="41" fontId="56" fillId="22" borderId="10" xfId="2228" applyNumberFormat="1" applyFont="1" applyFill="1" applyBorder="1" applyAlignment="1" applyProtection="1">
      <alignment horizontal="right" vertical="center"/>
      <protection hidden="1"/>
    </xf>
    <xf numFmtId="177" fontId="56" fillId="22" borderId="0" xfId="2232" applyNumberFormat="1" applyFont="1" applyFill="1" applyBorder="1" applyAlignment="1" applyProtection="1">
      <alignment horizontal="center" vertical="center"/>
      <protection hidden="1"/>
    </xf>
    <xf numFmtId="0" fontId="56" fillId="22" borderId="0" xfId="2232" quotePrefix="1" applyFont="1" applyFill="1" applyBorder="1" applyAlignment="1" applyProtection="1">
      <alignment horizontal="center" vertical="center"/>
      <protection hidden="1"/>
    </xf>
    <xf numFmtId="0" fontId="51" fillId="22" borderId="29" xfId="2232" applyFont="1" applyFill="1" applyBorder="1" applyAlignment="1" applyProtection="1">
      <alignment horizontal="center" vertical="center"/>
      <protection hidden="1"/>
    </xf>
    <xf numFmtId="0" fontId="51" fillId="22" borderId="30" xfId="2232" applyFont="1" applyFill="1" applyBorder="1" applyAlignment="1" applyProtection="1">
      <alignment horizontal="center" vertical="center"/>
      <protection hidden="1"/>
    </xf>
    <xf numFmtId="177" fontId="51" fillId="22" borderId="22" xfId="1567" applyFont="1" applyFill="1" applyBorder="1" applyAlignment="1" applyProtection="1">
      <alignment horizontal="right" vertical="center"/>
      <protection hidden="1"/>
    </xf>
    <xf numFmtId="3" fontId="56" fillId="22" borderId="0" xfId="2232" applyNumberFormat="1" applyFont="1" applyFill="1" applyBorder="1" applyAlignment="1" applyProtection="1">
      <alignment horizontal="center" vertical="center"/>
      <protection hidden="1"/>
    </xf>
    <xf numFmtId="177" fontId="56" fillId="22" borderId="21" xfId="1883" quotePrefix="1" applyFont="1" applyFill="1" applyBorder="1" applyAlignment="1" applyProtection="1">
      <alignment horizontal="center" vertical="center"/>
      <protection hidden="1"/>
    </xf>
    <xf numFmtId="0" fontId="58" fillId="22" borderId="0" xfId="2232" applyFont="1" applyFill="1" applyAlignment="1" applyProtection="1">
      <alignment horizontal="left"/>
      <protection hidden="1"/>
    </xf>
    <xf numFmtId="181" fontId="58" fillId="22" borderId="0" xfId="2232" applyNumberFormat="1" applyFont="1" applyFill="1" applyAlignment="1" applyProtection="1">
      <alignment horizontal="left"/>
      <protection hidden="1"/>
    </xf>
    <xf numFmtId="3" fontId="58" fillId="22" borderId="0" xfId="2232" applyNumberFormat="1" applyFont="1" applyFill="1" applyAlignment="1" applyProtection="1">
      <alignment horizontal="left"/>
      <protection hidden="1"/>
    </xf>
    <xf numFmtId="181" fontId="58" fillId="22" borderId="0" xfId="2232" applyNumberFormat="1" applyFont="1" applyFill="1" applyBorder="1" applyAlignment="1" applyProtection="1">
      <alignment horizontal="right"/>
      <protection hidden="1"/>
    </xf>
    <xf numFmtId="0" fontId="58" fillId="22" borderId="0" xfId="2232" applyFont="1" applyFill="1" applyAlignment="1" applyProtection="1">
      <protection hidden="1"/>
    </xf>
    <xf numFmtId="181" fontId="58" fillId="22" borderId="0" xfId="2232" applyNumberFormat="1" applyFont="1" applyFill="1" applyAlignment="1" applyProtection="1">
      <alignment horizontal="center"/>
      <protection hidden="1"/>
    </xf>
    <xf numFmtId="181" fontId="58" fillId="22" borderId="0" xfId="2232" applyNumberFormat="1" applyFont="1" applyFill="1" applyBorder="1" applyAlignment="1" applyProtection="1">
      <alignment horizontal="center"/>
      <protection hidden="1"/>
    </xf>
    <xf numFmtId="3" fontId="51" fillId="22" borderId="26" xfId="2232" applyNumberFormat="1" applyFont="1" applyFill="1" applyBorder="1" applyAlignment="1" applyProtection="1">
      <alignment horizontal="center" vertical="center"/>
      <protection hidden="1"/>
    </xf>
    <xf numFmtId="181" fontId="51" fillId="22" borderId="26" xfId="2232" applyNumberFormat="1" applyFont="1" applyFill="1" applyBorder="1" applyAlignment="1" applyProtection="1">
      <alignment horizontal="center" vertical="center"/>
      <protection hidden="1"/>
    </xf>
    <xf numFmtId="3" fontId="51" fillId="22" borderId="31" xfId="2232" applyNumberFormat="1" applyFont="1" applyFill="1" applyBorder="1" applyAlignment="1" applyProtection="1">
      <alignment horizontal="center" vertical="center"/>
      <protection hidden="1"/>
    </xf>
    <xf numFmtId="181" fontId="51" fillId="22" borderId="31" xfId="2232" applyNumberFormat="1" applyFont="1" applyFill="1" applyBorder="1" applyAlignment="1" applyProtection="1">
      <alignment horizontal="center" vertical="center"/>
      <protection hidden="1"/>
    </xf>
    <xf numFmtId="181" fontId="58" fillId="22" borderId="0" xfId="2232" applyNumberFormat="1" applyFont="1" applyFill="1" applyAlignment="1" applyProtection="1">
      <alignment horizontal="left" vertical="center"/>
      <protection hidden="1"/>
    </xf>
    <xf numFmtId="181" fontId="58" fillId="22" borderId="0" xfId="2232" applyNumberFormat="1" applyFont="1" applyFill="1" applyBorder="1" applyAlignment="1" applyProtection="1">
      <alignment horizontal="right" vertical="center"/>
      <protection hidden="1"/>
    </xf>
    <xf numFmtId="0" fontId="58" fillId="22" borderId="0" xfId="2232" applyFont="1" applyFill="1" applyAlignment="1" applyProtection="1">
      <alignment vertical="center"/>
      <protection hidden="1"/>
    </xf>
    <xf numFmtId="181" fontId="58" fillId="22" borderId="0" xfId="2232" applyNumberFormat="1" applyFont="1" applyFill="1" applyAlignment="1" applyProtection="1">
      <alignment horizontal="center" vertical="center"/>
      <protection hidden="1"/>
    </xf>
    <xf numFmtId="0" fontId="58" fillId="22" borderId="0" xfId="2232" applyFont="1" applyFill="1" applyAlignment="1" applyProtection="1">
      <alignment horizontal="center" vertical="center"/>
      <protection hidden="1"/>
    </xf>
    <xf numFmtId="3" fontId="58" fillId="22" borderId="0" xfId="2232" applyNumberFormat="1" applyFont="1" applyFill="1" applyAlignment="1" applyProtection="1">
      <alignment horizontal="center" vertical="center"/>
      <protection hidden="1"/>
    </xf>
    <xf numFmtId="181" fontId="58" fillId="22" borderId="0" xfId="2232" applyNumberFormat="1" applyFont="1" applyFill="1" applyBorder="1" applyAlignment="1" applyProtection="1">
      <alignment horizontal="center" vertical="center"/>
      <protection hidden="1"/>
    </xf>
    <xf numFmtId="177" fontId="56" fillId="22" borderId="16" xfId="1883" quotePrefix="1" applyFont="1" applyFill="1" applyBorder="1" applyAlignment="1" applyProtection="1">
      <alignment horizontal="center" vertical="center"/>
      <protection hidden="1"/>
    </xf>
    <xf numFmtId="0" fontId="51" fillId="0" borderId="0" xfId="2229" applyFont="1" applyFill="1" applyBorder="1" applyAlignment="1" applyProtection="1">
      <alignment horizontal="center" vertical="center"/>
      <protection hidden="1"/>
    </xf>
    <xf numFmtId="0" fontId="81" fillId="22" borderId="0" xfId="2231" applyFont="1" applyFill="1" applyAlignment="1" applyProtection="1">
      <alignment horizontal="center" vertical="center"/>
      <protection hidden="1"/>
    </xf>
    <xf numFmtId="3" fontId="81" fillId="22" borderId="0" xfId="2231" applyNumberFormat="1" applyFont="1" applyFill="1" applyAlignment="1" applyProtection="1">
      <alignment horizontal="center" vertical="center"/>
      <protection hidden="1"/>
    </xf>
    <xf numFmtId="3" fontId="56" fillId="22" borderId="0" xfId="2227" applyNumberFormat="1" applyFont="1" applyFill="1" applyAlignment="1" applyProtection="1">
      <alignment horizontal="right" vertical="center"/>
      <protection hidden="1"/>
    </xf>
    <xf numFmtId="181" fontId="81" fillId="22" borderId="0" xfId="2231" applyNumberFormat="1" applyFont="1" applyFill="1" applyBorder="1" applyAlignment="1" applyProtection="1">
      <alignment horizontal="center" vertical="center"/>
      <protection hidden="1"/>
    </xf>
    <xf numFmtId="0" fontId="81" fillId="22" borderId="0" xfId="2231" applyFont="1" applyFill="1" applyBorder="1" applyAlignment="1" applyProtection="1">
      <alignment horizontal="center" vertical="center"/>
      <protection hidden="1"/>
    </xf>
    <xf numFmtId="3" fontId="81" fillId="22" borderId="0" xfId="2231" applyNumberFormat="1" applyFont="1" applyFill="1" applyBorder="1" applyAlignment="1" applyProtection="1">
      <alignment horizontal="center" vertical="center"/>
      <protection hidden="1"/>
    </xf>
    <xf numFmtId="0" fontId="82" fillId="22" borderId="0" xfId="0" applyFont="1" applyFill="1" applyAlignment="1" applyProtection="1">
      <alignment horizontal="center"/>
      <protection hidden="1"/>
    </xf>
    <xf numFmtId="0" fontId="82" fillId="22" borderId="0" xfId="2229" applyFont="1" applyFill="1" applyBorder="1" applyAlignment="1" applyProtection="1">
      <alignment horizontal="center"/>
      <protection hidden="1"/>
    </xf>
    <xf numFmtId="184" fontId="82" fillId="22" borderId="0" xfId="2229" applyNumberFormat="1" applyFont="1" applyFill="1" applyBorder="1" applyAlignment="1" applyProtection="1">
      <alignment horizontal="center"/>
      <protection hidden="1"/>
    </xf>
    <xf numFmtId="0" fontId="55" fillId="0" borderId="32" xfId="0" applyFont="1" applyBorder="1" applyAlignment="1" applyProtection="1">
      <alignment horizontal="center" vertical="center" wrapText="1" shrinkToFit="1"/>
      <protection hidden="1"/>
    </xf>
    <xf numFmtId="0" fontId="72" fillId="22" borderId="0" xfId="2234" applyFont="1" applyFill="1" applyBorder="1" applyAlignment="1" applyProtection="1">
      <alignment horizontal="center"/>
      <protection hidden="1"/>
    </xf>
    <xf numFmtId="0" fontId="58" fillId="22" borderId="0" xfId="2235" applyFont="1" applyFill="1" applyProtection="1">
      <protection hidden="1"/>
    </xf>
    <xf numFmtId="0" fontId="58" fillId="0" borderId="0" xfId="2235" applyFont="1" applyProtection="1">
      <protection hidden="1"/>
    </xf>
    <xf numFmtId="0" fontId="51" fillId="0" borderId="0" xfId="2235" applyFont="1" applyProtection="1">
      <protection hidden="1"/>
    </xf>
    <xf numFmtId="0" fontId="58" fillId="0" borderId="0" xfId="2235" applyFont="1" applyAlignment="1" applyProtection="1">
      <protection hidden="1"/>
    </xf>
    <xf numFmtId="0" fontId="19" fillId="0" borderId="16" xfId="2235" applyFont="1" applyBorder="1" applyAlignment="1" applyProtection="1">
      <alignment horizontal="center"/>
      <protection hidden="1"/>
    </xf>
    <xf numFmtId="0" fontId="51" fillId="22" borderId="31" xfId="2233" applyNumberFormat="1" applyFont="1" applyFill="1" applyBorder="1" applyAlignment="1" applyProtection="1">
      <alignment horizontal="center" vertical="center"/>
      <protection hidden="1"/>
    </xf>
    <xf numFmtId="3" fontId="51" fillId="22" borderId="0" xfId="2227" applyNumberFormat="1" applyFont="1" applyFill="1" applyBorder="1" applyAlignment="1" applyProtection="1">
      <alignment horizontal="center" vertical="center"/>
      <protection hidden="1"/>
    </xf>
    <xf numFmtId="0" fontId="51" fillId="22" borderId="0" xfId="2227" applyFont="1" applyFill="1" applyAlignment="1" applyProtection="1">
      <alignment horizontal="center" vertical="center"/>
      <protection hidden="1"/>
    </xf>
    <xf numFmtId="177" fontId="51" fillId="22" borderId="0" xfId="1567" applyFont="1" applyFill="1" applyAlignment="1" applyProtection="1">
      <alignment horizontal="center" vertical="center"/>
      <protection hidden="1"/>
    </xf>
    <xf numFmtId="0" fontId="57" fillId="22" borderId="0" xfId="0" applyNumberFormat="1" applyFont="1" applyFill="1" applyAlignment="1" applyProtection="1">
      <alignment vertical="center"/>
      <protection hidden="1"/>
    </xf>
    <xf numFmtId="180" fontId="56" fillId="22" borderId="10" xfId="1567" applyNumberFormat="1" applyFont="1" applyFill="1" applyBorder="1" applyAlignment="1" applyProtection="1">
      <alignment horizontal="right" vertical="center"/>
      <protection hidden="1"/>
    </xf>
    <xf numFmtId="183" fontId="56" fillId="22" borderId="10" xfId="0" quotePrefix="1" applyNumberFormat="1" applyFont="1" applyFill="1" applyBorder="1" applyAlignment="1" applyProtection="1">
      <alignment horizontal="center" vertical="center"/>
      <protection hidden="1"/>
    </xf>
    <xf numFmtId="41" fontId="51" fillId="22" borderId="0" xfId="0" applyNumberFormat="1" applyFont="1" applyFill="1" applyAlignment="1" applyProtection="1">
      <alignment horizontal="right" vertical="center"/>
      <protection locked="0" hidden="1"/>
    </xf>
    <xf numFmtId="0" fontId="58" fillId="22" borderId="0" xfId="2233" applyNumberFormat="1" applyFont="1" applyFill="1" applyAlignment="1" applyProtection="1">
      <alignment horizontal="left"/>
      <protection locked="0" hidden="1"/>
    </xf>
    <xf numFmtId="0" fontId="58" fillId="22" borderId="26" xfId="2233" applyNumberFormat="1" applyFont="1" applyFill="1" applyBorder="1" applyAlignment="1" applyProtection="1">
      <alignment horizontal="left"/>
      <protection locked="0" hidden="1"/>
    </xf>
    <xf numFmtId="1" fontId="58" fillId="22" borderId="26" xfId="2230" applyNumberFormat="1" applyFont="1" applyFill="1" applyBorder="1" applyAlignment="1" applyProtection="1">
      <alignment horizontal="right"/>
      <protection locked="0" hidden="1"/>
    </xf>
    <xf numFmtId="1" fontId="58" fillId="22" borderId="0" xfId="2230" applyNumberFormat="1" applyFont="1" applyFill="1" applyBorder="1" applyAlignment="1" applyProtection="1">
      <alignment horizontal="right"/>
      <protection locked="0" hidden="1"/>
    </xf>
    <xf numFmtId="0" fontId="58" fillId="22" borderId="0" xfId="2233" applyNumberFormat="1" applyFont="1" applyFill="1" applyBorder="1" applyAlignment="1" applyProtection="1">
      <alignment horizontal="left"/>
      <protection locked="0" hidden="1"/>
    </xf>
    <xf numFmtId="0" fontId="58" fillId="22" borderId="0" xfId="1892" applyNumberFormat="1" applyFont="1" applyFill="1" applyBorder="1" applyAlignment="1" applyProtection="1">
      <alignment horizontal="left"/>
      <protection locked="0" hidden="1"/>
    </xf>
    <xf numFmtId="177" fontId="58" fillId="22" borderId="0" xfId="1892" applyFont="1" applyFill="1" applyBorder="1" applyAlignment="1" applyProtection="1">
      <alignment horizontal="left"/>
      <protection locked="0" hidden="1"/>
    </xf>
    <xf numFmtId="185" fontId="51" fillId="22" borderId="0" xfId="2224" applyNumberFormat="1" applyFont="1" applyFill="1" applyAlignment="1" applyProtection="1">
      <alignment horizontal="right"/>
      <protection locked="0" hidden="1"/>
    </xf>
    <xf numFmtId="183" fontId="58" fillId="22" borderId="0" xfId="2224" applyNumberFormat="1" applyFont="1" applyFill="1" applyBorder="1" applyAlignment="1" applyProtection="1">
      <alignment horizontal="left"/>
      <protection locked="0" hidden="1"/>
    </xf>
    <xf numFmtId="0" fontId="58" fillId="22" borderId="26" xfId="2231" applyFont="1" applyFill="1" applyBorder="1" applyAlignment="1" applyProtection="1">
      <alignment horizontal="left"/>
      <protection locked="0" hidden="1"/>
    </xf>
    <xf numFmtId="0" fontId="58" fillId="22" borderId="26" xfId="2231" applyFont="1" applyFill="1" applyBorder="1" applyAlignment="1" applyProtection="1">
      <alignment horizontal="center"/>
      <protection locked="0" hidden="1"/>
    </xf>
    <xf numFmtId="3" fontId="58" fillId="22" borderId="26" xfId="2231" applyNumberFormat="1" applyFont="1" applyFill="1" applyBorder="1" applyAlignment="1" applyProtection="1">
      <alignment horizontal="center"/>
      <protection locked="0" hidden="1"/>
    </xf>
    <xf numFmtId="181" fontId="58" fillId="22" borderId="26" xfId="2231" applyNumberFormat="1" applyFont="1" applyFill="1" applyBorder="1" applyAlignment="1" applyProtection="1">
      <alignment horizontal="right"/>
      <protection locked="0" hidden="1"/>
    </xf>
    <xf numFmtId="181" fontId="58" fillId="22" borderId="26" xfId="2231" applyNumberFormat="1" applyFont="1" applyFill="1" applyBorder="1" applyAlignment="1" applyProtection="1">
      <alignment horizontal="center"/>
      <protection locked="0" hidden="1"/>
    </xf>
    <xf numFmtId="41" fontId="51" fillId="22" borderId="22" xfId="2228" applyNumberFormat="1" applyFont="1" applyFill="1" applyBorder="1" applyAlignment="1" applyProtection="1">
      <alignment horizontal="right" vertical="center"/>
      <protection locked="0" hidden="1"/>
    </xf>
    <xf numFmtId="0" fontId="58" fillId="22" borderId="0" xfId="2231" applyFont="1" applyFill="1" applyAlignment="1" applyProtection="1">
      <alignment horizontal="left"/>
      <protection locked="0" hidden="1"/>
    </xf>
    <xf numFmtId="181" fontId="58" fillId="22" borderId="0" xfId="2234" applyNumberFormat="1" applyFont="1" applyFill="1" applyAlignment="1" applyProtection="1">
      <alignment horizontal="left"/>
      <protection locked="0" hidden="1"/>
    </xf>
    <xf numFmtId="43" fontId="58" fillId="22" borderId="0" xfId="2234" applyNumberFormat="1" applyFont="1" applyFill="1" applyAlignment="1" applyProtection="1">
      <alignment horizontal="right"/>
      <protection locked="0" hidden="1"/>
    </xf>
    <xf numFmtId="0" fontId="58" fillId="22" borderId="0" xfId="2234" applyFont="1" applyFill="1" applyBorder="1" applyAlignment="1" applyProtection="1">
      <alignment horizontal="left"/>
      <protection locked="0" hidden="1"/>
    </xf>
    <xf numFmtId="43" fontId="58" fillId="22" borderId="0" xfId="2234" applyNumberFormat="1" applyFont="1" applyFill="1" applyBorder="1" applyAlignment="1" applyProtection="1">
      <alignment horizontal="left"/>
      <protection locked="0" hidden="1"/>
    </xf>
    <xf numFmtId="43" fontId="58" fillId="22" borderId="0" xfId="2230" applyNumberFormat="1" applyFont="1" applyFill="1" applyBorder="1" applyAlignment="1" applyProtection="1">
      <alignment horizontal="right"/>
      <protection locked="0" hidden="1"/>
    </xf>
    <xf numFmtId="43" fontId="58" fillId="22" borderId="0" xfId="2234" applyNumberFormat="1" applyFont="1" applyFill="1" applyAlignment="1" applyProtection="1">
      <alignment horizontal="left"/>
      <protection locked="0" hidden="1"/>
    </xf>
    <xf numFmtId="0" fontId="58" fillId="22" borderId="0" xfId="2221" applyFont="1" applyFill="1" applyAlignment="1" applyProtection="1">
      <alignment horizontal="right"/>
      <protection locked="0" hidden="1"/>
    </xf>
    <xf numFmtId="43" fontId="58" fillId="22" borderId="0" xfId="2221" applyNumberFormat="1" applyFont="1" applyFill="1" applyAlignment="1" applyProtection="1">
      <alignment horizontal="right"/>
      <protection locked="0" hidden="1"/>
    </xf>
    <xf numFmtId="0" fontId="66" fillId="22" borderId="0" xfId="2234" applyFont="1" applyFill="1" applyBorder="1" applyAlignment="1" applyProtection="1">
      <alignment horizontal="center"/>
      <protection locked="0" hidden="1"/>
    </xf>
    <xf numFmtId="43" fontId="66" fillId="22" borderId="0" xfId="2234" applyNumberFormat="1" applyFont="1" applyFill="1" applyBorder="1" applyAlignment="1" applyProtection="1">
      <alignment horizontal="center"/>
      <protection locked="0" hidden="1"/>
    </xf>
    <xf numFmtId="43" fontId="66" fillId="22" borderId="0" xfId="2234" applyNumberFormat="1" applyFont="1" applyFill="1" applyBorder="1" applyAlignment="1" applyProtection="1">
      <alignment horizontal="right"/>
      <protection locked="0" hidden="1"/>
    </xf>
    <xf numFmtId="41" fontId="58" fillId="22" borderId="0" xfId="2228" applyNumberFormat="1" applyFont="1" applyFill="1" applyBorder="1" applyAlignment="1" applyProtection="1">
      <alignment horizontal="right"/>
      <protection locked="0" hidden="1"/>
    </xf>
    <xf numFmtId="0" fontId="58" fillId="22" borderId="0" xfId="2232" applyFont="1" applyFill="1" applyAlignment="1" applyProtection="1">
      <protection locked="0" hidden="1"/>
    </xf>
    <xf numFmtId="181" fontId="58" fillId="22" borderId="0" xfId="2234" applyNumberFormat="1" applyFont="1" applyFill="1" applyAlignment="1" applyProtection="1">
      <alignment horizontal="right"/>
      <protection locked="0" hidden="1"/>
    </xf>
    <xf numFmtId="0" fontId="58" fillId="22" borderId="0" xfId="2233" applyNumberFormat="1" applyFont="1" applyFill="1" applyAlignment="1" applyProtection="1">
      <alignment horizontal="left" vertical="center"/>
      <protection locked="0" hidden="1"/>
    </xf>
    <xf numFmtId="0" fontId="58" fillId="22" borderId="0" xfId="2233" applyNumberFormat="1" applyFont="1" applyFill="1" applyBorder="1" applyAlignment="1" applyProtection="1">
      <alignment horizontal="left" vertical="center"/>
      <protection locked="0" hidden="1"/>
    </xf>
    <xf numFmtId="183" fontId="58" fillId="22" borderId="0" xfId="2233" applyNumberFormat="1" applyFont="1" applyFill="1" applyBorder="1" applyAlignment="1" applyProtection="1">
      <alignment horizontal="left" vertical="center"/>
      <protection locked="0" hidden="1"/>
    </xf>
    <xf numFmtId="0" fontId="58" fillId="22" borderId="0" xfId="2233" applyFont="1" applyFill="1" applyAlignment="1" applyProtection="1">
      <alignment horizontal="left" vertical="center"/>
      <protection locked="0" hidden="1"/>
    </xf>
    <xf numFmtId="183" fontId="58" fillId="22" borderId="0" xfId="2233" applyNumberFormat="1" applyFont="1" applyFill="1" applyAlignment="1" applyProtection="1">
      <alignment horizontal="left" vertical="center"/>
      <protection locked="0" hidden="1"/>
    </xf>
    <xf numFmtId="1" fontId="58" fillId="22" borderId="0" xfId="2230" applyNumberFormat="1" applyFont="1" applyFill="1" applyBorder="1" applyAlignment="1" applyProtection="1">
      <alignment horizontal="right" vertical="center"/>
      <protection locked="0" hidden="1"/>
    </xf>
    <xf numFmtId="0" fontId="58" fillId="22" borderId="0" xfId="2235" applyFont="1" applyFill="1" applyProtection="1">
      <protection locked="0" hidden="1"/>
    </xf>
    <xf numFmtId="0" fontId="58" fillId="22" borderId="26" xfId="2233" applyNumberFormat="1" applyFont="1" applyFill="1" applyBorder="1" applyAlignment="1" applyProtection="1">
      <alignment horizontal="left" vertical="center"/>
      <protection locked="0" hidden="1"/>
    </xf>
    <xf numFmtId="183" fontId="58" fillId="22" borderId="26" xfId="2233" applyNumberFormat="1" applyFont="1" applyFill="1" applyBorder="1" applyAlignment="1" applyProtection="1">
      <alignment horizontal="left" vertical="center"/>
      <protection locked="0" hidden="1"/>
    </xf>
    <xf numFmtId="0" fontId="58" fillId="0" borderId="0" xfId="2235" applyFont="1" applyProtection="1">
      <protection locked="0" hidden="1"/>
    </xf>
    <xf numFmtId="177" fontId="51" fillId="22" borderId="18" xfId="1567" applyFont="1" applyFill="1" applyBorder="1" applyAlignment="1" applyProtection="1">
      <alignment vertical="center"/>
      <protection hidden="1"/>
    </xf>
    <xf numFmtId="183" fontId="58" fillId="22" borderId="0" xfId="2233" applyNumberFormat="1" applyFont="1" applyFill="1" applyBorder="1" applyAlignment="1" applyProtection="1">
      <alignment horizontal="left"/>
      <protection locked="0" hidden="1"/>
    </xf>
    <xf numFmtId="0" fontId="58" fillId="22" borderId="0" xfId="2233" applyFont="1" applyFill="1" applyAlignment="1" applyProtection="1">
      <alignment horizontal="right"/>
      <protection locked="0" hidden="1"/>
    </xf>
    <xf numFmtId="183" fontId="58" fillId="22" borderId="0" xfId="2233" applyNumberFormat="1" applyFont="1" applyFill="1" applyAlignment="1" applyProtection="1">
      <alignment horizontal="left"/>
      <protection locked="0" hidden="1"/>
    </xf>
    <xf numFmtId="0" fontId="58" fillId="22" borderId="0" xfId="2233" applyFont="1" applyFill="1" applyAlignment="1" applyProtection="1">
      <alignment horizontal="left"/>
      <protection locked="0" hidden="1"/>
    </xf>
    <xf numFmtId="0" fontId="58" fillId="22" borderId="0" xfId="2235" applyFont="1" applyFill="1" applyAlignment="1" applyProtection="1">
      <protection locked="0" hidden="1"/>
    </xf>
    <xf numFmtId="0" fontId="58" fillId="0" borderId="0" xfId="2235" applyFont="1" applyAlignment="1" applyProtection="1">
      <protection locked="0" hidden="1"/>
    </xf>
    <xf numFmtId="0" fontId="58" fillId="22" borderId="0" xfId="2232" applyFont="1" applyFill="1" applyAlignment="1" applyProtection="1">
      <alignment horizontal="left"/>
      <protection locked="0" hidden="1"/>
    </xf>
    <xf numFmtId="181" fontId="58" fillId="22" borderId="0" xfId="2232" applyNumberFormat="1" applyFont="1" applyFill="1" applyAlignment="1" applyProtection="1">
      <alignment horizontal="left"/>
      <protection locked="0" hidden="1"/>
    </xf>
    <xf numFmtId="3" fontId="58" fillId="22" borderId="0" xfId="2232" applyNumberFormat="1" applyFont="1" applyFill="1" applyAlignment="1" applyProtection="1">
      <alignment horizontal="left"/>
      <protection locked="0" hidden="1"/>
    </xf>
    <xf numFmtId="181" fontId="58" fillId="22" borderId="0" xfId="2232" applyNumberFormat="1" applyFont="1" applyFill="1" applyAlignment="1" applyProtection="1">
      <alignment horizontal="center"/>
      <protection locked="0" hidden="1"/>
    </xf>
    <xf numFmtId="0" fontId="58" fillId="22" borderId="0" xfId="2232" applyFont="1" applyFill="1" applyAlignment="1" applyProtection="1">
      <alignment horizontal="center"/>
      <protection locked="0" hidden="1"/>
    </xf>
    <xf numFmtId="3" fontId="58" fillId="22" borderId="0" xfId="2232" applyNumberFormat="1" applyFont="1" applyFill="1" applyAlignment="1" applyProtection="1">
      <alignment horizontal="center"/>
      <protection locked="0" hidden="1"/>
    </xf>
    <xf numFmtId="0" fontId="58" fillId="22" borderId="26" xfId="2232" applyFont="1" applyFill="1" applyBorder="1" applyAlignment="1" applyProtection="1">
      <alignment horizontal="left"/>
      <protection locked="0" hidden="1"/>
    </xf>
    <xf numFmtId="41" fontId="51" fillId="22" borderId="10" xfId="0" applyNumberFormat="1" applyFont="1" applyFill="1" applyBorder="1" applyAlignment="1" applyProtection="1">
      <alignment horizontal="right" vertical="center"/>
      <protection locked="0" hidden="1"/>
    </xf>
    <xf numFmtId="0" fontId="58" fillId="22" borderId="0" xfId="2226" applyFont="1" applyFill="1" applyAlignment="1" applyProtection="1">
      <alignment horizontal="left" vertical="center"/>
      <protection locked="0" hidden="1"/>
    </xf>
    <xf numFmtId="181" fontId="58" fillId="22" borderId="0" xfId="2226" applyNumberFormat="1" applyFont="1" applyFill="1" applyBorder="1" applyAlignment="1" applyProtection="1">
      <alignment horizontal="left" vertical="center"/>
      <protection locked="0" hidden="1"/>
    </xf>
    <xf numFmtId="3" fontId="58" fillId="22" borderId="0" xfId="2226" applyNumberFormat="1" applyFont="1" applyFill="1" applyAlignment="1" applyProtection="1">
      <alignment horizontal="left" vertical="center"/>
      <protection locked="0" hidden="1"/>
    </xf>
    <xf numFmtId="181" fontId="58" fillId="22" borderId="0" xfId="2226" applyNumberFormat="1" applyFont="1" applyFill="1" applyAlignment="1" applyProtection="1">
      <alignment horizontal="left" vertical="center"/>
      <protection locked="0" hidden="1"/>
    </xf>
    <xf numFmtId="0" fontId="58" fillId="22" borderId="0" xfId="2226" applyFont="1" applyFill="1" applyBorder="1" applyAlignment="1" applyProtection="1">
      <alignment horizontal="left" vertical="center"/>
      <protection locked="0" hidden="1"/>
    </xf>
    <xf numFmtId="0" fontId="58" fillId="22" borderId="0" xfId="2226" applyFont="1" applyFill="1" applyAlignment="1" applyProtection="1">
      <alignment horizontal="left"/>
      <protection locked="0" hidden="1"/>
    </xf>
    <xf numFmtId="181" fontId="58" fillId="22" borderId="26" xfId="2226" applyNumberFormat="1" applyFont="1" applyFill="1" applyBorder="1" applyAlignment="1" applyProtection="1">
      <alignment horizontal="left"/>
      <protection locked="0" hidden="1"/>
    </xf>
    <xf numFmtId="183" fontId="58" fillId="22" borderId="0" xfId="2226" applyNumberFormat="1" applyFont="1" applyFill="1" applyBorder="1" applyAlignment="1" applyProtection="1">
      <alignment horizontal="left"/>
      <protection locked="0" hidden="1"/>
    </xf>
    <xf numFmtId="3" fontId="58" fillId="22" borderId="0" xfId="2226" applyNumberFormat="1" applyFont="1" applyFill="1" applyBorder="1" applyAlignment="1" applyProtection="1">
      <alignment horizontal="left"/>
      <protection locked="0" hidden="1"/>
    </xf>
    <xf numFmtId="181" fontId="58" fillId="22" borderId="0" xfId="2226" applyNumberFormat="1" applyFont="1" applyFill="1" applyAlignment="1" applyProtection="1">
      <alignment horizontal="left"/>
      <protection locked="0" hidden="1"/>
    </xf>
    <xf numFmtId="183" fontId="58" fillId="22" borderId="0" xfId="2226" applyNumberFormat="1" applyFont="1" applyFill="1" applyAlignment="1" applyProtection="1">
      <alignment horizontal="left"/>
      <protection locked="0" hidden="1"/>
    </xf>
    <xf numFmtId="181" fontId="58" fillId="22" borderId="0" xfId="2226" applyNumberFormat="1" applyFont="1" applyFill="1" applyAlignment="1" applyProtection="1">
      <protection locked="0" hidden="1"/>
    </xf>
    <xf numFmtId="1" fontId="58" fillId="22" borderId="26" xfId="2230" applyNumberFormat="1" applyFont="1" applyFill="1" applyBorder="1" applyAlignment="1" applyProtection="1">
      <protection locked="0" hidden="1"/>
    </xf>
    <xf numFmtId="183" fontId="58" fillId="22" borderId="0" xfId="0" applyNumberFormat="1" applyFont="1" applyFill="1" applyBorder="1" applyAlignment="1" applyProtection="1">
      <alignment horizontal="left"/>
      <protection locked="0" hidden="1"/>
    </xf>
    <xf numFmtId="0" fontId="58" fillId="22" borderId="22" xfId="2226" applyFont="1" applyFill="1" applyBorder="1" applyAlignment="1" applyProtection="1">
      <alignment horizontal="left"/>
      <protection locked="0" hidden="1"/>
    </xf>
    <xf numFmtId="41" fontId="51" fillId="22" borderId="0" xfId="1717" applyNumberFormat="1" applyFont="1" applyFill="1" applyBorder="1" applyAlignment="1" applyProtection="1">
      <alignment vertical="center"/>
      <protection locked="0" hidden="1"/>
    </xf>
    <xf numFmtId="41" fontId="51" fillId="22" borderId="0" xfId="1717" applyNumberFormat="1" applyFont="1" applyFill="1" applyAlignment="1" applyProtection="1">
      <alignment vertical="center"/>
      <protection locked="0" hidden="1"/>
    </xf>
    <xf numFmtId="214" fontId="51" fillId="22" borderId="0" xfId="1717" applyNumberFormat="1" applyFont="1" applyFill="1" applyAlignment="1" applyProtection="1">
      <alignment vertical="center"/>
      <protection locked="0" hidden="1"/>
    </xf>
    <xf numFmtId="177" fontId="51" fillId="22" borderId="0" xfId="1883" applyFont="1" applyFill="1" applyBorder="1" applyAlignment="1" applyProtection="1">
      <alignment horizontal="right" vertical="center"/>
      <protection locked="0" hidden="1"/>
    </xf>
    <xf numFmtId="0" fontId="26" fillId="22" borderId="0" xfId="0" applyFont="1" applyFill="1" applyAlignment="1" applyProtection="1">
      <protection locked="0" hidden="1"/>
    </xf>
    <xf numFmtId="0" fontId="26" fillId="22" borderId="0" xfId="0" applyFont="1" applyFill="1" applyBorder="1" applyAlignment="1" applyProtection="1">
      <protection locked="0" hidden="1"/>
    </xf>
    <xf numFmtId="181" fontId="58" fillId="22" borderId="0" xfId="2231" applyNumberFormat="1" applyFont="1" applyFill="1" applyAlignment="1" applyProtection="1">
      <alignment horizontal="right"/>
      <protection locked="0" hidden="1"/>
    </xf>
    <xf numFmtId="0" fontId="58" fillId="22" borderId="0" xfId="0" applyFont="1" applyFill="1" applyAlignment="1" applyProtection="1">
      <alignment vertical="center"/>
      <protection locked="0" hidden="1"/>
    </xf>
    <xf numFmtId="0" fontId="58" fillId="22" borderId="0" xfId="0" applyFont="1" applyFill="1" applyAlignment="1" applyProtection="1">
      <protection locked="0" hidden="1"/>
    </xf>
    <xf numFmtId="0" fontId="0" fillId="22" borderId="0" xfId="0" applyFill="1" applyProtection="1">
      <protection locked="0" hidden="1"/>
    </xf>
    <xf numFmtId="0" fontId="26" fillId="22" borderId="0" xfId="0" applyFont="1" applyFill="1" applyBorder="1" applyAlignment="1" applyProtection="1">
      <alignment horizontal="left"/>
      <protection locked="0" hidden="1"/>
    </xf>
    <xf numFmtId="181" fontId="58" fillId="22" borderId="0" xfId="2231" applyNumberFormat="1" applyFont="1" applyFill="1" applyBorder="1" applyAlignment="1" applyProtection="1">
      <alignment horizontal="right"/>
      <protection locked="0" hidden="1"/>
    </xf>
    <xf numFmtId="0" fontId="26" fillId="22" borderId="0" xfId="0" applyFont="1" applyFill="1" applyProtection="1">
      <protection locked="0" hidden="1"/>
    </xf>
    <xf numFmtId="0" fontId="26" fillId="22" borderId="0" xfId="0" applyFont="1" applyFill="1" applyBorder="1" applyProtection="1">
      <protection locked="0" hidden="1"/>
    </xf>
    <xf numFmtId="183" fontId="58" fillId="22" borderId="0" xfId="0" applyNumberFormat="1" applyFont="1" applyFill="1" applyBorder="1" applyAlignment="1" applyProtection="1">
      <alignment horizontal="left" vertical="center"/>
      <protection locked="0" hidden="1"/>
    </xf>
    <xf numFmtId="187" fontId="51" fillId="22" borderId="0" xfId="1567" quotePrefix="1" applyNumberFormat="1" applyFont="1" applyFill="1" applyBorder="1" applyAlignment="1" applyProtection="1">
      <alignment horizontal="right" vertical="center"/>
      <protection locked="0" hidden="1"/>
    </xf>
    <xf numFmtId="187" fontId="51" fillId="22" borderId="16" xfId="1567" quotePrefix="1" applyNumberFormat="1" applyFont="1" applyFill="1" applyBorder="1" applyAlignment="1" applyProtection="1">
      <alignment horizontal="right" vertical="center"/>
      <protection locked="0" hidden="1"/>
    </xf>
    <xf numFmtId="187" fontId="51" fillId="22" borderId="10" xfId="1567" quotePrefix="1" applyNumberFormat="1" applyFont="1" applyFill="1" applyBorder="1" applyAlignment="1" applyProtection="1">
      <alignment horizontal="right" vertical="center"/>
      <protection locked="0" hidden="1"/>
    </xf>
    <xf numFmtId="183" fontId="51" fillId="22" borderId="33" xfId="0" applyNumberFormat="1" applyFont="1" applyFill="1" applyBorder="1" applyAlignment="1" applyProtection="1">
      <alignment horizontal="center" vertical="center"/>
      <protection hidden="1"/>
    </xf>
    <xf numFmtId="187" fontId="51" fillId="22" borderId="21" xfId="1567" quotePrefix="1" applyNumberFormat="1" applyFont="1" applyFill="1" applyBorder="1" applyAlignment="1" applyProtection="1">
      <alignment horizontal="right" vertical="center"/>
      <protection locked="0" hidden="1"/>
    </xf>
    <xf numFmtId="177" fontId="51" fillId="22" borderId="0" xfId="1567" applyFont="1" applyFill="1" applyBorder="1" applyAlignment="1" applyProtection="1">
      <alignment horizontal="right" vertical="center"/>
      <protection locked="0" hidden="1"/>
    </xf>
    <xf numFmtId="187" fontId="51" fillId="0" borderId="0" xfId="1567" quotePrefix="1" applyNumberFormat="1" applyFont="1" applyFill="1" applyBorder="1" applyAlignment="1" applyProtection="1">
      <alignment horizontal="right" vertical="center"/>
      <protection locked="0" hidden="1"/>
    </xf>
    <xf numFmtId="187" fontId="51" fillId="22" borderId="0" xfId="0" applyNumberFormat="1" applyFont="1" applyFill="1" applyAlignment="1" applyProtection="1">
      <alignment horizontal="right" vertical="center"/>
      <protection locked="0" hidden="1"/>
    </xf>
    <xf numFmtId="41" fontId="51" fillId="22" borderId="18" xfId="0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2224" applyNumberFormat="1" applyFont="1" applyFill="1" applyAlignment="1" applyProtection="1">
      <alignment horizontal="right" vertical="center"/>
      <protection locked="0" hidden="1"/>
    </xf>
    <xf numFmtId="41" fontId="51" fillId="22" borderId="0" xfId="2224" quotePrefix="1" applyNumberFormat="1" applyFont="1" applyFill="1" applyAlignment="1" applyProtection="1">
      <alignment horizontal="right" vertical="center"/>
      <protection locked="0" hidden="1"/>
    </xf>
    <xf numFmtId="41" fontId="51" fillId="22" borderId="10" xfId="2224" quotePrefix="1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56" fillId="22" borderId="10" xfId="0" applyNumberFormat="1" applyFont="1" applyFill="1" applyBorder="1" applyAlignment="1" applyProtection="1">
      <alignment horizontal="center" vertical="center"/>
      <protection locked="0" hidden="1"/>
    </xf>
    <xf numFmtId="41" fontId="56" fillId="22" borderId="0" xfId="0" applyNumberFormat="1" applyFont="1" applyFill="1" applyBorder="1" applyAlignment="1" applyProtection="1">
      <alignment horizontal="center" vertical="center"/>
      <protection locked="0" hidden="1"/>
    </xf>
    <xf numFmtId="43" fontId="51" fillId="22" borderId="0" xfId="2228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2228" applyNumberFormat="1" applyFont="1" applyFill="1" applyBorder="1" applyAlignment="1" applyProtection="1">
      <alignment horizontal="right" vertical="center"/>
      <protection locked="0" hidden="1"/>
    </xf>
    <xf numFmtId="41" fontId="51" fillId="22" borderId="18" xfId="2228" applyNumberFormat="1" applyFont="1" applyFill="1" applyBorder="1" applyAlignment="1" applyProtection="1">
      <alignment horizontal="right" vertical="center"/>
      <protection locked="0" hidden="1"/>
    </xf>
    <xf numFmtId="43" fontId="51" fillId="22" borderId="10" xfId="2228" applyNumberFormat="1" applyFont="1" applyFill="1" applyBorder="1" applyAlignment="1" applyProtection="1">
      <alignment horizontal="right" vertical="center"/>
      <protection locked="0" hidden="1"/>
    </xf>
    <xf numFmtId="41" fontId="51" fillId="22" borderId="10" xfId="2228" applyNumberFormat="1" applyFont="1" applyFill="1" applyBorder="1" applyAlignment="1" applyProtection="1">
      <alignment horizontal="right" vertical="center"/>
      <protection locked="0" hidden="1"/>
    </xf>
    <xf numFmtId="177" fontId="51" fillId="22" borderId="10" xfId="1567" applyFont="1" applyFill="1" applyBorder="1" applyAlignment="1" applyProtection="1">
      <alignment horizontal="right" vertical="center"/>
      <protection locked="0" hidden="1"/>
    </xf>
    <xf numFmtId="177" fontId="56" fillId="22" borderId="10" xfId="1567" applyFont="1" applyFill="1" applyBorder="1" applyAlignment="1" applyProtection="1">
      <alignment vertical="center"/>
      <protection locked="0" hidden="1"/>
    </xf>
    <xf numFmtId="177" fontId="51" fillId="22" borderId="0" xfId="1567" applyFont="1" applyFill="1" applyAlignment="1" applyProtection="1">
      <alignment vertical="center"/>
      <protection locked="0" hidden="1"/>
    </xf>
    <xf numFmtId="177" fontId="51" fillId="22" borderId="0" xfId="1567" applyFont="1" applyFill="1" applyBorder="1" applyAlignment="1" applyProtection="1">
      <alignment vertical="center"/>
      <protection locked="0" hidden="1"/>
    </xf>
    <xf numFmtId="177" fontId="51" fillId="22" borderId="10" xfId="1567" applyFont="1" applyFill="1" applyBorder="1" applyAlignment="1" applyProtection="1">
      <alignment vertical="center"/>
      <protection locked="0" hidden="1"/>
    </xf>
    <xf numFmtId="177" fontId="51" fillId="22" borderId="16" xfId="1567" applyFont="1" applyFill="1" applyBorder="1" applyAlignment="1" applyProtection="1">
      <alignment vertical="center"/>
      <protection locked="0" hidden="1"/>
    </xf>
    <xf numFmtId="177" fontId="51" fillId="22" borderId="21" xfId="1567" applyFont="1" applyFill="1" applyBorder="1" applyAlignment="1" applyProtection="1">
      <alignment vertical="center"/>
      <protection locked="0" hidden="1"/>
    </xf>
    <xf numFmtId="41" fontId="56" fillId="22" borderId="10" xfId="2228" applyNumberFormat="1" applyFont="1" applyFill="1" applyBorder="1" applyAlignment="1" applyProtection="1">
      <alignment horizontal="right" vertical="center"/>
      <protection locked="0" hidden="1"/>
    </xf>
    <xf numFmtId="177" fontId="56" fillId="22" borderId="10" xfId="1567" applyFont="1" applyFill="1" applyBorder="1" applyAlignment="1" applyProtection="1">
      <alignment horizontal="right" vertical="center"/>
      <protection locked="0" hidden="1"/>
    </xf>
    <xf numFmtId="41" fontId="56" fillId="22" borderId="0" xfId="1567" applyNumberFormat="1" applyFont="1" applyFill="1" applyAlignment="1" applyProtection="1">
      <alignment horizontal="right" vertical="center"/>
      <protection locked="0" hidden="1"/>
    </xf>
    <xf numFmtId="41" fontId="51" fillId="22" borderId="0" xfId="1567" applyNumberFormat="1" applyFont="1" applyFill="1" applyAlignment="1" applyProtection="1">
      <alignment horizontal="right" vertical="center"/>
      <protection locked="0" hidden="1"/>
    </xf>
    <xf numFmtId="177" fontId="51" fillId="22" borderId="0" xfId="1567" applyFont="1" applyFill="1" applyAlignment="1" applyProtection="1">
      <alignment horizontal="right" vertical="center"/>
      <protection locked="0" hidden="1"/>
    </xf>
    <xf numFmtId="41" fontId="56" fillId="22" borderId="0" xfId="1961" applyNumberFormat="1" applyFont="1" applyFill="1" applyBorder="1" applyAlignment="1" applyProtection="1">
      <alignment vertical="center"/>
      <protection locked="0" hidden="1"/>
    </xf>
    <xf numFmtId="41" fontId="51" fillId="22" borderId="0" xfId="2223" quotePrefix="1" applyNumberFormat="1" applyFont="1" applyFill="1" applyBorder="1" applyAlignment="1" applyProtection="1">
      <alignment horizontal="right" vertical="center"/>
      <protection locked="0" hidden="1"/>
    </xf>
    <xf numFmtId="187" fontId="51" fillId="22" borderId="18" xfId="1567" quotePrefix="1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2021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2021" quotePrefix="1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1908" quotePrefix="1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1908" applyNumberFormat="1" applyFont="1" applyFill="1" applyBorder="1" applyAlignment="1" applyProtection="1">
      <alignment horizontal="right" vertical="center"/>
      <protection locked="0" hidden="1"/>
    </xf>
    <xf numFmtId="41" fontId="51" fillId="22" borderId="0" xfId="1961" applyNumberFormat="1" applyFont="1" applyFill="1" applyBorder="1" applyAlignment="1" applyProtection="1">
      <alignment vertical="center"/>
      <protection locked="0" hidden="1"/>
    </xf>
    <xf numFmtId="183" fontId="51" fillId="59" borderId="0" xfId="0" applyNumberFormat="1" applyFont="1" applyFill="1" applyBorder="1" applyAlignment="1" applyProtection="1">
      <alignment horizontal="center" vertical="center"/>
      <protection hidden="1"/>
    </xf>
    <xf numFmtId="0" fontId="51" fillId="59" borderId="16" xfId="0" applyFont="1" applyFill="1" applyBorder="1" applyAlignment="1" applyProtection="1">
      <alignment horizontal="left" vertical="center"/>
      <protection hidden="1"/>
    </xf>
    <xf numFmtId="41" fontId="51" fillId="59" borderId="22" xfId="0" applyNumberFormat="1" applyFont="1" applyFill="1" applyBorder="1" applyAlignment="1" applyProtection="1">
      <alignment horizontal="right" vertical="center"/>
      <protection hidden="1"/>
    </xf>
    <xf numFmtId="41" fontId="51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51" fillId="59" borderId="0" xfId="2229" applyFont="1" applyFill="1" applyBorder="1" applyAlignment="1" applyProtection="1">
      <alignment horizontal="center" vertical="center"/>
      <protection hidden="1"/>
    </xf>
    <xf numFmtId="183" fontId="51" fillId="22" borderId="16" xfId="0" applyNumberFormat="1" applyFont="1" applyFill="1" applyBorder="1" applyAlignment="1" applyProtection="1">
      <alignment horizontal="center" vertical="center"/>
      <protection hidden="1"/>
    </xf>
    <xf numFmtId="183" fontId="51" fillId="59" borderId="0" xfId="1961" applyNumberFormat="1" applyFont="1" applyFill="1" applyBorder="1" applyAlignment="1" applyProtection="1">
      <alignment horizontal="center" vertical="center"/>
      <protection hidden="1"/>
    </xf>
    <xf numFmtId="0" fontId="51" fillId="59" borderId="16" xfId="1961" applyFont="1" applyFill="1" applyBorder="1" applyAlignment="1" applyProtection="1">
      <alignment horizontal="left" vertical="center"/>
      <protection hidden="1"/>
    </xf>
    <xf numFmtId="41" fontId="51" fillId="59" borderId="0" xfId="1961" quotePrefix="1" applyNumberFormat="1" applyFont="1" applyFill="1" applyBorder="1" applyAlignment="1" applyProtection="1">
      <alignment horizontal="right" vertical="center"/>
      <protection locked="0" hidden="1"/>
    </xf>
    <xf numFmtId="214" fontId="51" fillId="22" borderId="0" xfId="1717" applyNumberFormat="1" applyFont="1" applyFill="1" applyBorder="1" applyAlignment="1" applyProtection="1">
      <alignment vertical="center"/>
      <protection locked="0" hidden="1"/>
    </xf>
    <xf numFmtId="183" fontId="51" fillId="22" borderId="115" xfId="0" applyNumberFormat="1" applyFont="1" applyFill="1" applyBorder="1" applyAlignment="1" applyProtection="1">
      <alignment horizontal="center" vertical="center"/>
      <protection hidden="1"/>
    </xf>
    <xf numFmtId="177" fontId="51" fillId="22" borderId="114" xfId="1883" applyFont="1" applyFill="1" applyBorder="1" applyAlignment="1" applyProtection="1">
      <alignment horizontal="right" vertical="center"/>
      <protection locked="0" hidden="1"/>
    </xf>
    <xf numFmtId="41" fontId="51" fillId="22" borderId="114" xfId="1717" applyNumberFormat="1" applyFont="1" applyFill="1" applyBorder="1" applyAlignment="1" applyProtection="1">
      <alignment vertical="center"/>
      <protection locked="0" hidden="1"/>
    </xf>
    <xf numFmtId="214" fontId="51" fillId="22" borderId="114" xfId="1717" applyNumberFormat="1" applyFont="1" applyFill="1" applyBorder="1" applyAlignment="1" applyProtection="1">
      <alignment vertical="center"/>
      <protection locked="0" hidden="1"/>
    </xf>
    <xf numFmtId="214" fontId="51" fillId="22" borderId="0" xfId="0" applyNumberFormat="1" applyFont="1" applyFill="1" applyAlignment="1" applyProtection="1">
      <alignment horizontal="right" vertical="center"/>
      <protection locked="0" hidden="1"/>
    </xf>
    <xf numFmtId="214" fontId="51" fillId="22" borderId="18" xfId="0" applyNumberFormat="1" applyFont="1" applyFill="1" applyBorder="1" applyAlignment="1" applyProtection="1">
      <alignment horizontal="right" vertical="center"/>
      <protection locked="0" hidden="1"/>
    </xf>
    <xf numFmtId="214" fontId="51" fillId="22" borderId="114" xfId="0" applyNumberFormat="1" applyFont="1" applyFill="1" applyBorder="1" applyAlignment="1" applyProtection="1">
      <alignment horizontal="right" vertical="center"/>
      <protection locked="0" hidden="1"/>
    </xf>
    <xf numFmtId="177" fontId="51" fillId="59" borderId="0" xfId="1883" applyFont="1" applyFill="1" applyBorder="1" applyAlignment="1" applyProtection="1">
      <alignment horizontal="right" vertical="center"/>
      <protection locked="0" hidden="1"/>
    </xf>
    <xf numFmtId="177" fontId="51" fillId="59" borderId="0" xfId="1567" applyFont="1" applyFill="1" applyBorder="1" applyAlignment="1" applyProtection="1">
      <alignment horizontal="center" vertical="center"/>
      <protection locked="0" hidden="1"/>
    </xf>
    <xf numFmtId="41" fontId="51" fillId="59" borderId="0" xfId="1717" applyNumberFormat="1" applyFont="1" applyFill="1" applyAlignment="1" applyProtection="1">
      <alignment vertical="center"/>
      <protection locked="0" hidden="1"/>
    </xf>
    <xf numFmtId="187" fontId="51" fillId="59" borderId="0" xfId="1717" applyNumberFormat="1" applyFont="1" applyFill="1" applyAlignment="1" applyProtection="1">
      <alignment vertical="center"/>
      <protection locked="0" hidden="1"/>
    </xf>
    <xf numFmtId="214" fontId="51" fillId="59" borderId="0" xfId="1717" applyNumberFormat="1" applyFont="1" applyFill="1" applyAlignment="1" applyProtection="1">
      <alignment vertical="center"/>
      <protection locked="0" hidden="1"/>
    </xf>
    <xf numFmtId="177" fontId="51" fillId="59" borderId="10" xfId="1883" applyFont="1" applyFill="1" applyBorder="1" applyAlignment="1" applyProtection="1">
      <alignment horizontal="right" vertical="center"/>
      <protection locked="0" hidden="1"/>
    </xf>
    <xf numFmtId="177" fontId="51" fillId="59" borderId="10" xfId="1567" applyFont="1" applyFill="1" applyBorder="1" applyAlignment="1" applyProtection="1">
      <alignment horizontal="center" vertical="center"/>
      <protection locked="0" hidden="1"/>
    </xf>
    <xf numFmtId="41" fontId="51" fillId="59" borderId="10" xfId="1717" applyNumberFormat="1" applyFont="1" applyFill="1" applyBorder="1" applyAlignment="1" applyProtection="1">
      <alignment vertical="center"/>
      <protection locked="0" hidden="1"/>
    </xf>
    <xf numFmtId="183" fontId="58" fillId="59" borderId="0" xfId="0" applyNumberFormat="1" applyFont="1" applyFill="1" applyBorder="1" applyAlignment="1" applyProtection="1">
      <alignment horizontal="left"/>
      <protection locked="0" hidden="1"/>
    </xf>
    <xf numFmtId="0" fontId="26" fillId="59" borderId="0" xfId="0" applyFont="1" applyFill="1" applyAlignment="1" applyProtection="1">
      <protection locked="0" hidden="1"/>
    </xf>
    <xf numFmtId="177" fontId="51" fillId="59" borderId="114" xfId="1883" applyFont="1" applyFill="1" applyBorder="1" applyAlignment="1" applyProtection="1">
      <alignment horizontal="right" vertical="center"/>
      <protection locked="0" hidden="1"/>
    </xf>
    <xf numFmtId="181" fontId="54" fillId="22" borderId="0" xfId="2232" applyNumberFormat="1" applyFont="1" applyFill="1" applyAlignment="1" applyProtection="1">
      <alignment horizontal="center" vertical="center"/>
      <protection hidden="1"/>
    </xf>
    <xf numFmtId="177" fontId="53" fillId="22" borderId="0" xfId="1567" applyFon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protection hidden="1"/>
    </xf>
    <xf numFmtId="0" fontId="51" fillId="0" borderId="116" xfId="0" applyFont="1" applyFill="1" applyBorder="1" applyAlignment="1" applyProtection="1">
      <alignment horizontal="left" vertical="center"/>
      <protection hidden="1"/>
    </xf>
    <xf numFmtId="0" fontId="53" fillId="22" borderId="0" xfId="2233" applyNumberFormat="1" applyFont="1" applyFill="1" applyBorder="1" applyAlignment="1" applyProtection="1">
      <alignment horizontal="center" vertical="top"/>
      <protection hidden="1"/>
    </xf>
    <xf numFmtId="0" fontId="54" fillId="22" borderId="0" xfId="2233" applyNumberFormat="1" applyFont="1" applyFill="1" applyBorder="1" applyAlignment="1" applyProtection="1">
      <alignment horizontal="center" vertical="top"/>
      <protection hidden="1"/>
    </xf>
    <xf numFmtId="228" fontId="51" fillId="22" borderId="0" xfId="0" applyNumberFormat="1" applyFont="1" applyFill="1" applyBorder="1" applyAlignment="1" applyProtection="1">
      <alignment horizontal="right" vertical="center"/>
      <protection hidden="1"/>
    </xf>
    <xf numFmtId="228" fontId="56" fillId="22" borderId="0" xfId="0" applyNumberFormat="1" applyFont="1" applyFill="1" applyAlignment="1" applyProtection="1">
      <alignment horizontal="right" vertical="center"/>
      <protection hidden="1"/>
    </xf>
    <xf numFmtId="228" fontId="51" fillId="22" borderId="0" xfId="0" applyNumberFormat="1" applyFont="1" applyFill="1" applyBorder="1" applyAlignment="1" applyProtection="1">
      <alignment horizontal="right" vertical="center"/>
      <protection locked="0" hidden="1"/>
    </xf>
    <xf numFmtId="228" fontId="51" fillId="22" borderId="10" xfId="0" applyNumberFormat="1" applyFont="1" applyFill="1" applyBorder="1" applyAlignment="1" applyProtection="1">
      <alignment horizontal="right" vertical="center"/>
      <protection locked="0" hidden="1"/>
    </xf>
    <xf numFmtId="0" fontId="51" fillId="22" borderId="22" xfId="0" applyFont="1" applyFill="1" applyBorder="1" applyAlignment="1" applyProtection="1">
      <alignment horizontal="left" vertical="center" shrinkToFit="1"/>
      <protection hidden="1"/>
    </xf>
    <xf numFmtId="0" fontId="51" fillId="22" borderId="18" xfId="0" applyFont="1" applyFill="1" applyBorder="1" applyAlignment="1" applyProtection="1">
      <alignment horizontal="left" vertical="center" shrinkToFit="1"/>
      <protection hidden="1"/>
    </xf>
    <xf numFmtId="228" fontId="51" fillId="22" borderId="0" xfId="1883" applyNumberFormat="1" applyFont="1" applyFill="1" applyBorder="1" applyAlignment="1" applyProtection="1">
      <alignment horizontal="right" vertical="center"/>
      <protection hidden="1"/>
    </xf>
    <xf numFmtId="228" fontId="56" fillId="22" borderId="0" xfId="0" applyNumberFormat="1" applyFont="1" applyFill="1" applyBorder="1" applyAlignment="1" applyProtection="1">
      <alignment horizontal="right" vertical="center"/>
      <protection hidden="1"/>
    </xf>
    <xf numFmtId="229" fontId="51" fillId="22" borderId="0" xfId="1717" applyNumberFormat="1" applyFont="1" applyFill="1" applyBorder="1" applyAlignment="1" applyProtection="1">
      <alignment vertical="center"/>
      <protection locked="0" hidden="1"/>
    </xf>
    <xf numFmtId="229" fontId="51" fillId="22" borderId="0" xfId="1717" applyNumberFormat="1" applyFont="1" applyFill="1" applyAlignment="1" applyProtection="1">
      <alignment vertical="center"/>
      <protection locked="0" hidden="1"/>
    </xf>
    <xf numFmtId="229" fontId="51" fillId="22" borderId="114" xfId="1717" applyNumberFormat="1" applyFont="1" applyFill="1" applyBorder="1" applyAlignment="1" applyProtection="1">
      <alignment vertical="center"/>
      <protection locked="0" hidden="1"/>
    </xf>
    <xf numFmtId="230" fontId="51" fillId="22" borderId="0" xfId="0" applyNumberFormat="1" applyFont="1" applyFill="1" applyBorder="1" applyAlignment="1" applyProtection="1">
      <alignment horizontal="right" vertical="center"/>
      <protection hidden="1"/>
    </xf>
    <xf numFmtId="230" fontId="56" fillId="22" borderId="0" xfId="0" applyNumberFormat="1" applyFont="1" applyFill="1" applyBorder="1" applyAlignment="1" applyProtection="1">
      <alignment horizontal="right" vertical="center"/>
      <protection hidden="1"/>
    </xf>
    <xf numFmtId="177" fontId="51" fillId="22" borderId="16" xfId="1883" quotePrefix="1" applyFont="1" applyFill="1" applyBorder="1" applyAlignment="1" applyProtection="1">
      <alignment horizontal="center" vertical="center"/>
      <protection hidden="1"/>
    </xf>
    <xf numFmtId="177" fontId="56" fillId="22" borderId="16" xfId="1883" quotePrefix="1" applyFont="1" applyFill="1" applyBorder="1" applyAlignment="1" applyProtection="1">
      <alignment horizontal="center" vertical="center"/>
      <protection hidden="1"/>
    </xf>
    <xf numFmtId="177" fontId="56" fillId="22" borderId="21" xfId="1883" quotePrefix="1" applyFont="1" applyFill="1" applyBorder="1" applyAlignment="1" applyProtection="1">
      <alignment horizontal="center" vertical="center"/>
      <protection hidden="1"/>
    </xf>
    <xf numFmtId="183" fontId="51" fillId="22" borderId="0" xfId="0" applyNumberFormat="1" applyFont="1" applyFill="1" applyBorder="1" applyAlignment="1" applyProtection="1">
      <alignment horizontal="center" vertical="center"/>
      <protection hidden="1"/>
    </xf>
    <xf numFmtId="185" fontId="56" fillId="0" borderId="0" xfId="2225" applyNumberFormat="1" applyFont="1" applyFill="1" applyBorder="1" applyProtection="1">
      <alignment vertical="center"/>
      <protection hidden="1"/>
    </xf>
    <xf numFmtId="185" fontId="56" fillId="0" borderId="18" xfId="2225" applyNumberFormat="1" applyFont="1" applyFill="1" applyBorder="1" applyProtection="1">
      <alignment vertical="center"/>
      <protection hidden="1"/>
    </xf>
    <xf numFmtId="185" fontId="56" fillId="0" borderId="10" xfId="2225" applyNumberFormat="1" applyFont="1" applyFill="1" applyBorder="1" applyProtection="1">
      <alignment vertical="center"/>
      <protection hidden="1"/>
    </xf>
    <xf numFmtId="185" fontId="56" fillId="0" borderId="10" xfId="0" applyNumberFormat="1" applyFont="1" applyFill="1" applyBorder="1" applyAlignment="1" applyProtection="1">
      <alignment horizontal="right" vertical="center"/>
      <protection hidden="1"/>
    </xf>
    <xf numFmtId="3" fontId="56" fillId="0" borderId="10" xfId="2232" applyNumberFormat="1" applyFont="1" applyFill="1" applyBorder="1" applyAlignment="1" applyProtection="1">
      <alignment horizontal="center" vertical="center"/>
      <protection hidden="1"/>
    </xf>
    <xf numFmtId="181" fontId="56" fillId="0" borderId="10" xfId="2232" applyNumberFormat="1" applyFont="1" applyFill="1" applyBorder="1" applyAlignment="1" applyProtection="1">
      <alignment horizontal="center" vertical="center"/>
      <protection hidden="1"/>
    </xf>
    <xf numFmtId="185" fontId="56" fillId="22" borderId="0" xfId="0" applyNumberFormat="1" applyFont="1" applyFill="1" applyBorder="1" applyAlignment="1" applyProtection="1">
      <alignment horizontal="right" vertical="center"/>
      <protection hidden="1"/>
    </xf>
    <xf numFmtId="41" fontId="51" fillId="0" borderId="0" xfId="0" applyNumberFormat="1" applyFont="1" applyFill="1" applyAlignment="1" applyProtection="1">
      <alignment horizontal="right" vertical="center"/>
      <protection locked="0" hidden="1"/>
    </xf>
    <xf numFmtId="187" fontId="51" fillId="0" borderId="0" xfId="0" applyNumberFormat="1" applyFont="1" applyFill="1" applyAlignment="1" applyProtection="1">
      <alignment horizontal="right" vertical="center"/>
      <protection locked="0" hidden="1"/>
    </xf>
    <xf numFmtId="41" fontId="51" fillId="0" borderId="0" xfId="0" applyNumberFormat="1" applyFont="1" applyFill="1" applyBorder="1" applyAlignment="1" applyProtection="1">
      <alignment horizontal="right" vertical="center"/>
      <protection locked="0" hidden="1"/>
    </xf>
    <xf numFmtId="214" fontId="51" fillId="0" borderId="0" xfId="0" applyNumberFormat="1" applyFont="1" applyFill="1" applyAlignment="1" applyProtection="1">
      <alignment horizontal="right" vertical="center"/>
      <protection locked="0" hidden="1"/>
    </xf>
    <xf numFmtId="214" fontId="51" fillId="0" borderId="0" xfId="1567" applyNumberFormat="1" applyFont="1" applyFill="1" applyBorder="1" applyAlignment="1" applyProtection="1">
      <alignment horizontal="center" vertical="center"/>
      <protection locked="0" hidden="1"/>
    </xf>
    <xf numFmtId="214" fontId="51" fillId="0" borderId="0" xfId="1567" applyNumberFormat="1" applyFont="1" applyFill="1" applyAlignment="1" applyProtection="1">
      <alignment horizontal="center" vertical="center"/>
      <protection locked="0" hidden="1"/>
    </xf>
    <xf numFmtId="214" fontId="51" fillId="0" borderId="10" xfId="0" applyNumberFormat="1" applyFont="1" applyFill="1" applyBorder="1" applyAlignment="1" applyProtection="1">
      <alignment horizontal="right" vertical="center"/>
      <protection locked="0" hidden="1"/>
    </xf>
    <xf numFmtId="0" fontId="53" fillId="22" borderId="0" xfId="2229" applyFont="1" applyFill="1" applyBorder="1" applyAlignment="1" applyProtection="1">
      <alignment horizontal="center" vertical="center"/>
      <protection hidden="1"/>
    </xf>
    <xf numFmtId="177" fontId="51" fillId="22" borderId="0" xfId="1883" quotePrefix="1" applyFont="1" applyFill="1" applyBorder="1" applyAlignment="1" applyProtection="1">
      <alignment horizontal="center" vertical="center"/>
      <protection hidden="1"/>
    </xf>
    <xf numFmtId="177" fontId="51" fillId="22" borderId="16" xfId="1883" quotePrefix="1" applyFont="1" applyFill="1" applyBorder="1" applyAlignment="1" applyProtection="1">
      <alignment horizontal="center" vertical="center"/>
      <protection hidden="1"/>
    </xf>
    <xf numFmtId="2" fontId="83" fillId="22" borderId="0" xfId="0" applyNumberFormat="1" applyFont="1" applyFill="1" applyAlignment="1" applyProtection="1">
      <alignment horizontal="center" vertical="center" shrinkToFit="1"/>
      <protection hidden="1"/>
    </xf>
    <xf numFmtId="177" fontId="51" fillId="22" borderId="26" xfId="1882" applyFont="1" applyFill="1" applyBorder="1" applyAlignment="1" applyProtection="1">
      <alignment horizontal="center" vertical="center" wrapText="1"/>
      <protection hidden="1"/>
    </xf>
    <xf numFmtId="177" fontId="51" fillId="22" borderId="19" xfId="1882" applyFont="1" applyFill="1" applyBorder="1" applyAlignment="1" applyProtection="1">
      <alignment horizontal="center" vertical="center" wrapText="1"/>
      <protection hidden="1"/>
    </xf>
    <xf numFmtId="177" fontId="51" fillId="22" borderId="0" xfId="1882" applyFont="1" applyFill="1" applyBorder="1" applyAlignment="1" applyProtection="1">
      <alignment horizontal="center" vertical="center" wrapText="1"/>
      <protection hidden="1"/>
    </xf>
    <xf numFmtId="177" fontId="51" fillId="22" borderId="16" xfId="1882" applyFont="1" applyFill="1" applyBorder="1" applyAlignment="1" applyProtection="1">
      <alignment horizontal="center" vertical="center" wrapText="1"/>
      <protection hidden="1"/>
    </xf>
    <xf numFmtId="177" fontId="51" fillId="22" borderId="31" xfId="1882" applyFont="1" applyFill="1" applyBorder="1" applyAlignment="1" applyProtection="1">
      <alignment horizontal="center" vertical="center" wrapText="1"/>
      <protection hidden="1"/>
    </xf>
    <xf numFmtId="177" fontId="51" fillId="22" borderId="34" xfId="1882" applyFont="1" applyFill="1" applyBorder="1" applyAlignment="1" applyProtection="1">
      <alignment horizontal="center" vertical="center" wrapText="1"/>
      <protection hidden="1"/>
    </xf>
    <xf numFmtId="0" fontId="55" fillId="0" borderId="35" xfId="0" applyFont="1" applyBorder="1" applyAlignment="1" applyProtection="1">
      <alignment horizontal="center" vertical="center" wrapText="1"/>
      <protection hidden="1"/>
    </xf>
    <xf numFmtId="0" fontId="55" fillId="0" borderId="36" xfId="0" applyFont="1" applyBorder="1" applyAlignment="1" applyProtection="1">
      <alignment horizontal="center" vertical="center" wrapText="1"/>
      <protection hidden="1"/>
    </xf>
    <xf numFmtId="0" fontId="55" fillId="0" borderId="37" xfId="0" applyFont="1" applyBorder="1" applyAlignment="1" applyProtection="1">
      <alignment horizontal="center" vertical="center" wrapText="1"/>
      <protection hidden="1"/>
    </xf>
    <xf numFmtId="0" fontId="55" fillId="0" borderId="38" xfId="0" applyFont="1" applyBorder="1" applyAlignment="1" applyProtection="1">
      <alignment horizontal="center" vertical="center" wrapText="1"/>
      <protection hidden="1"/>
    </xf>
    <xf numFmtId="0" fontId="55" fillId="0" borderId="39" xfId="0" applyFont="1" applyBorder="1" applyAlignment="1" applyProtection="1">
      <alignment horizontal="center" vertical="center" wrapText="1"/>
      <protection hidden="1"/>
    </xf>
    <xf numFmtId="0" fontId="55" fillId="0" borderId="40" xfId="0" applyFont="1" applyBorder="1" applyAlignment="1" applyProtection="1">
      <alignment horizontal="center" vertical="center" wrapText="1"/>
      <protection hidden="1"/>
    </xf>
    <xf numFmtId="0" fontId="55" fillId="0" borderId="43" xfId="0" applyFont="1" applyBorder="1" applyAlignment="1" applyProtection="1">
      <alignment horizontal="center" vertical="center" wrapText="1"/>
      <protection hidden="1"/>
    </xf>
    <xf numFmtId="0" fontId="55" fillId="0" borderId="44" xfId="0" applyFont="1" applyBorder="1" applyAlignment="1" applyProtection="1">
      <alignment horizontal="center" vertical="center" wrapText="1"/>
      <protection hidden="1"/>
    </xf>
    <xf numFmtId="0" fontId="55" fillId="0" borderId="45" xfId="0" applyFont="1" applyBorder="1" applyAlignment="1" applyProtection="1">
      <alignment horizontal="center" vertical="center" wrapText="1"/>
      <protection hidden="1"/>
    </xf>
    <xf numFmtId="0" fontId="55" fillId="0" borderId="46" xfId="0" applyFont="1" applyBorder="1" applyAlignment="1" applyProtection="1">
      <alignment horizontal="center" vertical="center" wrapText="1"/>
      <protection hidden="1"/>
    </xf>
    <xf numFmtId="0" fontId="55" fillId="0" borderId="41" xfId="0" applyFont="1" applyBorder="1" applyAlignment="1" applyProtection="1">
      <alignment horizontal="center" vertical="center" wrapText="1"/>
      <protection hidden="1"/>
    </xf>
    <xf numFmtId="0" fontId="55" fillId="0" borderId="42" xfId="0" applyFont="1" applyBorder="1" applyAlignment="1" applyProtection="1">
      <alignment horizontal="center" vertical="center" wrapText="1"/>
      <protection hidden="1"/>
    </xf>
    <xf numFmtId="0" fontId="55" fillId="0" borderId="47" xfId="0" applyFont="1" applyBorder="1" applyAlignment="1" applyProtection="1">
      <alignment horizontal="center" vertical="center" wrapText="1"/>
      <protection hidden="1"/>
    </xf>
    <xf numFmtId="0" fontId="55" fillId="0" borderId="48" xfId="0" applyFont="1" applyBorder="1" applyAlignment="1" applyProtection="1">
      <alignment horizontal="center" vertical="center" wrapText="1"/>
      <protection hidden="1"/>
    </xf>
    <xf numFmtId="0" fontId="55" fillId="0" borderId="54" xfId="0" applyFont="1" applyBorder="1" applyAlignment="1" applyProtection="1">
      <alignment horizontal="center" vertical="center" wrapText="1"/>
      <protection hidden="1"/>
    </xf>
    <xf numFmtId="0" fontId="55" fillId="0" borderId="24" xfId="0" applyFont="1" applyBorder="1" applyAlignment="1" applyProtection="1">
      <alignment horizontal="center" vertical="center" wrapText="1"/>
      <protection hidden="1"/>
    </xf>
    <xf numFmtId="177" fontId="56" fillId="22" borderId="0" xfId="1883" quotePrefix="1" applyFont="1" applyFill="1" applyBorder="1" applyAlignment="1" applyProtection="1">
      <alignment horizontal="center" vertical="center"/>
      <protection hidden="1"/>
    </xf>
    <xf numFmtId="177" fontId="56" fillId="22" borderId="16" xfId="1883" quotePrefix="1" applyFont="1" applyFill="1" applyBorder="1" applyAlignment="1" applyProtection="1">
      <alignment horizontal="center" vertical="center"/>
      <protection hidden="1"/>
    </xf>
    <xf numFmtId="0" fontId="55" fillId="0" borderId="49" xfId="0" applyFont="1" applyBorder="1" applyAlignment="1" applyProtection="1">
      <alignment horizontal="center" vertical="center" wrapText="1"/>
      <protection hidden="1"/>
    </xf>
    <xf numFmtId="0" fontId="55" fillId="0" borderId="17" xfId="0" applyFont="1" applyBorder="1" applyAlignment="1" applyProtection="1">
      <alignment horizontal="center" vertical="center" wrapText="1"/>
      <protection hidden="1"/>
    </xf>
    <xf numFmtId="0" fontId="55" fillId="0" borderId="50" xfId="0" applyFont="1" applyBorder="1" applyAlignment="1" applyProtection="1">
      <alignment horizontal="center" vertical="center" wrapText="1"/>
      <protection hidden="1"/>
    </xf>
    <xf numFmtId="0" fontId="55" fillId="0" borderId="51" xfId="0" applyFont="1" applyBorder="1" applyAlignment="1" applyProtection="1">
      <alignment horizontal="center" vertical="center" wrapText="1"/>
      <protection hidden="1"/>
    </xf>
    <xf numFmtId="0" fontId="55" fillId="0" borderId="52" xfId="0" applyFont="1" applyBorder="1" applyAlignment="1" applyProtection="1">
      <alignment horizontal="center" vertical="center" wrapText="1"/>
      <protection hidden="1"/>
    </xf>
    <xf numFmtId="0" fontId="55" fillId="0" borderId="53" xfId="0" applyFont="1" applyBorder="1" applyAlignment="1" applyProtection="1">
      <alignment horizontal="center" vertical="center" wrapText="1"/>
      <protection hidden="1"/>
    </xf>
    <xf numFmtId="0" fontId="55" fillId="0" borderId="57" xfId="0" applyFont="1" applyBorder="1" applyAlignment="1" applyProtection="1">
      <alignment horizontal="center" vertical="center" wrapText="1"/>
      <protection hidden="1"/>
    </xf>
    <xf numFmtId="0" fontId="55" fillId="0" borderId="58" xfId="0" applyFont="1" applyBorder="1" applyAlignment="1" applyProtection="1">
      <alignment horizontal="center" vertical="center" wrapText="1"/>
      <protection hidden="1"/>
    </xf>
    <xf numFmtId="0" fontId="55" fillId="0" borderId="59" xfId="0" applyFont="1" applyBorder="1" applyAlignment="1" applyProtection="1">
      <alignment horizontal="center" vertical="center" wrapText="1"/>
      <protection hidden="1"/>
    </xf>
    <xf numFmtId="0" fontId="55" fillId="0" borderId="30" xfId="0" applyFont="1" applyBorder="1" applyAlignment="1" applyProtection="1">
      <alignment horizontal="center" vertical="center" wrapText="1"/>
      <protection hidden="1"/>
    </xf>
    <xf numFmtId="0" fontId="55" fillId="0" borderId="64" xfId="0" applyFont="1" applyBorder="1" applyAlignment="1" applyProtection="1">
      <alignment horizontal="center" vertical="center" wrapText="1"/>
      <protection hidden="1"/>
    </xf>
    <xf numFmtId="0" fontId="55" fillId="0" borderId="65" xfId="0" applyFont="1" applyBorder="1" applyAlignment="1" applyProtection="1">
      <alignment horizontal="center" vertical="center" wrapText="1"/>
      <protection hidden="1"/>
    </xf>
    <xf numFmtId="177" fontId="51" fillId="22" borderId="66" xfId="1884" applyFont="1" applyFill="1" applyBorder="1" applyAlignment="1" applyProtection="1">
      <alignment horizontal="center" vertical="center" wrapText="1"/>
      <protection hidden="1"/>
    </xf>
    <xf numFmtId="177" fontId="51" fillId="22" borderId="67" xfId="1884" applyFont="1" applyFill="1" applyBorder="1" applyAlignment="1" applyProtection="1">
      <alignment horizontal="center" vertical="center" wrapText="1"/>
      <protection hidden="1"/>
    </xf>
    <xf numFmtId="177" fontId="51" fillId="22" borderId="68" xfId="1884" applyFont="1" applyFill="1" applyBorder="1" applyAlignment="1" applyProtection="1">
      <alignment horizontal="center" vertical="center" wrapText="1"/>
      <protection hidden="1"/>
    </xf>
    <xf numFmtId="0" fontId="55" fillId="0" borderId="55" xfId="0" applyFont="1" applyBorder="1" applyAlignment="1" applyProtection="1">
      <alignment horizontal="center" vertical="center" wrapText="1"/>
      <protection hidden="1"/>
    </xf>
    <xf numFmtId="0" fontId="55" fillId="0" borderId="56" xfId="0" applyFont="1" applyBorder="1" applyAlignment="1" applyProtection="1">
      <alignment horizontal="center" vertical="center" wrapText="1"/>
      <protection hidden="1"/>
    </xf>
    <xf numFmtId="2" fontId="75" fillId="22" borderId="0" xfId="0" applyNumberFormat="1" applyFont="1" applyFill="1" applyAlignment="1" applyProtection="1">
      <alignment horizontal="center" vertical="center"/>
      <protection hidden="1"/>
    </xf>
    <xf numFmtId="2" fontId="69" fillId="22" borderId="0" xfId="0" applyNumberFormat="1" applyFont="1" applyFill="1" applyAlignment="1" applyProtection="1">
      <alignment horizontal="center" vertical="center" wrapText="1"/>
      <protection hidden="1"/>
    </xf>
    <xf numFmtId="0" fontId="55" fillId="0" borderId="69" xfId="0" applyFont="1" applyBorder="1" applyAlignment="1" applyProtection="1">
      <alignment horizontal="center" vertical="center" wrapText="1"/>
      <protection hidden="1"/>
    </xf>
    <xf numFmtId="0" fontId="55" fillId="0" borderId="32" xfId="0" applyFont="1" applyBorder="1" applyAlignment="1" applyProtection="1">
      <alignment horizontal="center" vertical="center" wrapText="1"/>
      <protection hidden="1"/>
    </xf>
    <xf numFmtId="0" fontId="55" fillId="0" borderId="70" xfId="0" applyFont="1" applyBorder="1" applyAlignment="1" applyProtection="1">
      <alignment horizontal="center" vertical="center" wrapText="1"/>
      <protection hidden="1"/>
    </xf>
    <xf numFmtId="0" fontId="55" fillId="0" borderId="71" xfId="0" applyFont="1" applyBorder="1" applyAlignment="1" applyProtection="1">
      <alignment horizontal="center" vertical="center" wrapText="1"/>
      <protection hidden="1"/>
    </xf>
    <xf numFmtId="0" fontId="57" fillId="0" borderId="19" xfId="0" applyFont="1" applyBorder="1" applyAlignment="1" applyProtection="1">
      <alignment horizontal="center" vertical="center"/>
      <protection hidden="1"/>
    </xf>
    <xf numFmtId="177" fontId="51" fillId="22" borderId="0" xfId="1882" applyFont="1" applyFill="1" applyBorder="1" applyAlignment="1" applyProtection="1">
      <alignment horizontal="center" vertical="center"/>
      <protection hidden="1"/>
    </xf>
    <xf numFmtId="0" fontId="57" fillId="0" borderId="16" xfId="0" applyFont="1" applyBorder="1" applyAlignment="1" applyProtection="1">
      <alignment horizontal="center" vertical="center"/>
      <protection hidden="1"/>
    </xf>
    <xf numFmtId="177" fontId="51" fillId="22" borderId="31" xfId="1882" applyFont="1" applyFill="1" applyBorder="1" applyAlignment="1" applyProtection="1">
      <alignment horizontal="center" vertical="center"/>
      <protection hidden="1"/>
    </xf>
    <xf numFmtId="0" fontId="57" fillId="0" borderId="34" xfId="0" applyFont="1" applyBorder="1" applyAlignment="1" applyProtection="1">
      <alignment horizontal="center" vertical="center"/>
      <protection hidden="1"/>
    </xf>
    <xf numFmtId="0" fontId="55" fillId="0" borderId="60" xfId="0" applyFont="1" applyBorder="1" applyAlignment="1" applyProtection="1">
      <alignment horizontal="center" vertical="center" wrapText="1"/>
      <protection hidden="1"/>
    </xf>
    <xf numFmtId="0" fontId="55" fillId="0" borderId="61" xfId="0" applyFont="1" applyBorder="1" applyAlignment="1" applyProtection="1">
      <alignment horizontal="center" vertical="center" wrapText="1"/>
      <protection hidden="1"/>
    </xf>
    <xf numFmtId="0" fontId="55" fillId="0" borderId="26" xfId="0" applyFont="1" applyBorder="1" applyAlignment="1" applyProtection="1">
      <alignment horizontal="center" vertical="center" wrapText="1"/>
      <protection hidden="1"/>
    </xf>
    <xf numFmtId="0" fontId="55" fillId="0" borderId="62" xfId="0" applyFont="1" applyBorder="1" applyAlignment="1" applyProtection="1">
      <alignment horizontal="center" vertical="center" wrapText="1"/>
      <protection hidden="1"/>
    </xf>
    <xf numFmtId="0" fontId="55" fillId="0" borderId="63" xfId="0" applyFont="1" applyBorder="1" applyAlignment="1" applyProtection="1">
      <alignment horizontal="center" vertical="center" wrapText="1"/>
      <protection hidden="1"/>
    </xf>
    <xf numFmtId="177" fontId="51" fillId="22" borderId="74" xfId="1886" applyFont="1" applyFill="1" applyBorder="1" applyAlignment="1" applyProtection="1">
      <alignment horizontal="center" vertical="center" wrapText="1"/>
      <protection hidden="1"/>
    </xf>
    <xf numFmtId="177" fontId="51" fillId="22" borderId="24" xfId="1886" applyFont="1" applyFill="1" applyBorder="1" applyAlignment="1" applyProtection="1">
      <alignment horizontal="center" vertical="center" wrapText="1"/>
      <protection hidden="1"/>
    </xf>
    <xf numFmtId="0" fontId="51" fillId="22" borderId="61" xfId="0" applyFont="1" applyFill="1" applyBorder="1" applyAlignment="1" applyProtection="1">
      <alignment horizontal="center" vertical="center" wrapText="1"/>
      <protection hidden="1"/>
    </xf>
    <xf numFmtId="0" fontId="51" fillId="22" borderId="46" xfId="0" applyFont="1" applyFill="1" applyBorder="1" applyAlignment="1" applyProtection="1">
      <alignment horizontal="center" vertical="center" wrapText="1"/>
      <protection hidden="1"/>
    </xf>
    <xf numFmtId="0" fontId="57" fillId="22" borderId="16" xfId="0" applyFont="1" applyFill="1" applyBorder="1" applyAlignment="1" applyProtection="1">
      <alignment horizontal="center" vertical="center"/>
      <protection hidden="1"/>
    </xf>
    <xf numFmtId="2" fontId="54" fillId="22" borderId="0" xfId="0" applyNumberFormat="1" applyFont="1" applyFill="1" applyAlignment="1" applyProtection="1">
      <alignment horizontal="center" vertical="center"/>
      <protection hidden="1"/>
    </xf>
    <xf numFmtId="0" fontId="57" fillId="22" borderId="19" xfId="0" applyFont="1" applyFill="1" applyBorder="1" applyAlignment="1" applyProtection="1">
      <alignment horizontal="center" vertical="center" wrapText="1"/>
      <protection hidden="1"/>
    </xf>
    <xf numFmtId="0" fontId="57" fillId="22" borderId="34" xfId="0" applyFont="1" applyFill="1" applyBorder="1" applyAlignment="1" applyProtection="1">
      <alignment horizontal="center" vertical="center" wrapText="1"/>
      <protection hidden="1"/>
    </xf>
    <xf numFmtId="177" fontId="51" fillId="22" borderId="72" xfId="1886" applyFont="1" applyFill="1" applyBorder="1" applyAlignment="1" applyProtection="1">
      <alignment horizontal="center" vertical="center" wrapText="1"/>
      <protection hidden="1"/>
    </xf>
    <xf numFmtId="177" fontId="51" fillId="22" borderId="73" xfId="1886" applyFont="1" applyFill="1" applyBorder="1" applyAlignment="1" applyProtection="1">
      <alignment horizontal="center" vertical="center" wrapText="1"/>
      <protection hidden="1"/>
    </xf>
    <xf numFmtId="0" fontId="51" fillId="22" borderId="54" xfId="0" applyFont="1" applyFill="1" applyBorder="1" applyAlignment="1" applyProtection="1">
      <alignment horizontal="center" vertical="center" wrapText="1"/>
      <protection hidden="1"/>
    </xf>
    <xf numFmtId="0" fontId="51" fillId="22" borderId="23" xfId="0" applyFont="1" applyFill="1" applyBorder="1" applyAlignment="1" applyProtection="1">
      <alignment horizontal="center" vertical="center" wrapText="1"/>
      <protection hidden="1"/>
    </xf>
    <xf numFmtId="0" fontId="51" fillId="22" borderId="24" xfId="0" applyFont="1" applyFill="1" applyBorder="1" applyAlignment="1" applyProtection="1">
      <alignment horizontal="center" vertical="center" wrapText="1"/>
      <protection hidden="1"/>
    </xf>
    <xf numFmtId="0" fontId="51" fillId="22" borderId="45" xfId="0" applyFont="1" applyFill="1" applyBorder="1" applyAlignment="1" applyProtection="1">
      <alignment horizontal="center" vertical="center" wrapText="1"/>
      <protection hidden="1"/>
    </xf>
    <xf numFmtId="0" fontId="51" fillId="22" borderId="75" xfId="0" applyFont="1" applyFill="1" applyBorder="1" applyAlignment="1" applyProtection="1">
      <alignment horizontal="center" vertical="center" wrapText="1"/>
      <protection hidden="1"/>
    </xf>
    <xf numFmtId="0" fontId="51" fillId="22" borderId="76" xfId="0" applyFont="1" applyFill="1" applyBorder="1" applyAlignment="1" applyProtection="1">
      <alignment horizontal="center" vertical="center" wrapText="1"/>
      <protection hidden="1"/>
    </xf>
    <xf numFmtId="0" fontId="51" fillId="22" borderId="77" xfId="0" applyFont="1" applyFill="1" applyBorder="1" applyAlignment="1" applyProtection="1">
      <alignment horizontal="center" vertical="center" wrapText="1"/>
      <protection hidden="1"/>
    </xf>
    <xf numFmtId="177" fontId="51" fillId="22" borderId="58" xfId="1887" applyFont="1" applyFill="1" applyBorder="1" applyAlignment="1" applyProtection="1">
      <alignment horizontal="center" vertical="center" wrapText="1"/>
      <protection hidden="1"/>
    </xf>
    <xf numFmtId="177" fontId="51" fillId="22" borderId="77" xfId="1887" applyFont="1" applyFill="1" applyBorder="1" applyAlignment="1" applyProtection="1">
      <alignment horizontal="center" vertical="center" wrapText="1"/>
      <protection hidden="1"/>
    </xf>
    <xf numFmtId="0" fontId="51" fillId="22" borderId="58" xfId="0" applyFont="1" applyFill="1" applyBorder="1" applyAlignment="1" applyProtection="1">
      <alignment horizontal="center" vertical="center" wrapText="1"/>
      <protection hidden="1"/>
    </xf>
    <xf numFmtId="186" fontId="51" fillId="22" borderId="45" xfId="1887" applyNumberFormat="1" applyFont="1" applyFill="1" applyBorder="1" applyAlignment="1" applyProtection="1">
      <alignment horizontal="center" vertical="center" wrapText="1"/>
      <protection hidden="1"/>
    </xf>
    <xf numFmtId="186" fontId="51" fillId="22" borderId="46" xfId="1887" applyNumberFormat="1" applyFont="1" applyFill="1" applyBorder="1" applyAlignment="1" applyProtection="1">
      <alignment horizontal="center" vertical="center" wrapText="1"/>
      <protection hidden="1"/>
    </xf>
    <xf numFmtId="186" fontId="51" fillId="22" borderId="54" xfId="1887" applyNumberFormat="1" applyFont="1" applyFill="1" applyBorder="1" applyAlignment="1" applyProtection="1">
      <alignment horizontal="center" vertical="center" wrapText="1"/>
      <protection hidden="1"/>
    </xf>
    <xf numFmtId="186" fontId="51" fillId="22" borderId="24" xfId="1887" applyNumberFormat="1" applyFont="1" applyFill="1" applyBorder="1" applyAlignment="1" applyProtection="1">
      <alignment horizontal="center" vertical="center" wrapText="1"/>
      <protection hidden="1"/>
    </xf>
    <xf numFmtId="0" fontId="54" fillId="22" borderId="0" xfId="2229" applyFont="1" applyFill="1" applyBorder="1" applyAlignment="1" applyProtection="1">
      <alignment horizontal="center" vertical="center"/>
      <protection hidden="1"/>
    </xf>
    <xf numFmtId="177" fontId="51" fillId="22" borderId="80" xfId="1887" applyFont="1" applyFill="1" applyBorder="1" applyAlignment="1" applyProtection="1">
      <alignment horizontal="center" vertical="center" wrapText="1"/>
      <protection hidden="1"/>
    </xf>
    <xf numFmtId="177" fontId="51" fillId="22" borderId="81" xfId="1887" applyFont="1" applyFill="1" applyBorder="1" applyAlignment="1" applyProtection="1">
      <alignment horizontal="center" vertical="center"/>
      <protection hidden="1"/>
    </xf>
    <xf numFmtId="177" fontId="51" fillId="22" borderId="82" xfId="1887" applyFont="1" applyFill="1" applyBorder="1" applyAlignment="1" applyProtection="1">
      <alignment horizontal="center" vertical="center"/>
      <protection hidden="1"/>
    </xf>
    <xf numFmtId="0" fontId="51" fillId="22" borderId="69" xfId="0" applyFont="1" applyFill="1" applyBorder="1" applyAlignment="1" applyProtection="1">
      <alignment horizontal="center" vertical="center" wrapText="1"/>
      <protection hidden="1"/>
    </xf>
    <xf numFmtId="0" fontId="51" fillId="22" borderId="57" xfId="0" applyFont="1" applyFill="1" applyBorder="1" applyAlignment="1" applyProtection="1">
      <alignment horizontal="center" vertical="center"/>
      <protection hidden="1"/>
    </xf>
    <xf numFmtId="0" fontId="51" fillId="22" borderId="70" xfId="0" applyFont="1" applyFill="1" applyBorder="1" applyAlignment="1" applyProtection="1">
      <alignment horizontal="center" vertical="center"/>
      <protection hidden="1"/>
    </xf>
    <xf numFmtId="0" fontId="51" fillId="22" borderId="58" xfId="0" applyFont="1" applyFill="1" applyBorder="1" applyAlignment="1" applyProtection="1">
      <alignment horizontal="center" vertical="center"/>
      <protection hidden="1"/>
    </xf>
    <xf numFmtId="177" fontId="51" fillId="22" borderId="61" xfId="1887" applyFont="1" applyFill="1" applyBorder="1" applyAlignment="1" applyProtection="1">
      <alignment horizontal="center" vertical="center" wrapText="1"/>
      <protection hidden="1"/>
    </xf>
    <xf numFmtId="177" fontId="51" fillId="22" borderId="26" xfId="1887" applyFont="1" applyFill="1" applyBorder="1" applyAlignment="1" applyProtection="1">
      <alignment horizontal="center" vertical="center" wrapText="1"/>
      <protection hidden="1"/>
    </xf>
    <xf numFmtId="177" fontId="51" fillId="22" borderId="62" xfId="1887" applyFont="1" applyFill="1" applyBorder="1" applyAlignment="1" applyProtection="1">
      <alignment horizontal="center" vertical="center" wrapText="1"/>
      <protection hidden="1"/>
    </xf>
    <xf numFmtId="177" fontId="51" fillId="22" borderId="63" xfId="1887" applyFont="1" applyFill="1" applyBorder="1" applyAlignment="1" applyProtection="1">
      <alignment horizontal="center" vertical="center" wrapText="1"/>
      <protection hidden="1"/>
    </xf>
    <xf numFmtId="177" fontId="51" fillId="22" borderId="83" xfId="1887" applyFont="1" applyFill="1" applyBorder="1" applyAlignment="1" applyProtection="1">
      <alignment horizontal="center" vertical="center" wrapText="1"/>
      <protection hidden="1"/>
    </xf>
    <xf numFmtId="177" fontId="51" fillId="22" borderId="84" xfId="1887" applyFont="1" applyFill="1" applyBorder="1" applyAlignment="1" applyProtection="1">
      <alignment horizontal="center" vertical="center" wrapText="1"/>
      <protection hidden="1"/>
    </xf>
    <xf numFmtId="177" fontId="51" fillId="22" borderId="57" xfId="1887" applyFont="1" applyFill="1" applyBorder="1" applyAlignment="1" applyProtection="1">
      <alignment horizontal="center" vertical="center" wrapText="1"/>
      <protection hidden="1"/>
    </xf>
    <xf numFmtId="177" fontId="51" fillId="22" borderId="57" xfId="1887" applyFont="1" applyFill="1" applyBorder="1" applyAlignment="1" applyProtection="1">
      <alignment horizontal="center" vertical="center"/>
      <protection hidden="1"/>
    </xf>
    <xf numFmtId="177" fontId="51" fillId="22" borderId="64" xfId="1887" applyFont="1" applyFill="1" applyBorder="1" applyAlignment="1" applyProtection="1">
      <alignment horizontal="center" vertical="center"/>
      <protection hidden="1"/>
    </xf>
    <xf numFmtId="177" fontId="51" fillId="22" borderId="58" xfId="1887" applyFont="1" applyFill="1" applyBorder="1" applyAlignment="1" applyProtection="1">
      <alignment horizontal="center" vertical="center"/>
      <protection hidden="1"/>
    </xf>
    <xf numFmtId="177" fontId="51" fillId="22" borderId="65" xfId="1887" applyFont="1" applyFill="1" applyBorder="1" applyAlignment="1" applyProtection="1">
      <alignment horizontal="center" vertical="center"/>
      <protection hidden="1"/>
    </xf>
    <xf numFmtId="177" fontId="51" fillId="22" borderId="85" xfId="1887" applyFont="1" applyFill="1" applyBorder="1" applyAlignment="1" applyProtection="1">
      <alignment horizontal="center" vertical="center"/>
      <protection hidden="1"/>
    </xf>
    <xf numFmtId="177" fontId="51" fillId="22" borderId="86" xfId="1887" applyFont="1" applyFill="1" applyBorder="1" applyAlignment="1" applyProtection="1">
      <alignment horizontal="center" vertical="center"/>
      <protection hidden="1"/>
    </xf>
    <xf numFmtId="177" fontId="51" fillId="22" borderId="87" xfId="1887" applyFont="1" applyFill="1" applyBorder="1" applyAlignment="1" applyProtection="1">
      <alignment horizontal="center" vertical="center"/>
      <protection hidden="1"/>
    </xf>
    <xf numFmtId="0" fontId="51" fillId="22" borderId="70" xfId="0" applyFont="1" applyFill="1" applyBorder="1" applyAlignment="1" applyProtection="1">
      <alignment horizontal="center" vertical="center" wrapText="1"/>
      <protection hidden="1"/>
    </xf>
    <xf numFmtId="0" fontId="51" fillId="22" borderId="78" xfId="0" applyFont="1" applyFill="1" applyBorder="1" applyAlignment="1" applyProtection="1">
      <alignment horizontal="center" vertical="center" wrapText="1"/>
      <protection hidden="1"/>
    </xf>
    <xf numFmtId="0" fontId="51" fillId="22" borderId="77" xfId="0" applyFont="1" applyFill="1" applyBorder="1" applyAlignment="1" applyProtection="1">
      <alignment horizontal="center" vertical="center"/>
      <protection hidden="1"/>
    </xf>
    <xf numFmtId="0" fontId="51" fillId="22" borderId="79" xfId="0" applyFont="1" applyFill="1" applyBorder="1" applyAlignment="1" applyProtection="1">
      <alignment horizontal="center" vertical="center" wrapText="1"/>
      <protection hidden="1"/>
    </xf>
    <xf numFmtId="0" fontId="51" fillId="22" borderId="59" xfId="0" applyFont="1" applyFill="1" applyBorder="1" applyAlignment="1" applyProtection="1">
      <alignment horizontal="center" vertical="center" wrapText="1"/>
      <protection hidden="1"/>
    </xf>
    <xf numFmtId="0" fontId="51" fillId="22" borderId="0" xfId="0" applyFont="1" applyFill="1" applyBorder="1" applyAlignment="1" applyProtection="1">
      <alignment horizontal="center" vertical="center" wrapText="1"/>
      <protection hidden="1"/>
    </xf>
    <xf numFmtId="0" fontId="51" fillId="22" borderId="29" xfId="0" applyFont="1" applyFill="1" applyBorder="1" applyAlignment="1" applyProtection="1">
      <alignment horizontal="center" vertical="center" wrapText="1"/>
      <protection hidden="1"/>
    </xf>
    <xf numFmtId="0" fontId="51" fillId="22" borderId="30" xfId="0" applyFont="1" applyFill="1" applyBorder="1" applyAlignment="1" applyProtection="1">
      <alignment horizontal="center" vertical="center" wrapText="1"/>
      <protection hidden="1"/>
    </xf>
    <xf numFmtId="0" fontId="58" fillId="22" borderId="0" xfId="1892" applyNumberFormat="1" applyFont="1" applyFill="1" applyBorder="1" applyAlignment="1" applyProtection="1">
      <alignment horizontal="left" wrapText="1"/>
      <protection hidden="1"/>
    </xf>
    <xf numFmtId="0" fontId="51" fillId="22" borderId="88" xfId="0" applyFont="1" applyFill="1" applyBorder="1" applyAlignment="1" applyProtection="1">
      <alignment horizontal="center" vertical="center" wrapText="1"/>
      <protection hidden="1"/>
    </xf>
    <xf numFmtId="0" fontId="51" fillId="22" borderId="73" xfId="0" applyFont="1" applyFill="1" applyBorder="1" applyAlignment="1" applyProtection="1">
      <alignment horizontal="center" vertical="center" wrapText="1"/>
      <protection hidden="1"/>
    </xf>
    <xf numFmtId="0" fontId="51" fillId="22" borderId="22" xfId="0" applyFont="1" applyFill="1" applyBorder="1" applyAlignment="1" applyProtection="1">
      <alignment horizontal="center" vertical="center" wrapText="1"/>
      <protection hidden="1"/>
    </xf>
    <xf numFmtId="0" fontId="51" fillId="22" borderId="19" xfId="1887" applyNumberFormat="1" applyFont="1" applyFill="1" applyBorder="1" applyAlignment="1" applyProtection="1">
      <alignment horizontal="center" vertical="center" wrapText="1"/>
      <protection hidden="1"/>
    </xf>
    <xf numFmtId="0" fontId="51" fillId="0" borderId="16" xfId="0" applyNumberFormat="1" applyFont="1" applyBorder="1" applyProtection="1">
      <protection hidden="1"/>
    </xf>
    <xf numFmtId="0" fontId="51" fillId="0" borderId="34" xfId="0" applyNumberFormat="1" applyFont="1" applyBorder="1" applyProtection="1">
      <protection hidden="1"/>
    </xf>
    <xf numFmtId="177" fontId="51" fillId="22" borderId="20" xfId="1887" applyFont="1" applyFill="1" applyBorder="1" applyAlignment="1" applyProtection="1">
      <alignment horizontal="center" vertical="center" wrapText="1"/>
      <protection hidden="1"/>
    </xf>
    <xf numFmtId="177" fontId="51" fillId="22" borderId="22" xfId="1887" applyFont="1" applyFill="1" applyBorder="1" applyAlignment="1" applyProtection="1">
      <alignment horizontal="center" vertical="center" wrapText="1"/>
      <protection hidden="1"/>
    </xf>
    <xf numFmtId="177" fontId="51" fillId="22" borderId="0" xfId="1887" applyFont="1" applyFill="1" applyBorder="1" applyAlignment="1" applyProtection="1">
      <alignment horizontal="center" vertical="center" wrapText="1"/>
      <protection hidden="1"/>
    </xf>
    <xf numFmtId="177" fontId="51" fillId="22" borderId="75" xfId="1887" applyFont="1" applyFill="1" applyBorder="1" applyAlignment="1" applyProtection="1">
      <alignment horizontal="center" vertical="center" wrapText="1"/>
      <protection hidden="1"/>
    </xf>
    <xf numFmtId="185" fontId="51" fillId="22" borderId="22" xfId="0" applyNumberFormat="1" applyFont="1" applyFill="1" applyBorder="1" applyAlignment="1" applyProtection="1">
      <alignment horizontal="center" vertical="center"/>
      <protection hidden="1"/>
    </xf>
    <xf numFmtId="185" fontId="51" fillId="22" borderId="0" xfId="0" applyNumberFormat="1" applyFont="1" applyFill="1" applyBorder="1" applyAlignment="1" applyProtection="1">
      <alignment horizontal="center" vertical="center"/>
      <protection hidden="1"/>
    </xf>
    <xf numFmtId="185" fontId="56" fillId="22" borderId="18" xfId="0" applyNumberFormat="1" applyFont="1" applyFill="1" applyBorder="1" applyAlignment="1" applyProtection="1">
      <alignment horizontal="center" vertical="center"/>
      <protection hidden="1"/>
    </xf>
    <xf numFmtId="185" fontId="56" fillId="22" borderId="10" xfId="0" applyNumberFormat="1" applyFont="1" applyFill="1" applyBorder="1" applyAlignment="1" applyProtection="1">
      <alignment horizontal="center" vertical="center"/>
      <protection hidden="1"/>
    </xf>
    <xf numFmtId="0" fontId="51" fillId="22" borderId="3" xfId="2229" applyFont="1" applyFill="1" applyBorder="1" applyAlignment="1" applyProtection="1">
      <alignment horizontal="center" vertical="center"/>
      <protection hidden="1"/>
    </xf>
    <xf numFmtId="0" fontId="51" fillId="0" borderId="3" xfId="0" applyFont="1" applyBorder="1" applyAlignment="1" applyProtection="1">
      <alignment horizontal="center" vertical="center"/>
      <protection hidden="1"/>
    </xf>
    <xf numFmtId="185" fontId="51" fillId="22" borderId="27" xfId="0" applyNumberFormat="1" applyFont="1" applyFill="1" applyBorder="1" applyAlignment="1" applyProtection="1">
      <alignment horizontal="center" vertical="center"/>
      <protection hidden="1"/>
    </xf>
    <xf numFmtId="185" fontId="51" fillId="22" borderId="28" xfId="0" applyNumberFormat="1" applyFont="1" applyFill="1" applyBorder="1" applyAlignment="1" applyProtection="1">
      <alignment horizontal="center" vertical="center"/>
      <protection hidden="1"/>
    </xf>
    <xf numFmtId="177" fontId="51" fillId="22" borderId="54" xfId="1887" applyFont="1" applyFill="1" applyBorder="1" applyAlignment="1" applyProtection="1">
      <alignment horizontal="center" vertical="center" wrapText="1"/>
      <protection hidden="1"/>
    </xf>
    <xf numFmtId="0" fontId="51" fillId="0" borderId="24" xfId="0" applyFont="1" applyBorder="1" applyProtection="1">
      <protection hidden="1"/>
    </xf>
    <xf numFmtId="0" fontId="51" fillId="22" borderId="89" xfId="0" applyFont="1" applyFill="1" applyBorder="1" applyAlignment="1" applyProtection="1">
      <alignment horizontal="center" vertical="center" wrapText="1"/>
      <protection hidden="1"/>
    </xf>
    <xf numFmtId="0" fontId="77" fillId="22" borderId="0" xfId="2229" applyFont="1" applyFill="1" applyBorder="1" applyAlignment="1" applyProtection="1">
      <alignment horizontal="center" vertical="center"/>
      <protection hidden="1"/>
    </xf>
    <xf numFmtId="0" fontId="69" fillId="22" borderId="0" xfId="2229" applyFont="1" applyFill="1" applyBorder="1" applyAlignment="1" applyProtection="1">
      <alignment horizontal="center" vertical="center"/>
      <protection hidden="1"/>
    </xf>
    <xf numFmtId="0" fontId="67" fillId="22" borderId="0" xfId="2229" applyFont="1" applyFill="1" applyBorder="1" applyAlignment="1" applyProtection="1">
      <alignment horizontal="center" vertical="center"/>
      <protection hidden="1"/>
    </xf>
    <xf numFmtId="0" fontId="51" fillId="22" borderId="80" xfId="1887" applyNumberFormat="1" applyFont="1" applyFill="1" applyBorder="1" applyAlignment="1" applyProtection="1">
      <alignment horizontal="center" vertical="center" wrapText="1"/>
      <protection hidden="1"/>
    </xf>
    <xf numFmtId="0" fontId="51" fillId="22" borderId="81" xfId="1887" applyNumberFormat="1" applyFont="1" applyFill="1" applyBorder="1" applyAlignment="1" applyProtection="1">
      <alignment horizontal="center" vertical="center"/>
      <protection hidden="1"/>
    </xf>
    <xf numFmtId="0" fontId="51" fillId="22" borderId="82" xfId="1887" applyNumberFormat="1" applyFont="1" applyFill="1" applyBorder="1" applyAlignment="1" applyProtection="1">
      <alignment horizontal="center" vertical="center"/>
      <protection hidden="1"/>
    </xf>
    <xf numFmtId="0" fontId="51" fillId="22" borderId="20" xfId="0" applyFont="1" applyFill="1" applyBorder="1" applyAlignment="1" applyProtection="1">
      <alignment horizontal="center" vertical="center" wrapText="1"/>
      <protection hidden="1"/>
    </xf>
    <xf numFmtId="0" fontId="51" fillId="22" borderId="26" xfId="0" applyFont="1" applyFill="1" applyBorder="1" applyAlignment="1" applyProtection="1">
      <alignment horizontal="center" vertical="center" wrapText="1"/>
      <protection hidden="1"/>
    </xf>
    <xf numFmtId="0" fontId="51" fillId="22" borderId="63" xfId="0" applyFont="1" applyFill="1" applyBorder="1" applyAlignment="1" applyProtection="1">
      <alignment horizontal="center" vertical="center" wrapText="1"/>
      <protection hidden="1"/>
    </xf>
    <xf numFmtId="0" fontId="51" fillId="0" borderId="59" xfId="0" applyFont="1" applyBorder="1" applyProtection="1">
      <protection hidden="1"/>
    </xf>
    <xf numFmtId="0" fontId="51" fillId="0" borderId="75" xfId="0" applyFont="1" applyBorder="1" applyProtection="1">
      <protection hidden="1"/>
    </xf>
    <xf numFmtId="0" fontId="51" fillId="0" borderId="29" xfId="0" applyFont="1" applyBorder="1" applyProtection="1">
      <protection hidden="1"/>
    </xf>
    <xf numFmtId="0" fontId="51" fillId="0" borderId="46" xfId="0" applyFont="1" applyBorder="1" applyProtection="1">
      <protection hidden="1"/>
    </xf>
    <xf numFmtId="0" fontId="51" fillId="0" borderId="30" xfId="0" applyFont="1" applyBorder="1" applyProtection="1">
      <protection hidden="1"/>
    </xf>
    <xf numFmtId="0" fontId="51" fillId="0" borderId="79" xfId="0" applyFont="1" applyBorder="1" applyProtection="1">
      <protection hidden="1"/>
    </xf>
    <xf numFmtId="0" fontId="51" fillId="0" borderId="0" xfId="0" applyFont="1" applyBorder="1" applyProtection="1">
      <protection hidden="1"/>
    </xf>
    <xf numFmtId="0" fontId="51" fillId="22" borderId="80" xfId="1885" applyNumberFormat="1" applyFont="1" applyFill="1" applyBorder="1" applyAlignment="1" applyProtection="1">
      <alignment horizontal="center" vertical="center" wrapText="1"/>
      <protection hidden="1"/>
    </xf>
    <xf numFmtId="0" fontId="51" fillId="22" borderId="81" xfId="1885" applyNumberFormat="1" applyFont="1" applyFill="1" applyBorder="1" applyAlignment="1" applyProtection="1">
      <alignment horizontal="center" vertical="center"/>
      <protection hidden="1"/>
    </xf>
    <xf numFmtId="0" fontId="51" fillId="22" borderId="82" xfId="1885" applyNumberFormat="1" applyFont="1" applyFill="1" applyBorder="1" applyAlignment="1" applyProtection="1">
      <alignment horizontal="center" vertical="center"/>
      <protection hidden="1"/>
    </xf>
    <xf numFmtId="41" fontId="51" fillId="22" borderId="0" xfId="1567" applyNumberFormat="1" applyFont="1" applyFill="1" applyBorder="1" applyAlignment="1" applyProtection="1">
      <alignment horizontal="center" vertical="center"/>
      <protection hidden="1"/>
    </xf>
    <xf numFmtId="181" fontId="51" fillId="22" borderId="76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77" xfId="1888" applyNumberFormat="1" applyFont="1" applyFill="1" applyBorder="1" applyAlignment="1" applyProtection="1">
      <alignment horizontal="center" vertical="center" wrapText="1"/>
      <protection hidden="1"/>
    </xf>
    <xf numFmtId="177" fontId="51" fillId="22" borderId="58" xfId="1888" applyFont="1" applyFill="1" applyBorder="1" applyAlignment="1" applyProtection="1">
      <alignment horizontal="center" vertical="center" wrapText="1"/>
      <protection hidden="1"/>
    </xf>
    <xf numFmtId="177" fontId="51" fillId="22" borderId="77" xfId="1888" applyFont="1" applyFill="1" applyBorder="1" applyAlignment="1" applyProtection="1">
      <alignment horizontal="center" vertical="center" wrapText="1"/>
      <protection hidden="1"/>
    </xf>
    <xf numFmtId="0" fontId="55" fillId="22" borderId="26" xfId="0" applyFont="1" applyFill="1" applyBorder="1" applyAlignment="1" applyProtection="1">
      <alignment horizontal="center" vertical="center" wrapText="1"/>
      <protection hidden="1"/>
    </xf>
    <xf numFmtId="0" fontId="55" fillId="22" borderId="83" xfId="0" applyFont="1" applyFill="1" applyBorder="1" applyAlignment="1" applyProtection="1">
      <alignment horizontal="center" vertical="center" wrapText="1"/>
      <protection hidden="1"/>
    </xf>
    <xf numFmtId="0" fontId="55" fillId="22" borderId="0" xfId="0" applyFont="1" applyFill="1" applyBorder="1" applyAlignment="1" applyProtection="1">
      <alignment horizontal="center" vertical="center" wrapText="1"/>
      <protection hidden="1"/>
    </xf>
    <xf numFmtId="0" fontId="55" fillId="22" borderId="29" xfId="0" applyFont="1" applyFill="1" applyBorder="1" applyAlignment="1" applyProtection="1">
      <alignment horizontal="center" vertical="center" wrapText="1"/>
      <protection hidden="1"/>
    </xf>
    <xf numFmtId="0" fontId="55" fillId="22" borderId="20" xfId="0" applyFont="1" applyFill="1" applyBorder="1" applyAlignment="1" applyProtection="1">
      <alignment horizontal="center" vertical="center" wrapText="1"/>
      <protection hidden="1"/>
    </xf>
    <xf numFmtId="0" fontId="55" fillId="22" borderId="22" xfId="0" applyFont="1" applyFill="1" applyBorder="1" applyAlignment="1" applyProtection="1">
      <alignment horizontal="center" vertical="center" wrapText="1"/>
      <protection hidden="1"/>
    </xf>
    <xf numFmtId="177" fontId="56" fillId="22" borderId="10" xfId="1567" applyFont="1" applyFill="1" applyBorder="1" applyAlignment="1" applyProtection="1">
      <alignment horizontal="right" vertical="center" indent="1"/>
      <protection hidden="1"/>
    </xf>
    <xf numFmtId="177" fontId="51" fillId="22" borderId="0" xfId="1567" applyFont="1" applyFill="1" applyBorder="1" applyAlignment="1" applyProtection="1">
      <alignment horizontal="right" vertical="center"/>
      <protection hidden="1"/>
    </xf>
    <xf numFmtId="181" fontId="51" fillId="22" borderId="62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90" xfId="1888" applyNumberFormat="1" applyFont="1" applyFill="1" applyBorder="1" applyAlignment="1" applyProtection="1">
      <alignment horizontal="center" vertical="center" wrapText="1"/>
      <protection hidden="1"/>
    </xf>
    <xf numFmtId="177" fontId="51" fillId="22" borderId="45" xfId="1888" applyFont="1" applyFill="1" applyBorder="1" applyAlignment="1" applyProtection="1">
      <alignment horizontal="center" vertical="center" wrapText="1"/>
      <protection hidden="1"/>
    </xf>
    <xf numFmtId="177" fontId="51" fillId="22" borderId="79" xfId="1888" applyFont="1" applyFill="1" applyBorder="1" applyAlignment="1" applyProtection="1">
      <alignment horizontal="center" vertical="center" wrapText="1"/>
      <protection hidden="1"/>
    </xf>
    <xf numFmtId="177" fontId="51" fillId="22" borderId="46" xfId="1888" applyFont="1" applyFill="1" applyBorder="1" applyAlignment="1" applyProtection="1">
      <alignment horizontal="center" vertical="center" wrapText="1"/>
      <protection hidden="1"/>
    </xf>
    <xf numFmtId="177" fontId="51" fillId="22" borderId="31" xfId="1888" applyFont="1" applyFill="1" applyBorder="1" applyAlignment="1" applyProtection="1">
      <alignment horizontal="center" vertical="center" wrapText="1"/>
      <protection hidden="1"/>
    </xf>
    <xf numFmtId="41" fontId="56" fillId="22" borderId="10" xfId="1567" applyNumberFormat="1" applyFont="1" applyFill="1" applyBorder="1" applyAlignment="1" applyProtection="1">
      <alignment vertical="center"/>
      <protection hidden="1"/>
    </xf>
    <xf numFmtId="41" fontId="51" fillId="22" borderId="0" xfId="1567" applyNumberFormat="1" applyFont="1" applyFill="1" applyBorder="1" applyAlignment="1" applyProtection="1">
      <alignment vertical="center"/>
      <protection hidden="1"/>
    </xf>
    <xf numFmtId="0" fontId="55" fillId="22" borderId="61" xfId="0" applyFont="1" applyFill="1" applyBorder="1" applyAlignment="1" applyProtection="1">
      <alignment horizontal="center" vertical="center" wrapText="1"/>
      <protection hidden="1"/>
    </xf>
    <xf numFmtId="0" fontId="55" fillId="22" borderId="75" xfId="0" applyFont="1" applyFill="1" applyBorder="1" applyAlignment="1" applyProtection="1">
      <alignment horizontal="center" vertical="center" wrapText="1"/>
      <protection hidden="1"/>
    </xf>
    <xf numFmtId="181" fontId="51" fillId="22" borderId="25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57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91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58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84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78" xfId="1888" applyNumberFormat="1" applyFont="1" applyFill="1" applyBorder="1" applyAlignment="1" applyProtection="1">
      <alignment horizontal="center" vertical="center" wrapText="1"/>
      <protection hidden="1"/>
    </xf>
    <xf numFmtId="0" fontId="53" fillId="22" borderId="0" xfId="2232" applyFont="1" applyFill="1" applyAlignment="1" applyProtection="1">
      <alignment horizontal="center" vertical="center"/>
      <protection hidden="1"/>
    </xf>
    <xf numFmtId="181" fontId="54" fillId="22" borderId="0" xfId="2232" applyNumberFormat="1" applyFont="1" applyFill="1" applyAlignment="1" applyProtection="1">
      <alignment horizontal="center" vertical="center"/>
      <protection hidden="1"/>
    </xf>
    <xf numFmtId="177" fontId="51" fillId="22" borderId="3" xfId="1883" applyFont="1" applyFill="1" applyBorder="1" applyAlignment="1" applyProtection="1">
      <alignment horizontal="center" vertical="center"/>
      <protection hidden="1"/>
    </xf>
    <xf numFmtId="0" fontId="57" fillId="22" borderId="3" xfId="0" applyFont="1" applyFill="1" applyBorder="1" applyAlignment="1" applyProtection="1">
      <alignment horizontal="center" vertical="center"/>
      <protection hidden="1"/>
    </xf>
    <xf numFmtId="177" fontId="51" fillId="22" borderId="71" xfId="1888" applyFont="1" applyFill="1" applyBorder="1" applyAlignment="1" applyProtection="1">
      <alignment horizontal="center" vertical="center" wrapText="1"/>
      <protection hidden="1"/>
    </xf>
    <xf numFmtId="177" fontId="51" fillId="22" borderId="90" xfId="1888" applyFont="1" applyFill="1" applyBorder="1" applyAlignment="1" applyProtection="1">
      <alignment horizontal="center" vertical="center" wrapText="1"/>
      <protection hidden="1"/>
    </xf>
    <xf numFmtId="177" fontId="51" fillId="22" borderId="0" xfId="1888" applyFont="1" applyFill="1" applyBorder="1" applyAlignment="1" applyProtection="1">
      <alignment horizontal="center" vertical="center" wrapText="1"/>
      <protection hidden="1"/>
    </xf>
    <xf numFmtId="0" fontId="51" fillId="22" borderId="83" xfId="0" applyFont="1" applyFill="1" applyBorder="1" applyAlignment="1" applyProtection="1">
      <alignment horizontal="center" vertical="center" wrapText="1"/>
      <protection hidden="1"/>
    </xf>
    <xf numFmtId="181" fontId="51" fillId="22" borderId="0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31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75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46" xfId="1888" applyNumberFormat="1" applyFont="1" applyFill="1" applyBorder="1" applyAlignment="1" applyProtection="1">
      <alignment horizontal="center" vertical="center" wrapText="1"/>
      <protection hidden="1"/>
    </xf>
    <xf numFmtId="0" fontId="53" fillId="22" borderId="0" xfId="2233" applyNumberFormat="1" applyFont="1" applyFill="1" applyBorder="1" applyAlignment="1" applyProtection="1">
      <alignment horizontal="center" vertical="center"/>
      <protection hidden="1"/>
    </xf>
    <xf numFmtId="0" fontId="51" fillId="22" borderId="69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0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8" xfId="2233" applyNumberFormat="1" applyFont="1" applyFill="1" applyBorder="1" applyAlignment="1" applyProtection="1">
      <alignment horizontal="center" vertical="center" wrapText="1"/>
      <protection hidden="1"/>
    </xf>
    <xf numFmtId="182" fontId="53" fillId="22" borderId="0" xfId="2233" applyNumberFormat="1" applyFont="1" applyFill="1" applyAlignment="1" applyProtection="1">
      <alignment horizontal="center" vertical="center"/>
      <protection hidden="1"/>
    </xf>
    <xf numFmtId="0" fontId="54" fillId="22" borderId="0" xfId="2233" applyNumberFormat="1" applyFont="1" applyFill="1" applyBorder="1" applyAlignment="1" applyProtection="1">
      <alignment horizontal="center" vertical="center"/>
      <protection hidden="1"/>
    </xf>
    <xf numFmtId="0" fontId="51" fillId="22" borderId="32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1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90" xfId="2233" applyNumberFormat="1" applyFont="1" applyFill="1" applyBorder="1" applyAlignment="1" applyProtection="1">
      <alignment horizontal="center" vertical="center" wrapText="1"/>
      <protection hidden="1"/>
    </xf>
    <xf numFmtId="177" fontId="51" fillId="22" borderId="67" xfId="1884" applyFont="1" applyFill="1" applyBorder="1" applyAlignment="1" applyProtection="1">
      <alignment horizontal="center" vertical="center"/>
      <protection hidden="1"/>
    </xf>
    <xf numFmtId="177" fontId="51" fillId="22" borderId="68" xfId="1884" applyFont="1" applyFill="1" applyBorder="1" applyAlignment="1" applyProtection="1">
      <alignment horizontal="center" vertical="center"/>
      <protection hidden="1"/>
    </xf>
    <xf numFmtId="0" fontId="51" fillId="22" borderId="71" xfId="2233" applyNumberFormat="1" applyFont="1" applyFill="1" applyBorder="1" applyAlignment="1" applyProtection="1">
      <alignment horizontal="center" vertical="center"/>
      <protection hidden="1"/>
    </xf>
    <xf numFmtId="0" fontId="51" fillId="22" borderId="90" xfId="2233" applyNumberFormat="1" applyFont="1" applyFill="1" applyBorder="1" applyAlignment="1" applyProtection="1">
      <alignment horizontal="center" vertical="center"/>
      <protection hidden="1"/>
    </xf>
    <xf numFmtId="0" fontId="51" fillId="22" borderId="57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58" xfId="2233" applyNumberFormat="1" applyFont="1" applyFill="1" applyBorder="1" applyAlignment="1" applyProtection="1">
      <alignment horizontal="center" vertical="center"/>
      <protection hidden="1"/>
    </xf>
    <xf numFmtId="0" fontId="51" fillId="22" borderId="77" xfId="2233" applyNumberFormat="1" applyFont="1" applyFill="1" applyBorder="1" applyAlignment="1" applyProtection="1">
      <alignment horizontal="center" vertical="center"/>
      <protection hidden="1"/>
    </xf>
    <xf numFmtId="0" fontId="51" fillId="22" borderId="26" xfId="1885" applyNumberFormat="1" applyFont="1" applyFill="1" applyBorder="1" applyAlignment="1" applyProtection="1">
      <alignment horizontal="center" vertical="center" wrapText="1"/>
      <protection hidden="1"/>
    </xf>
    <xf numFmtId="0" fontId="0" fillId="22" borderId="19" xfId="0" applyNumberFormat="1" applyFill="1" applyBorder="1" applyAlignment="1" applyProtection="1">
      <alignment horizontal="center" vertical="center"/>
      <protection hidden="1"/>
    </xf>
    <xf numFmtId="0" fontId="51" fillId="22" borderId="0" xfId="1885" applyNumberFormat="1" applyFont="1" applyFill="1" applyBorder="1" applyAlignment="1" applyProtection="1">
      <alignment horizontal="center" vertical="center"/>
      <protection hidden="1"/>
    </xf>
    <xf numFmtId="0" fontId="0" fillId="22" borderId="16" xfId="0" applyNumberFormat="1" applyFill="1" applyBorder="1" applyAlignment="1" applyProtection="1">
      <alignment horizontal="center" vertical="center"/>
      <protection hidden="1"/>
    </xf>
    <xf numFmtId="0" fontId="51" fillId="22" borderId="31" xfId="1885" applyNumberFormat="1" applyFont="1" applyFill="1" applyBorder="1" applyAlignment="1" applyProtection="1">
      <alignment horizontal="center" vertical="center"/>
      <protection hidden="1"/>
    </xf>
    <xf numFmtId="0" fontId="0" fillId="22" borderId="34" xfId="0" applyNumberFormat="1" applyFill="1" applyBorder="1" applyAlignment="1" applyProtection="1">
      <alignment horizontal="center" vertical="center"/>
      <protection hidden="1"/>
    </xf>
    <xf numFmtId="0" fontId="51" fillId="22" borderId="58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7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85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66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58" xfId="2233" applyFont="1" applyFill="1" applyBorder="1" applyAlignment="1" applyProtection="1">
      <alignment horizontal="center" vertical="center" wrapText="1"/>
      <protection hidden="1"/>
    </xf>
    <xf numFmtId="0" fontId="51" fillId="22" borderId="77" xfId="2233" applyFont="1" applyFill="1" applyBorder="1" applyAlignment="1" applyProtection="1">
      <alignment horizontal="center" vertical="center" wrapText="1"/>
      <protection hidden="1"/>
    </xf>
    <xf numFmtId="0" fontId="51" fillId="22" borderId="15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92" xfId="2233" applyNumberFormat="1" applyFont="1" applyFill="1" applyBorder="1" applyAlignment="1" applyProtection="1">
      <alignment horizontal="center" vertical="center" wrapText="1"/>
      <protection hidden="1"/>
    </xf>
    <xf numFmtId="0" fontId="53" fillId="22" borderId="0" xfId="2224" applyFont="1" applyFill="1" applyAlignment="1" applyProtection="1">
      <alignment horizontal="center" vertical="center"/>
      <protection hidden="1"/>
    </xf>
    <xf numFmtId="0" fontId="51" fillId="22" borderId="72" xfId="2224" applyFont="1" applyFill="1" applyBorder="1" applyAlignment="1" applyProtection="1">
      <alignment horizontal="center" vertical="center" wrapText="1"/>
      <protection hidden="1"/>
    </xf>
    <xf numFmtId="0" fontId="51" fillId="22" borderId="88" xfId="2224" applyFont="1" applyFill="1" applyBorder="1" applyAlignment="1" applyProtection="1">
      <alignment horizontal="center" vertical="center" wrapText="1"/>
      <protection hidden="1"/>
    </xf>
    <xf numFmtId="0" fontId="51" fillId="22" borderId="73" xfId="2224" applyFont="1" applyFill="1" applyBorder="1" applyAlignment="1" applyProtection="1">
      <alignment horizontal="center" vertical="center" wrapText="1"/>
      <protection hidden="1"/>
    </xf>
    <xf numFmtId="0" fontId="51" fillId="22" borderId="74" xfId="2224" applyFont="1" applyFill="1" applyBorder="1" applyAlignment="1" applyProtection="1">
      <alignment horizontal="center" vertical="center" wrapText="1"/>
      <protection hidden="1"/>
    </xf>
    <xf numFmtId="0" fontId="51" fillId="22" borderId="23" xfId="2224" applyFont="1" applyFill="1" applyBorder="1" applyAlignment="1" applyProtection="1">
      <alignment horizontal="center" vertical="center" wrapText="1"/>
      <protection hidden="1"/>
    </xf>
    <xf numFmtId="0" fontId="51" fillId="22" borderId="24" xfId="2224" applyFont="1" applyFill="1" applyBorder="1" applyAlignment="1" applyProtection="1">
      <alignment horizontal="center" vertical="center" wrapText="1"/>
      <protection hidden="1"/>
    </xf>
    <xf numFmtId="0" fontId="51" fillId="22" borderId="58" xfId="2224" applyFont="1" applyFill="1" applyBorder="1" applyAlignment="1" applyProtection="1">
      <alignment horizontal="center" vertical="center" wrapText="1"/>
      <protection hidden="1"/>
    </xf>
    <xf numFmtId="0" fontId="51" fillId="22" borderId="77" xfId="2224" applyFont="1" applyFill="1" applyBorder="1" applyAlignment="1" applyProtection="1">
      <alignment horizontal="center" vertical="center" wrapText="1"/>
      <protection hidden="1"/>
    </xf>
    <xf numFmtId="0" fontId="51" fillId="22" borderId="71" xfId="2224" applyFont="1" applyFill="1" applyBorder="1" applyAlignment="1" applyProtection="1">
      <alignment horizontal="center" vertical="center" wrapText="1"/>
      <protection hidden="1"/>
    </xf>
    <xf numFmtId="0" fontId="51" fillId="22" borderId="90" xfId="2224" applyFont="1" applyFill="1" applyBorder="1" applyAlignment="1" applyProtection="1">
      <alignment horizontal="center" vertical="center" wrapText="1"/>
      <protection hidden="1"/>
    </xf>
    <xf numFmtId="0" fontId="54" fillId="22" borderId="0" xfId="2224" applyFont="1" applyFill="1" applyAlignment="1" applyProtection="1">
      <alignment horizontal="center" vertical="center"/>
      <protection hidden="1"/>
    </xf>
    <xf numFmtId="0" fontId="51" fillId="22" borderId="0" xfId="2224" applyFont="1" applyFill="1" applyBorder="1" applyAlignment="1" applyProtection="1">
      <alignment horizontal="left" vertical="center"/>
      <protection hidden="1"/>
    </xf>
    <xf numFmtId="0" fontId="51" fillId="22" borderId="26" xfId="1893" applyNumberFormat="1" applyFont="1" applyFill="1" applyBorder="1" applyAlignment="1" applyProtection="1">
      <alignment horizontal="center" vertical="center" wrapText="1"/>
      <protection hidden="1"/>
    </xf>
    <xf numFmtId="0" fontId="51" fillId="22" borderId="19" xfId="1893" applyNumberFormat="1" applyFont="1" applyFill="1" applyBorder="1" applyAlignment="1" applyProtection="1">
      <alignment horizontal="center" vertical="center" wrapText="1"/>
      <protection hidden="1"/>
    </xf>
    <xf numFmtId="0" fontId="51" fillId="22" borderId="0" xfId="1893" applyNumberFormat="1" applyFont="1" applyFill="1" applyBorder="1" applyAlignment="1" applyProtection="1">
      <alignment horizontal="center" vertical="center" wrapText="1"/>
      <protection hidden="1"/>
    </xf>
    <xf numFmtId="0" fontId="51" fillId="22" borderId="16" xfId="1893" applyNumberFormat="1" applyFont="1" applyFill="1" applyBorder="1" applyAlignment="1" applyProtection="1">
      <alignment horizontal="center" vertical="center" wrapText="1"/>
      <protection hidden="1"/>
    </xf>
    <xf numFmtId="0" fontId="51" fillId="22" borderId="31" xfId="1893" applyNumberFormat="1" applyFont="1" applyFill="1" applyBorder="1" applyAlignment="1" applyProtection="1">
      <alignment horizontal="center" vertical="center" wrapText="1"/>
      <protection hidden="1"/>
    </xf>
    <xf numFmtId="0" fontId="51" fillId="22" borderId="34" xfId="1893" applyNumberFormat="1" applyFont="1" applyFill="1" applyBorder="1" applyAlignment="1" applyProtection="1">
      <alignment horizontal="center" vertical="center" wrapText="1"/>
      <protection hidden="1"/>
    </xf>
    <xf numFmtId="1" fontId="56" fillId="22" borderId="0" xfId="2236" quotePrefix="1" applyNumberFormat="1" applyFont="1" applyFill="1" applyBorder="1" applyAlignment="1" applyProtection="1">
      <alignment horizontal="center" vertical="center"/>
      <protection hidden="1"/>
    </xf>
    <xf numFmtId="0" fontId="0" fillId="0" borderId="16" xfId="0" applyBorder="1" applyProtection="1">
      <protection hidden="1"/>
    </xf>
    <xf numFmtId="0" fontId="51" fillId="22" borderId="0" xfId="2224" applyFont="1" applyFill="1" applyBorder="1" applyAlignment="1" applyProtection="1">
      <alignment horizontal="center" vertical="center" wrapText="1"/>
      <protection hidden="1"/>
    </xf>
    <xf numFmtId="0" fontId="51" fillId="22" borderId="0" xfId="2224" applyFont="1" applyFill="1" applyBorder="1" applyAlignment="1" applyProtection="1">
      <alignment horizontal="center" vertical="center"/>
      <protection hidden="1"/>
    </xf>
    <xf numFmtId="0" fontId="58" fillId="22" borderId="76" xfId="2224" applyFont="1" applyFill="1" applyBorder="1" applyAlignment="1" applyProtection="1">
      <alignment horizontal="center" vertical="center" wrapText="1"/>
      <protection hidden="1"/>
    </xf>
    <xf numFmtId="0" fontId="58" fillId="22" borderId="77" xfId="2224" applyFont="1" applyFill="1" applyBorder="1" applyAlignment="1" applyProtection="1">
      <alignment horizontal="center" vertical="center" wrapText="1"/>
      <protection hidden="1"/>
    </xf>
    <xf numFmtId="1" fontId="51" fillId="22" borderId="0" xfId="2236" quotePrefix="1" applyNumberFormat="1" applyFont="1" applyFill="1" applyBorder="1" applyAlignment="1" applyProtection="1">
      <alignment horizontal="center" vertical="center"/>
      <protection hidden="1"/>
    </xf>
    <xf numFmtId="0" fontId="20" fillId="0" borderId="16" xfId="0" applyFont="1" applyBorder="1" applyProtection="1">
      <protection hidden="1"/>
    </xf>
    <xf numFmtId="0" fontId="51" fillId="22" borderId="61" xfId="2224" applyFont="1" applyFill="1" applyBorder="1" applyAlignment="1" applyProtection="1">
      <alignment horizontal="center" vertical="center" wrapText="1"/>
      <protection hidden="1"/>
    </xf>
    <xf numFmtId="0" fontId="51" fillId="22" borderId="26" xfId="2224" applyFont="1" applyFill="1" applyBorder="1" applyAlignment="1" applyProtection="1">
      <alignment horizontal="center" vertical="center" wrapText="1"/>
      <protection hidden="1"/>
    </xf>
    <xf numFmtId="0" fontId="51" fillId="22" borderId="75" xfId="2224" applyFont="1" applyFill="1" applyBorder="1" applyAlignment="1" applyProtection="1">
      <alignment horizontal="center" vertical="center" wrapText="1"/>
      <protection hidden="1"/>
    </xf>
    <xf numFmtId="0" fontId="51" fillId="22" borderId="63" xfId="2224" applyFont="1" applyFill="1" applyBorder="1" applyAlignment="1" applyProtection="1">
      <alignment horizontal="center" vertical="center" wrapText="1"/>
      <protection hidden="1"/>
    </xf>
    <xf numFmtId="0" fontId="55" fillId="0" borderId="32" xfId="0" applyFont="1" applyBorder="1" applyAlignment="1" applyProtection="1">
      <alignment horizontal="center" vertical="center"/>
      <protection hidden="1"/>
    </xf>
    <xf numFmtId="0" fontId="51" fillId="22" borderId="71" xfId="2231" applyFont="1" applyFill="1" applyBorder="1" applyAlignment="1" applyProtection="1">
      <alignment horizontal="center" vertical="center" wrapText="1"/>
      <protection hidden="1"/>
    </xf>
    <xf numFmtId="0" fontId="51" fillId="22" borderId="71" xfId="2231" applyFont="1" applyFill="1" applyBorder="1" applyAlignment="1" applyProtection="1">
      <alignment horizontal="center" vertical="center"/>
      <protection hidden="1"/>
    </xf>
    <xf numFmtId="0" fontId="51" fillId="22" borderId="90" xfId="2231" applyFont="1" applyFill="1" applyBorder="1" applyAlignment="1" applyProtection="1">
      <alignment horizontal="center" vertical="center"/>
      <protection hidden="1"/>
    </xf>
    <xf numFmtId="183" fontId="51" fillId="22" borderId="3" xfId="0" applyNumberFormat="1" applyFont="1" applyFill="1" applyBorder="1" applyAlignment="1" applyProtection="1">
      <alignment horizontal="center" vertical="center"/>
      <protection hidden="1"/>
    </xf>
    <xf numFmtId="0" fontId="51" fillId="22" borderId="80" xfId="1891" applyNumberFormat="1" applyFont="1" applyFill="1" applyBorder="1" applyAlignment="1" applyProtection="1">
      <alignment horizontal="center" vertical="center" wrapText="1"/>
      <protection hidden="1"/>
    </xf>
    <xf numFmtId="0" fontId="51" fillId="22" borderId="81" xfId="1891" applyNumberFormat="1" applyFont="1" applyFill="1" applyBorder="1" applyAlignment="1" applyProtection="1">
      <alignment horizontal="center" vertical="center"/>
      <protection hidden="1"/>
    </xf>
    <xf numFmtId="0" fontId="51" fillId="22" borderId="82" xfId="1891" applyNumberFormat="1" applyFont="1" applyFill="1" applyBorder="1" applyAlignment="1" applyProtection="1">
      <alignment horizontal="center" vertical="center"/>
      <protection hidden="1"/>
    </xf>
    <xf numFmtId="0" fontId="55" fillId="0" borderId="20" xfId="0" applyFont="1" applyBorder="1" applyAlignment="1" applyProtection="1">
      <alignment horizontal="center" vertical="center"/>
      <protection hidden="1"/>
    </xf>
    <xf numFmtId="0" fontId="55" fillId="0" borderId="26" xfId="0" applyFont="1" applyBorder="1" applyAlignment="1" applyProtection="1">
      <alignment horizontal="center" vertical="center"/>
      <protection hidden="1"/>
    </xf>
    <xf numFmtId="0" fontId="55" fillId="0" borderId="83" xfId="0" applyFont="1" applyBorder="1" applyAlignment="1" applyProtection="1">
      <alignment horizontal="center" vertical="center"/>
      <protection hidden="1"/>
    </xf>
    <xf numFmtId="0" fontId="55" fillId="0" borderId="57" xfId="0" applyFont="1" applyBorder="1" applyAlignment="1" applyProtection="1">
      <alignment horizontal="center" vertical="center"/>
      <protection hidden="1"/>
    </xf>
    <xf numFmtId="0" fontId="55" fillId="0" borderId="77" xfId="0" applyFont="1" applyBorder="1" applyAlignment="1" applyProtection="1">
      <alignment horizontal="center" vertical="center" wrapText="1"/>
      <protection hidden="1"/>
    </xf>
    <xf numFmtId="0" fontId="53" fillId="22" borderId="0" xfId="2231" applyFont="1" applyFill="1" applyAlignment="1" applyProtection="1">
      <alignment horizontal="center" vertical="center"/>
      <protection hidden="1"/>
    </xf>
    <xf numFmtId="0" fontId="54" fillId="22" borderId="0" xfId="2231" applyFont="1" applyFill="1" applyAlignment="1" applyProtection="1">
      <alignment horizontal="center" vertical="center"/>
      <protection hidden="1"/>
    </xf>
    <xf numFmtId="0" fontId="51" fillId="22" borderId="84" xfId="2231" applyFont="1" applyFill="1" applyBorder="1" applyAlignment="1" applyProtection="1">
      <alignment horizontal="center" vertical="center" wrapText="1"/>
      <protection hidden="1"/>
    </xf>
    <xf numFmtId="0" fontId="51" fillId="22" borderId="78" xfId="2231" applyFont="1" applyFill="1" applyBorder="1" applyAlignment="1" applyProtection="1">
      <alignment horizontal="center" vertical="center" wrapText="1"/>
      <protection hidden="1"/>
    </xf>
    <xf numFmtId="0" fontId="55" fillId="0" borderId="59" xfId="0" applyFont="1" applyBorder="1" applyAlignment="1" applyProtection="1">
      <alignment horizontal="center" vertical="center"/>
      <protection hidden="1"/>
    </xf>
    <xf numFmtId="0" fontId="55" fillId="0" borderId="58" xfId="0" applyFont="1" applyBorder="1" applyAlignment="1" applyProtection="1">
      <alignment horizontal="center" vertical="center"/>
      <protection hidden="1"/>
    </xf>
    <xf numFmtId="177" fontId="51" fillId="22" borderId="88" xfId="1891" applyFont="1" applyFill="1" applyBorder="1" applyAlignment="1" applyProtection="1">
      <alignment horizontal="center" vertical="center"/>
      <protection hidden="1"/>
    </xf>
    <xf numFmtId="177" fontId="51" fillId="22" borderId="73" xfId="1891" applyFont="1" applyFill="1" applyBorder="1" applyAlignment="1" applyProtection="1">
      <alignment horizontal="center" vertical="center"/>
      <protection hidden="1"/>
    </xf>
    <xf numFmtId="0" fontId="55" fillId="0" borderId="90" xfId="0" applyFont="1" applyBorder="1" applyAlignment="1" applyProtection="1">
      <alignment horizontal="center" vertical="center" wrapText="1"/>
      <protection hidden="1"/>
    </xf>
    <xf numFmtId="0" fontId="55" fillId="0" borderId="15" xfId="0" applyFont="1" applyBorder="1" applyAlignment="1" applyProtection="1">
      <alignment horizontal="center" vertical="center" wrapText="1"/>
      <protection hidden="1"/>
    </xf>
    <xf numFmtId="0" fontId="55" fillId="0" borderId="92" xfId="0" applyFont="1" applyBorder="1" applyAlignment="1" applyProtection="1">
      <alignment horizontal="center" vertical="center" wrapText="1"/>
      <protection hidden="1"/>
    </xf>
    <xf numFmtId="0" fontId="51" fillId="22" borderId="19" xfId="1881" applyNumberFormat="1" applyFont="1" applyFill="1" applyBorder="1" applyAlignment="1" applyProtection="1">
      <alignment horizontal="center" vertical="center" wrapText="1"/>
      <protection hidden="1"/>
    </xf>
    <xf numFmtId="0" fontId="51" fillId="22" borderId="16" xfId="1881" applyNumberFormat="1" applyFont="1" applyFill="1" applyBorder="1" applyAlignment="1" applyProtection="1">
      <alignment horizontal="center" vertical="center" wrapText="1"/>
      <protection hidden="1"/>
    </xf>
    <xf numFmtId="0" fontId="51" fillId="22" borderId="34" xfId="1881" applyNumberFormat="1" applyFont="1" applyFill="1" applyBorder="1" applyAlignment="1" applyProtection="1">
      <alignment horizontal="center" vertical="center" wrapText="1"/>
      <protection hidden="1"/>
    </xf>
    <xf numFmtId="0" fontId="55" fillId="0" borderId="25" xfId="0" applyFont="1" applyBorder="1" applyAlignment="1" applyProtection="1">
      <alignment horizontal="center" vertical="center" wrapText="1"/>
      <protection hidden="1"/>
    </xf>
    <xf numFmtId="43" fontId="55" fillId="0" borderId="71" xfId="0" applyNumberFormat="1" applyFont="1" applyBorder="1" applyAlignment="1" applyProtection="1">
      <alignment horizontal="center" vertical="center" wrapText="1"/>
      <protection hidden="1"/>
    </xf>
    <xf numFmtId="43" fontId="55" fillId="0" borderId="90" xfId="0" applyNumberFormat="1" applyFont="1" applyBorder="1" applyAlignment="1" applyProtection="1">
      <alignment horizontal="center" vertical="center" wrapText="1"/>
      <protection hidden="1"/>
    </xf>
    <xf numFmtId="43" fontId="55" fillId="0" borderId="58" xfId="0" applyNumberFormat="1" applyFont="1" applyBorder="1" applyAlignment="1" applyProtection="1">
      <alignment horizontal="center" vertical="center" wrapText="1"/>
      <protection hidden="1"/>
    </xf>
    <xf numFmtId="43" fontId="55" fillId="0" borderId="77" xfId="0" applyNumberFormat="1" applyFont="1" applyBorder="1" applyAlignment="1" applyProtection="1">
      <alignment horizontal="center" vertical="center" wrapText="1"/>
      <protection hidden="1"/>
    </xf>
    <xf numFmtId="181" fontId="53" fillId="22" borderId="0" xfId="2234" applyNumberFormat="1" applyFont="1" applyFill="1" applyBorder="1" applyAlignment="1" applyProtection="1">
      <alignment horizontal="center" vertical="center"/>
      <protection hidden="1"/>
    </xf>
    <xf numFmtId="49" fontId="54" fillId="22" borderId="0" xfId="2234" applyNumberFormat="1" applyFont="1" applyFill="1" applyBorder="1" applyAlignment="1" applyProtection="1">
      <alignment horizontal="center" vertical="center"/>
      <protection hidden="1"/>
    </xf>
    <xf numFmtId="0" fontId="55" fillId="0" borderId="83" xfId="0" applyFont="1" applyBorder="1" applyAlignment="1" applyProtection="1">
      <alignment horizontal="center" vertical="center" wrapText="1"/>
      <protection hidden="1"/>
    </xf>
    <xf numFmtId="0" fontId="55" fillId="0" borderId="84" xfId="0" applyFont="1" applyBorder="1" applyAlignment="1" applyProtection="1">
      <alignment horizontal="center" vertical="center" wrapText="1"/>
      <protection hidden="1"/>
    </xf>
    <xf numFmtId="0" fontId="55" fillId="0" borderId="78" xfId="0" applyFont="1" applyBorder="1" applyAlignment="1" applyProtection="1">
      <alignment horizontal="center" vertical="center" wrapText="1"/>
      <protection hidden="1"/>
    </xf>
    <xf numFmtId="0" fontId="53" fillId="22" borderId="0" xfId="2233" applyNumberFormat="1" applyFont="1" applyFill="1" applyBorder="1" applyAlignment="1" applyProtection="1">
      <alignment horizontal="center" vertical="center" wrapText="1"/>
      <protection hidden="1"/>
    </xf>
    <xf numFmtId="0" fontId="67" fillId="22" borderId="0" xfId="2233" applyNumberFormat="1" applyFont="1" applyFill="1" applyBorder="1" applyAlignment="1" applyProtection="1">
      <alignment horizontal="center" vertical="center" wrapText="1"/>
      <protection hidden="1"/>
    </xf>
    <xf numFmtId="0" fontId="69" fillId="22" borderId="0" xfId="2233" applyNumberFormat="1" applyFont="1" applyFill="1" applyBorder="1" applyAlignment="1" applyProtection="1">
      <alignment horizontal="center" vertical="center"/>
      <protection hidden="1"/>
    </xf>
    <xf numFmtId="0" fontId="64" fillId="22" borderId="26" xfId="0" applyFont="1" applyFill="1" applyBorder="1" applyAlignment="1" applyProtection="1">
      <alignment horizontal="center" vertical="center" wrapText="1"/>
      <protection hidden="1"/>
    </xf>
    <xf numFmtId="0" fontId="64" fillId="22" borderId="0" xfId="0" applyFont="1" applyFill="1" applyBorder="1" applyAlignment="1" applyProtection="1">
      <alignment horizontal="center" vertical="center" wrapText="1"/>
      <protection hidden="1"/>
    </xf>
    <xf numFmtId="0" fontId="64" fillId="22" borderId="31" xfId="0" applyFont="1" applyFill="1" applyBorder="1" applyAlignment="1" applyProtection="1">
      <alignment horizontal="center" vertical="center" wrapText="1"/>
      <protection hidden="1"/>
    </xf>
    <xf numFmtId="177" fontId="51" fillId="22" borderId="26" xfId="1885" applyFont="1" applyFill="1" applyBorder="1" applyAlignment="1" applyProtection="1">
      <alignment horizontal="center" vertical="center" wrapText="1"/>
      <protection hidden="1"/>
    </xf>
    <xf numFmtId="177" fontId="51" fillId="22" borderId="19" xfId="1885" applyFont="1" applyFill="1" applyBorder="1" applyAlignment="1" applyProtection="1">
      <alignment horizontal="center" vertical="center" wrapText="1"/>
      <protection hidden="1"/>
    </xf>
    <xf numFmtId="177" fontId="51" fillId="22" borderId="0" xfId="1885" applyFont="1" applyFill="1" applyBorder="1" applyAlignment="1" applyProtection="1">
      <alignment horizontal="center" vertical="center" wrapText="1"/>
      <protection hidden="1"/>
    </xf>
    <xf numFmtId="177" fontId="51" fillId="22" borderId="16" xfId="1885" applyFont="1" applyFill="1" applyBorder="1" applyAlignment="1" applyProtection="1">
      <alignment horizontal="center" vertical="center" wrapText="1"/>
      <protection hidden="1"/>
    </xf>
    <xf numFmtId="177" fontId="51" fillId="22" borderId="31" xfId="1885" applyFont="1" applyFill="1" applyBorder="1" applyAlignment="1" applyProtection="1">
      <alignment horizontal="center" vertical="center" wrapText="1"/>
      <protection hidden="1"/>
    </xf>
    <xf numFmtId="177" fontId="51" fillId="22" borderId="34" xfId="1885" applyFont="1" applyFill="1" applyBorder="1" applyAlignment="1" applyProtection="1">
      <alignment horizontal="center" vertical="center" wrapText="1"/>
      <protection hidden="1"/>
    </xf>
    <xf numFmtId="0" fontId="70" fillId="22" borderId="83" xfId="0" applyFont="1" applyFill="1" applyBorder="1" applyAlignment="1" applyProtection="1">
      <alignment horizontal="center" vertical="center" wrapText="1"/>
      <protection hidden="1"/>
    </xf>
    <xf numFmtId="0" fontId="70" fillId="22" borderId="29" xfId="0" applyFont="1" applyFill="1" applyBorder="1" applyAlignment="1" applyProtection="1">
      <alignment horizontal="center" vertical="center" wrapText="1"/>
      <protection hidden="1"/>
    </xf>
    <xf numFmtId="0" fontId="70" fillId="22" borderId="30" xfId="0" applyFont="1" applyFill="1" applyBorder="1" applyAlignment="1" applyProtection="1">
      <alignment horizontal="center" vertical="center" wrapText="1"/>
      <protection hidden="1"/>
    </xf>
    <xf numFmtId="0" fontId="64" fillId="22" borderId="83" xfId="0" applyFont="1" applyFill="1" applyBorder="1" applyAlignment="1" applyProtection="1">
      <alignment horizontal="center" vertical="center" wrapText="1"/>
      <protection hidden="1"/>
    </xf>
    <xf numFmtId="0" fontId="64" fillId="22" borderId="29" xfId="0" applyFont="1" applyFill="1" applyBorder="1" applyAlignment="1" applyProtection="1">
      <alignment horizontal="center" vertical="center" wrapText="1"/>
      <protection hidden="1"/>
    </xf>
    <xf numFmtId="0" fontId="64" fillId="22" borderId="30" xfId="0" applyFont="1" applyFill="1" applyBorder="1" applyAlignment="1" applyProtection="1">
      <alignment horizontal="center" vertical="center" wrapText="1"/>
      <protection hidden="1"/>
    </xf>
    <xf numFmtId="0" fontId="51" fillId="22" borderId="83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29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30" xfId="2233" applyNumberFormat="1" applyFont="1" applyFill="1" applyBorder="1" applyAlignment="1" applyProtection="1">
      <alignment horizontal="center" vertical="center" wrapText="1"/>
      <protection hidden="1"/>
    </xf>
    <xf numFmtId="177" fontId="56" fillId="22" borderId="10" xfId="1883" quotePrefix="1" applyFont="1" applyFill="1" applyBorder="1" applyAlignment="1" applyProtection="1">
      <alignment horizontal="center" vertical="center"/>
      <protection hidden="1"/>
    </xf>
    <xf numFmtId="177" fontId="56" fillId="22" borderId="21" xfId="1883" quotePrefix="1" applyFont="1" applyFill="1" applyBorder="1" applyAlignment="1" applyProtection="1">
      <alignment horizontal="center" vertical="center"/>
      <protection hidden="1"/>
    </xf>
    <xf numFmtId="0" fontId="64" fillId="22" borderId="61" xfId="0" applyFont="1" applyFill="1" applyBorder="1" applyAlignment="1" applyProtection="1">
      <alignment horizontal="center" vertical="center" wrapText="1"/>
      <protection hidden="1"/>
    </xf>
    <xf numFmtId="0" fontId="64" fillId="22" borderId="75" xfId="0" applyFont="1" applyFill="1" applyBorder="1" applyAlignment="1" applyProtection="1">
      <alignment horizontal="center" vertical="center" wrapText="1"/>
      <protection hidden="1"/>
    </xf>
    <xf numFmtId="0" fontId="64" fillId="22" borderId="46" xfId="0" applyFont="1" applyFill="1" applyBorder="1" applyAlignment="1" applyProtection="1">
      <alignment horizontal="center" vertical="center" wrapText="1"/>
      <protection hidden="1"/>
    </xf>
    <xf numFmtId="177" fontId="51" fillId="22" borderId="26" xfId="1885" applyFont="1" applyFill="1" applyBorder="1" applyAlignment="1" applyProtection="1">
      <alignment horizontal="center" vertical="center"/>
      <protection hidden="1"/>
    </xf>
    <xf numFmtId="177" fontId="51" fillId="22" borderId="0" xfId="1885" applyFont="1" applyFill="1" applyBorder="1" applyAlignment="1" applyProtection="1">
      <alignment horizontal="center" vertical="center"/>
      <protection hidden="1"/>
    </xf>
    <xf numFmtId="177" fontId="51" fillId="22" borderId="31" xfId="1885" applyFont="1" applyFill="1" applyBorder="1" applyAlignment="1" applyProtection="1">
      <alignment horizontal="center" vertical="center"/>
      <protection hidden="1"/>
    </xf>
    <xf numFmtId="183" fontId="51" fillId="22" borderId="10" xfId="2236" applyNumberFormat="1" applyFont="1" applyFill="1" applyBorder="1" applyAlignment="1" applyProtection="1">
      <alignment horizontal="left" vertical="center"/>
      <protection hidden="1"/>
    </xf>
    <xf numFmtId="183" fontId="51" fillId="22" borderId="21" xfId="2236" applyNumberFormat="1" applyFont="1" applyFill="1" applyBorder="1" applyAlignment="1" applyProtection="1">
      <alignment horizontal="left" vertical="center"/>
      <protection hidden="1"/>
    </xf>
    <xf numFmtId="183" fontId="51" fillId="22" borderId="0" xfId="2236" applyNumberFormat="1" applyFont="1" applyFill="1" applyBorder="1" applyAlignment="1" applyProtection="1">
      <alignment horizontal="left" vertical="center"/>
      <protection hidden="1"/>
    </xf>
    <xf numFmtId="183" fontId="51" fillId="22" borderId="16" xfId="2236" applyNumberFormat="1" applyFont="1" applyFill="1" applyBorder="1" applyAlignment="1" applyProtection="1">
      <alignment horizontal="left" vertical="center"/>
      <protection hidden="1"/>
    </xf>
    <xf numFmtId="0" fontId="71" fillId="22" borderId="0" xfId="2233" applyNumberFormat="1" applyFont="1" applyFill="1" applyBorder="1" applyAlignment="1" applyProtection="1">
      <alignment horizontal="center" vertical="center"/>
      <protection hidden="1"/>
    </xf>
    <xf numFmtId="0" fontId="51" fillId="22" borderId="72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88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3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74" xfId="2233" applyFont="1" applyFill="1" applyBorder="1" applyAlignment="1" applyProtection="1">
      <alignment horizontal="center" vertical="center" wrapText="1"/>
      <protection hidden="1"/>
    </xf>
    <xf numFmtId="0" fontId="51" fillId="22" borderId="23" xfId="2233" applyFont="1" applyFill="1" applyBorder="1" applyAlignment="1" applyProtection="1">
      <alignment horizontal="center" vertical="center" wrapText="1"/>
      <protection hidden="1"/>
    </xf>
    <xf numFmtId="0" fontId="51" fillId="22" borderId="24" xfId="2233" applyFont="1" applyFill="1" applyBorder="1" applyAlignment="1" applyProtection="1">
      <alignment horizontal="center" vertical="center" wrapText="1"/>
      <protection hidden="1"/>
    </xf>
    <xf numFmtId="0" fontId="51" fillId="22" borderId="74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23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24" xfId="2233" applyNumberFormat="1" applyFont="1" applyFill="1" applyBorder="1" applyAlignment="1" applyProtection="1">
      <alignment horizontal="center" vertical="center" wrapText="1"/>
      <protection hidden="1"/>
    </xf>
    <xf numFmtId="177" fontId="51" fillId="22" borderId="19" xfId="1885" applyFont="1" applyFill="1" applyBorder="1" applyAlignment="1" applyProtection="1">
      <alignment horizontal="center" vertical="center"/>
      <protection hidden="1"/>
    </xf>
    <xf numFmtId="177" fontId="51" fillId="22" borderId="16" xfId="1885" applyFont="1" applyFill="1" applyBorder="1" applyAlignment="1" applyProtection="1">
      <alignment horizontal="center" vertical="center"/>
      <protection hidden="1"/>
    </xf>
    <xf numFmtId="177" fontId="51" fillId="22" borderId="34" xfId="1885" applyFont="1" applyFill="1" applyBorder="1" applyAlignment="1" applyProtection="1">
      <alignment horizontal="center" vertical="center"/>
      <protection hidden="1"/>
    </xf>
    <xf numFmtId="177" fontId="51" fillId="22" borderId="26" xfId="1884" applyFont="1" applyFill="1" applyBorder="1" applyAlignment="1" applyProtection="1">
      <alignment horizontal="center" vertical="center" wrapText="1"/>
      <protection hidden="1"/>
    </xf>
    <xf numFmtId="177" fontId="51" fillId="22" borderId="0" xfId="1884" applyFont="1" applyFill="1" applyBorder="1" applyAlignment="1" applyProtection="1">
      <alignment horizontal="center" vertical="center" wrapText="1"/>
      <protection hidden="1"/>
    </xf>
    <xf numFmtId="177" fontId="51" fillId="22" borderId="31" xfId="1884" applyFont="1" applyFill="1" applyBorder="1" applyAlignment="1" applyProtection="1">
      <alignment horizontal="center" vertical="center" wrapText="1"/>
      <protection hidden="1"/>
    </xf>
    <xf numFmtId="0" fontId="55" fillId="0" borderId="98" xfId="0" applyFont="1" applyBorder="1" applyAlignment="1" applyProtection="1">
      <alignment horizontal="center" vertical="center" wrapText="1"/>
      <protection hidden="1"/>
    </xf>
    <xf numFmtId="0" fontId="55" fillId="0" borderId="99" xfId="0" applyFont="1" applyBorder="1" applyAlignment="1" applyProtection="1">
      <alignment horizontal="center" vertical="center" wrapText="1"/>
      <protection hidden="1"/>
    </xf>
    <xf numFmtId="0" fontId="55" fillId="0" borderId="100" xfId="0" applyFont="1" applyBorder="1" applyAlignment="1" applyProtection="1">
      <alignment horizontal="center" vertical="center" wrapText="1"/>
      <protection hidden="1"/>
    </xf>
    <xf numFmtId="0" fontId="55" fillId="0" borderId="101" xfId="0" applyFont="1" applyBorder="1" applyAlignment="1" applyProtection="1">
      <alignment horizontal="center" vertical="center" wrapText="1"/>
      <protection hidden="1"/>
    </xf>
    <xf numFmtId="0" fontId="51" fillId="22" borderId="93" xfId="2233" applyNumberFormat="1" applyFont="1" applyFill="1" applyBorder="1" applyAlignment="1" applyProtection="1">
      <alignment horizontal="center" vertical="center" wrapText="1"/>
      <protection hidden="1"/>
    </xf>
    <xf numFmtId="0" fontId="55" fillId="0" borderId="104" xfId="0" applyFont="1" applyBorder="1" applyAlignment="1" applyProtection="1">
      <alignment horizontal="center" vertical="center" wrapText="1"/>
      <protection hidden="1"/>
    </xf>
    <xf numFmtId="0" fontId="55" fillId="0" borderId="93" xfId="0" applyFont="1" applyBorder="1" applyAlignment="1" applyProtection="1">
      <alignment horizontal="center" vertical="center" wrapText="1"/>
      <protection hidden="1"/>
    </xf>
    <xf numFmtId="0" fontId="55" fillId="0" borderId="94" xfId="0" applyFont="1" applyBorder="1" applyAlignment="1" applyProtection="1">
      <alignment horizontal="center" vertical="center" wrapText="1"/>
      <protection hidden="1"/>
    </xf>
    <xf numFmtId="0" fontId="55" fillId="0" borderId="95" xfId="0" applyFont="1" applyBorder="1" applyAlignment="1" applyProtection="1">
      <alignment horizontal="center" vertical="center" wrapText="1"/>
      <protection hidden="1"/>
    </xf>
    <xf numFmtId="0" fontId="55" fillId="0" borderId="96" xfId="0" applyFont="1" applyBorder="1" applyAlignment="1" applyProtection="1">
      <alignment horizontal="center" vertical="center" wrapText="1"/>
      <protection hidden="1"/>
    </xf>
    <xf numFmtId="0" fontId="55" fillId="22" borderId="97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Border="1" applyAlignment="1" applyProtection="1">
      <alignment horizontal="center" vertical="center" wrapText="1"/>
      <protection hidden="1"/>
    </xf>
    <xf numFmtId="0" fontId="51" fillId="22" borderId="22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89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20" xfId="2233" applyNumberFormat="1" applyFont="1" applyFill="1" applyBorder="1" applyAlignment="1" applyProtection="1">
      <alignment horizontal="center" vertical="center" wrapText="1"/>
      <protection hidden="1"/>
    </xf>
    <xf numFmtId="0" fontId="51" fillId="22" borderId="26" xfId="2233" applyNumberFormat="1" applyFont="1" applyFill="1" applyBorder="1" applyAlignment="1" applyProtection="1">
      <alignment horizontal="center" vertical="center" wrapText="1"/>
      <protection hidden="1"/>
    </xf>
    <xf numFmtId="0" fontId="55" fillId="0" borderId="102" xfId="0" applyFont="1" applyBorder="1" applyAlignment="1" applyProtection="1">
      <alignment horizontal="center" vertical="center" wrapText="1"/>
      <protection hidden="1"/>
    </xf>
    <xf numFmtId="0" fontId="55" fillId="0" borderId="103" xfId="0" applyFont="1" applyBorder="1" applyAlignment="1" applyProtection="1">
      <alignment horizontal="center" vertical="center" wrapText="1"/>
      <protection hidden="1"/>
    </xf>
    <xf numFmtId="0" fontId="55" fillId="0" borderId="19" xfId="0" applyFont="1" applyBorder="1" applyAlignment="1" applyProtection="1">
      <alignment horizontal="center" vertical="center" wrapText="1"/>
      <protection hidden="1"/>
    </xf>
    <xf numFmtId="0" fontId="55" fillId="0" borderId="16" xfId="0" applyFont="1" applyBorder="1" applyAlignment="1" applyProtection="1">
      <alignment horizontal="center" vertical="center" wrapText="1"/>
      <protection hidden="1"/>
    </xf>
    <xf numFmtId="0" fontId="55" fillId="0" borderId="34" xfId="0" applyFont="1" applyBorder="1" applyAlignment="1" applyProtection="1">
      <alignment horizontal="center" vertical="center" wrapText="1"/>
      <protection hidden="1"/>
    </xf>
    <xf numFmtId="0" fontId="78" fillId="22" borderId="0" xfId="2233" applyNumberFormat="1" applyFont="1" applyFill="1" applyBorder="1" applyAlignment="1" applyProtection="1">
      <alignment horizontal="center" vertical="top" wrapText="1"/>
      <protection hidden="1"/>
    </xf>
    <xf numFmtId="0" fontId="78" fillId="22" borderId="0" xfId="2233" applyNumberFormat="1" applyFont="1" applyFill="1" applyBorder="1" applyAlignment="1" applyProtection="1">
      <alignment horizontal="center" vertical="top"/>
      <protection hidden="1"/>
    </xf>
    <xf numFmtId="0" fontId="84" fillId="22" borderId="0" xfId="2233" applyNumberFormat="1" applyFont="1" applyFill="1" applyBorder="1" applyAlignment="1" applyProtection="1">
      <alignment horizontal="center" vertical="top"/>
      <protection hidden="1"/>
    </xf>
    <xf numFmtId="0" fontId="79" fillId="22" borderId="0" xfId="2233" applyNumberFormat="1" applyFont="1" applyFill="1" applyBorder="1" applyAlignment="1" applyProtection="1">
      <alignment horizontal="center" vertical="top"/>
      <protection hidden="1"/>
    </xf>
    <xf numFmtId="0" fontId="54" fillId="22" borderId="0" xfId="2233" applyNumberFormat="1" applyFont="1" applyFill="1" applyBorder="1" applyAlignment="1" applyProtection="1">
      <alignment horizontal="center" vertical="top" wrapText="1"/>
      <protection hidden="1"/>
    </xf>
    <xf numFmtId="0" fontId="53" fillId="22" borderId="0" xfId="2233" applyNumberFormat="1" applyFont="1" applyFill="1" applyBorder="1" applyAlignment="1" applyProtection="1">
      <alignment horizontal="center" vertical="top"/>
      <protection hidden="1"/>
    </xf>
    <xf numFmtId="177" fontId="51" fillId="22" borderId="19" xfId="1881" applyFont="1" applyFill="1" applyBorder="1" applyAlignment="1" applyProtection="1">
      <alignment horizontal="center" vertical="center" wrapText="1"/>
      <protection hidden="1"/>
    </xf>
    <xf numFmtId="177" fontId="51" fillId="22" borderId="16" xfId="1881" applyFont="1" applyFill="1" applyBorder="1" applyAlignment="1" applyProtection="1">
      <alignment horizontal="center" vertical="center" wrapText="1"/>
      <protection hidden="1"/>
    </xf>
    <xf numFmtId="177" fontId="51" fillId="22" borderId="34" xfId="1881" applyFont="1" applyFill="1" applyBorder="1" applyAlignment="1" applyProtection="1">
      <alignment horizontal="center" vertical="center" wrapText="1"/>
      <protection hidden="1"/>
    </xf>
    <xf numFmtId="177" fontId="51" fillId="22" borderId="15" xfId="1888" applyFont="1" applyFill="1" applyBorder="1" applyAlignment="1" applyProtection="1">
      <alignment horizontal="center" vertical="center" wrapText="1"/>
      <protection hidden="1"/>
    </xf>
    <xf numFmtId="177" fontId="51" fillId="22" borderId="92" xfId="1888" applyFont="1" applyFill="1" applyBorder="1" applyAlignment="1" applyProtection="1">
      <alignment horizontal="center" vertical="center" wrapText="1"/>
      <protection hidden="1"/>
    </xf>
    <xf numFmtId="181" fontId="51" fillId="22" borderId="67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68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61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15" xfId="1888" applyNumberFormat="1" applyFont="1" applyFill="1" applyBorder="1" applyAlignment="1" applyProtection="1">
      <alignment horizontal="center" vertical="center" wrapText="1"/>
      <protection hidden="1"/>
    </xf>
    <xf numFmtId="3" fontId="51" fillId="22" borderId="57" xfId="1888" applyNumberFormat="1" applyFont="1" applyFill="1" applyBorder="1" applyAlignment="1" applyProtection="1">
      <alignment horizontal="center" vertical="center" wrapText="1"/>
      <protection hidden="1"/>
    </xf>
    <xf numFmtId="3" fontId="51" fillId="22" borderId="32" xfId="1888" applyNumberFormat="1" applyFont="1" applyFill="1" applyBorder="1" applyAlignment="1" applyProtection="1">
      <alignment horizontal="center" vertical="center" wrapText="1"/>
      <protection hidden="1"/>
    </xf>
    <xf numFmtId="3" fontId="51" fillId="22" borderId="58" xfId="1888" applyNumberFormat="1" applyFont="1" applyFill="1" applyBorder="1" applyAlignment="1" applyProtection="1">
      <alignment horizontal="center" vertical="center" wrapText="1"/>
      <protection hidden="1"/>
    </xf>
    <xf numFmtId="3" fontId="51" fillId="22" borderId="71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69" xfId="1888" applyNumberFormat="1" applyFont="1" applyFill="1" applyBorder="1" applyAlignment="1" applyProtection="1">
      <alignment horizontal="center" vertical="center" wrapText="1"/>
      <protection hidden="1"/>
    </xf>
    <xf numFmtId="181" fontId="51" fillId="22" borderId="70" xfId="1888" applyNumberFormat="1" applyFont="1" applyFill="1" applyBorder="1" applyAlignment="1" applyProtection="1">
      <alignment horizontal="center" vertical="center" wrapText="1"/>
      <protection hidden="1"/>
    </xf>
    <xf numFmtId="177" fontId="51" fillId="22" borderId="57" xfId="1888" applyFont="1" applyFill="1" applyBorder="1" applyAlignment="1" applyProtection="1">
      <alignment horizontal="center" vertical="center" wrapText="1"/>
      <protection hidden="1"/>
    </xf>
    <xf numFmtId="177" fontId="51" fillId="22" borderId="80" xfId="1885" applyFont="1" applyFill="1" applyBorder="1" applyAlignment="1" applyProtection="1">
      <alignment horizontal="center" vertical="center" wrapText="1"/>
      <protection hidden="1"/>
    </xf>
    <xf numFmtId="177" fontId="51" fillId="22" borderId="81" xfId="1885" applyFont="1" applyFill="1" applyBorder="1" applyAlignment="1" applyProtection="1">
      <alignment horizontal="center" vertical="center"/>
      <protection hidden="1"/>
    </xf>
    <xf numFmtId="177" fontId="51" fillId="22" borderId="82" xfId="1885" applyFont="1" applyFill="1" applyBorder="1" applyAlignment="1" applyProtection="1">
      <alignment horizontal="center" vertical="center"/>
      <protection hidden="1"/>
    </xf>
    <xf numFmtId="177" fontId="51" fillId="22" borderId="61" xfId="1888" applyFont="1" applyFill="1" applyBorder="1" applyAlignment="1" applyProtection="1">
      <alignment horizontal="center" vertical="center" wrapText="1"/>
      <protection hidden="1"/>
    </xf>
    <xf numFmtId="177" fontId="51" fillId="22" borderId="83" xfId="1888" applyFont="1" applyFill="1" applyBorder="1" applyAlignment="1" applyProtection="1">
      <alignment horizontal="center" vertical="center" wrapText="1"/>
      <protection hidden="1"/>
    </xf>
    <xf numFmtId="177" fontId="51" fillId="22" borderId="62" xfId="1888" applyFont="1" applyFill="1" applyBorder="1" applyAlignment="1" applyProtection="1">
      <alignment horizontal="center" vertical="center" wrapText="1"/>
      <protection hidden="1"/>
    </xf>
    <xf numFmtId="177" fontId="51" fillId="22" borderId="84" xfId="1888" applyFont="1" applyFill="1" applyBorder="1" applyAlignment="1" applyProtection="1">
      <alignment horizontal="center" vertical="center" wrapText="1"/>
      <protection hidden="1"/>
    </xf>
    <xf numFmtId="1" fontId="58" fillId="22" borderId="26" xfId="2230" applyNumberFormat="1" applyFont="1" applyFill="1" applyBorder="1" applyAlignment="1" applyProtection="1">
      <alignment horizontal="right"/>
      <protection locked="0" hidden="1"/>
    </xf>
    <xf numFmtId="177" fontId="51" fillId="22" borderId="45" xfId="1889" applyFont="1" applyFill="1" applyBorder="1" applyAlignment="1" applyProtection="1">
      <alignment horizontal="center" vertical="center" wrapText="1"/>
      <protection hidden="1"/>
    </xf>
    <xf numFmtId="177" fontId="51" fillId="22" borderId="46" xfId="1889" applyFont="1" applyFill="1" applyBorder="1" applyAlignment="1" applyProtection="1">
      <alignment horizontal="center" vertical="center" wrapText="1"/>
      <protection hidden="1"/>
    </xf>
    <xf numFmtId="177" fontId="51" fillId="22" borderId="80" xfId="1889" applyFont="1" applyFill="1" applyBorder="1" applyAlignment="1" applyProtection="1">
      <alignment horizontal="center" vertical="center" wrapText="1"/>
      <protection hidden="1"/>
    </xf>
    <xf numFmtId="177" fontId="51" fillId="22" borderId="81" xfId="1889" applyFont="1" applyFill="1" applyBorder="1" applyAlignment="1" applyProtection="1">
      <alignment horizontal="center" vertical="center" wrapText="1"/>
      <protection hidden="1"/>
    </xf>
    <xf numFmtId="177" fontId="51" fillId="22" borderId="82" xfId="1889" applyFont="1" applyFill="1" applyBorder="1" applyAlignment="1" applyProtection="1">
      <alignment horizontal="center" vertical="center" wrapText="1"/>
      <protection hidden="1"/>
    </xf>
    <xf numFmtId="181" fontId="51" fillId="22" borderId="57" xfId="1889" quotePrefix="1" applyNumberFormat="1" applyFont="1" applyFill="1" applyBorder="1" applyAlignment="1" applyProtection="1">
      <alignment horizontal="center" vertical="center"/>
      <protection hidden="1"/>
    </xf>
    <xf numFmtId="181" fontId="51" fillId="22" borderId="32" xfId="1889" quotePrefix="1" applyNumberFormat="1" applyFont="1" applyFill="1" applyBorder="1" applyAlignment="1" applyProtection="1">
      <alignment horizontal="center" vertical="center"/>
      <protection hidden="1"/>
    </xf>
    <xf numFmtId="181" fontId="51" fillId="22" borderId="58" xfId="1889" quotePrefix="1" applyNumberFormat="1" applyFont="1" applyFill="1" applyBorder="1" applyAlignment="1" applyProtection="1">
      <alignment horizontal="center" vertical="center"/>
      <protection hidden="1"/>
    </xf>
    <xf numFmtId="181" fontId="51" fillId="22" borderId="71" xfId="1889" quotePrefix="1" applyNumberFormat="1" applyFont="1" applyFill="1" applyBorder="1" applyAlignment="1" applyProtection="1">
      <alignment horizontal="center" vertical="center"/>
      <protection hidden="1"/>
    </xf>
    <xf numFmtId="181" fontId="51" fillId="22" borderId="54" xfId="1889" applyNumberFormat="1" applyFont="1" applyFill="1" applyBorder="1" applyAlignment="1" applyProtection="1">
      <alignment horizontal="center" vertical="center" wrapText="1"/>
      <protection hidden="1"/>
    </xf>
    <xf numFmtId="181" fontId="51" fillId="22" borderId="24" xfId="1889" applyNumberFormat="1" applyFont="1" applyFill="1" applyBorder="1" applyAlignment="1" applyProtection="1">
      <alignment horizontal="center" vertical="center" wrapText="1"/>
      <protection hidden="1"/>
    </xf>
    <xf numFmtId="181" fontId="53" fillId="22" borderId="0" xfId="2232" applyNumberFormat="1" applyFont="1" applyFill="1" applyAlignment="1" applyProtection="1">
      <alignment horizontal="center" vertical="center"/>
      <protection hidden="1"/>
    </xf>
    <xf numFmtId="0" fontId="53" fillId="22" borderId="0" xfId="2232" applyNumberFormat="1" applyFont="1" applyFill="1" applyAlignment="1" applyProtection="1">
      <alignment horizontal="center" vertical="center"/>
      <protection hidden="1"/>
    </xf>
    <xf numFmtId="181" fontId="56" fillId="22" borderId="57" xfId="1889" quotePrefix="1" applyNumberFormat="1" applyFont="1" applyFill="1" applyBorder="1" applyAlignment="1" applyProtection="1">
      <alignment horizontal="center" vertical="center"/>
      <protection hidden="1"/>
    </xf>
    <xf numFmtId="181" fontId="56" fillId="22" borderId="58" xfId="1889" quotePrefix="1" applyNumberFormat="1" applyFont="1" applyFill="1" applyBorder="1" applyAlignment="1" applyProtection="1">
      <alignment horizontal="center" vertical="center"/>
      <protection hidden="1"/>
    </xf>
    <xf numFmtId="181" fontId="56" fillId="22" borderId="58" xfId="1889" applyNumberFormat="1" applyFont="1" applyFill="1" applyBorder="1" applyAlignment="1" applyProtection="1">
      <alignment horizontal="center" vertical="center" wrapText="1"/>
      <protection hidden="1"/>
    </xf>
    <xf numFmtId="181" fontId="56" fillId="22" borderId="77" xfId="1889" applyNumberFormat="1" applyFont="1" applyFill="1" applyBorder="1" applyAlignment="1" applyProtection="1">
      <alignment horizontal="center" vertical="center"/>
      <protection hidden="1"/>
    </xf>
    <xf numFmtId="177" fontId="56" fillId="22" borderId="71" xfId="1889" applyFont="1" applyFill="1" applyBorder="1" applyAlignment="1" applyProtection="1">
      <alignment horizontal="center" vertical="center" wrapText="1"/>
      <protection hidden="1"/>
    </xf>
    <xf numFmtId="177" fontId="56" fillId="22" borderId="90" xfId="1889" applyFont="1" applyFill="1" applyBorder="1" applyAlignment="1" applyProtection="1">
      <alignment horizontal="center" vertical="center" wrapText="1"/>
      <protection hidden="1"/>
    </xf>
    <xf numFmtId="181" fontId="51" fillId="22" borderId="70" xfId="1889" applyNumberFormat="1" applyFont="1" applyFill="1" applyBorder="1" applyAlignment="1" applyProtection="1">
      <alignment horizontal="center" vertical="center" wrapText="1"/>
      <protection hidden="1"/>
    </xf>
    <xf numFmtId="181" fontId="51" fillId="22" borderId="78" xfId="1889" applyNumberFormat="1" applyFont="1" applyFill="1" applyBorder="1" applyAlignment="1" applyProtection="1">
      <alignment horizontal="center" vertical="center"/>
      <protection hidden="1"/>
    </xf>
    <xf numFmtId="181" fontId="51" fillId="22" borderId="24" xfId="1889" applyNumberFormat="1" applyFont="1" applyFill="1" applyBorder="1" applyAlignment="1" applyProtection="1">
      <alignment horizontal="center" vertical="center"/>
      <protection hidden="1"/>
    </xf>
    <xf numFmtId="177" fontId="51" fillId="22" borderId="71" xfId="1889" applyFont="1" applyFill="1" applyBorder="1" applyAlignment="1" applyProtection="1">
      <alignment horizontal="center" vertical="center" wrapText="1"/>
      <protection hidden="1"/>
    </xf>
    <xf numFmtId="177" fontId="51" fillId="22" borderId="90" xfId="1889" applyFont="1" applyFill="1" applyBorder="1" applyAlignment="1" applyProtection="1">
      <alignment horizontal="center" vertical="center" wrapText="1"/>
      <protection hidden="1"/>
    </xf>
    <xf numFmtId="177" fontId="51" fillId="22" borderId="85" xfId="1889" applyFont="1" applyFill="1" applyBorder="1" applyAlignment="1" applyProtection="1">
      <alignment horizontal="center" vertical="center" wrapText="1"/>
      <protection hidden="1"/>
    </xf>
    <xf numFmtId="177" fontId="51" fillId="22" borderId="86" xfId="1889" applyFont="1" applyFill="1" applyBorder="1" applyAlignment="1" applyProtection="1">
      <alignment horizontal="center" vertical="center" wrapText="1"/>
      <protection hidden="1"/>
    </xf>
    <xf numFmtId="177" fontId="51" fillId="22" borderId="87" xfId="1889" applyFont="1" applyFill="1" applyBorder="1" applyAlignment="1" applyProtection="1">
      <alignment horizontal="center" vertical="center" wrapText="1"/>
      <protection hidden="1"/>
    </xf>
    <xf numFmtId="181" fontId="51" fillId="22" borderId="58" xfId="1889" applyNumberFormat="1" applyFont="1" applyFill="1" applyBorder="1" applyAlignment="1" applyProtection="1">
      <alignment horizontal="center" vertical="center" wrapText="1"/>
      <protection hidden="1"/>
    </xf>
    <xf numFmtId="181" fontId="51" fillId="22" borderId="77" xfId="1889" applyNumberFormat="1" applyFont="1" applyFill="1" applyBorder="1" applyAlignment="1" applyProtection="1">
      <alignment horizontal="center" vertical="center"/>
      <protection hidden="1"/>
    </xf>
    <xf numFmtId="181" fontId="51" fillId="22" borderId="69" xfId="1889" quotePrefix="1" applyNumberFormat="1" applyFont="1" applyFill="1" applyBorder="1" applyAlignment="1" applyProtection="1">
      <alignment horizontal="center" vertical="center"/>
      <protection hidden="1"/>
    </xf>
    <xf numFmtId="181" fontId="51" fillId="22" borderId="70" xfId="1889" quotePrefix="1" applyNumberFormat="1" applyFont="1" applyFill="1" applyBorder="1" applyAlignment="1" applyProtection="1">
      <alignment horizontal="center" vertical="center"/>
      <protection hidden="1"/>
    </xf>
    <xf numFmtId="0" fontId="53" fillId="22" borderId="0" xfId="2226" applyFont="1" applyFill="1" applyAlignment="1" applyProtection="1">
      <alignment horizontal="center" vertical="center"/>
      <protection hidden="1"/>
    </xf>
    <xf numFmtId="177" fontId="51" fillId="22" borderId="32" xfId="1888" applyFont="1" applyFill="1" applyBorder="1" applyAlignment="1" applyProtection="1">
      <alignment horizontal="center" vertical="center" wrapText="1"/>
      <protection hidden="1"/>
    </xf>
    <xf numFmtId="181" fontId="53" fillId="22" borderId="0" xfId="2226" applyNumberFormat="1" applyFont="1" applyFill="1" applyBorder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0" fontId="51" fillId="22" borderId="85" xfId="2232" applyFont="1" applyFill="1" applyBorder="1" applyAlignment="1" applyProtection="1">
      <alignment horizontal="center" vertical="center" wrapText="1"/>
      <protection hidden="1"/>
    </xf>
    <xf numFmtId="0" fontId="51" fillId="22" borderId="86" xfId="2232" applyFont="1" applyFill="1" applyBorder="1" applyAlignment="1" applyProtection="1">
      <alignment horizontal="center" vertical="center"/>
      <protection hidden="1"/>
    </xf>
    <xf numFmtId="0" fontId="51" fillId="22" borderId="87" xfId="2232" applyFont="1" applyFill="1" applyBorder="1" applyAlignment="1" applyProtection="1">
      <alignment horizontal="center" vertical="center"/>
      <protection hidden="1"/>
    </xf>
    <xf numFmtId="0" fontId="54" fillId="22" borderId="0" xfId="2226" applyFont="1" applyFill="1" applyBorder="1" applyAlignment="1" applyProtection="1">
      <alignment horizontal="center" vertical="center"/>
      <protection hidden="1"/>
    </xf>
    <xf numFmtId="181" fontId="51" fillId="22" borderId="76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58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77" xfId="1890" applyNumberFormat="1" applyFont="1" applyFill="1" applyBorder="1" applyAlignment="1" applyProtection="1">
      <alignment horizontal="center" vertical="center" wrapText="1"/>
      <protection hidden="1"/>
    </xf>
    <xf numFmtId="177" fontId="51" fillId="22" borderId="58" xfId="1890" applyFont="1" applyFill="1" applyBorder="1" applyAlignment="1" applyProtection="1">
      <alignment horizontal="center" vertical="center" wrapText="1"/>
      <protection hidden="1"/>
    </xf>
    <xf numFmtId="177" fontId="51" fillId="22" borderId="77" xfId="1890" applyFont="1" applyFill="1" applyBorder="1" applyAlignment="1" applyProtection="1">
      <alignment horizontal="center" vertical="center" wrapText="1"/>
      <protection hidden="1"/>
    </xf>
    <xf numFmtId="3" fontId="51" fillId="22" borderId="61" xfId="1890" applyNumberFormat="1" applyFont="1" applyFill="1" applyBorder="1" applyAlignment="1" applyProtection="1">
      <alignment horizontal="center" vertical="center" wrapText="1"/>
      <protection hidden="1"/>
    </xf>
    <xf numFmtId="3" fontId="51" fillId="22" borderId="26" xfId="1890" applyNumberFormat="1" applyFont="1" applyFill="1" applyBorder="1" applyAlignment="1" applyProtection="1">
      <alignment horizontal="center" vertical="center" wrapText="1"/>
      <protection hidden="1"/>
    </xf>
    <xf numFmtId="3" fontId="51" fillId="22" borderId="62" xfId="1890" applyNumberFormat="1" applyFont="1" applyFill="1" applyBorder="1" applyAlignment="1" applyProtection="1">
      <alignment horizontal="center" vertical="center" wrapText="1"/>
      <protection hidden="1"/>
    </xf>
    <xf numFmtId="3" fontId="51" fillId="22" borderId="63" xfId="1890" applyNumberFormat="1" applyFont="1" applyFill="1" applyBorder="1" applyAlignment="1" applyProtection="1">
      <alignment horizontal="center" vertical="center" wrapText="1"/>
      <protection hidden="1"/>
    </xf>
    <xf numFmtId="177" fontId="51" fillId="22" borderId="26" xfId="1890" applyFont="1" applyFill="1" applyBorder="1" applyAlignment="1" applyProtection="1">
      <alignment horizontal="center" vertical="center" wrapText="1"/>
      <protection hidden="1"/>
    </xf>
    <xf numFmtId="177" fontId="51" fillId="22" borderId="19" xfId="1890" applyFont="1" applyFill="1" applyBorder="1" applyAlignment="1" applyProtection="1">
      <alignment horizontal="center" vertical="center" wrapText="1"/>
      <protection hidden="1"/>
    </xf>
    <xf numFmtId="177" fontId="51" fillId="22" borderId="0" xfId="1890" applyFont="1" applyFill="1" applyBorder="1" applyAlignment="1" applyProtection="1">
      <alignment horizontal="center" vertical="center" wrapText="1"/>
      <protection hidden="1"/>
    </xf>
    <xf numFmtId="177" fontId="51" fillId="22" borderId="16" xfId="1890" applyFont="1" applyFill="1" applyBorder="1" applyAlignment="1" applyProtection="1">
      <alignment horizontal="center" vertical="center" wrapText="1"/>
      <protection hidden="1"/>
    </xf>
    <xf numFmtId="177" fontId="51" fillId="22" borderId="31" xfId="1890" applyFont="1" applyFill="1" applyBorder="1" applyAlignment="1" applyProtection="1">
      <alignment horizontal="center" vertical="center" wrapText="1"/>
      <protection hidden="1"/>
    </xf>
    <xf numFmtId="177" fontId="51" fillId="22" borderId="34" xfId="1890" applyFont="1" applyFill="1" applyBorder="1" applyAlignment="1" applyProtection="1">
      <alignment horizontal="center" vertical="center" wrapText="1"/>
      <protection hidden="1"/>
    </xf>
    <xf numFmtId="0" fontId="51" fillId="22" borderId="71" xfId="0" applyFont="1" applyFill="1" applyBorder="1" applyAlignment="1" applyProtection="1">
      <alignment horizontal="center" vertical="center" wrapText="1"/>
      <protection hidden="1"/>
    </xf>
    <xf numFmtId="0" fontId="51" fillId="22" borderId="71" xfId="0" applyFont="1" applyFill="1" applyBorder="1" applyAlignment="1" applyProtection="1">
      <alignment horizontal="center" vertical="center"/>
      <protection hidden="1"/>
    </xf>
    <xf numFmtId="0" fontId="51" fillId="22" borderId="90" xfId="0" applyFont="1" applyFill="1" applyBorder="1" applyAlignment="1" applyProtection="1">
      <alignment horizontal="center" vertical="center"/>
      <protection hidden="1"/>
    </xf>
    <xf numFmtId="181" fontId="51" fillId="22" borderId="69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70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78" xfId="1890" applyNumberFormat="1" applyFont="1" applyFill="1" applyBorder="1" applyAlignment="1" applyProtection="1">
      <alignment horizontal="center" vertical="center" wrapText="1"/>
      <protection hidden="1"/>
    </xf>
    <xf numFmtId="183" fontId="51" fillId="22" borderId="0" xfId="0" applyNumberFormat="1" applyFont="1" applyFill="1" applyBorder="1" applyAlignment="1" applyProtection="1">
      <alignment horizontal="center" vertical="center"/>
      <protection hidden="1"/>
    </xf>
    <xf numFmtId="183" fontId="51" fillId="22" borderId="16" xfId="0" applyNumberFormat="1" applyFont="1" applyFill="1" applyBorder="1" applyAlignment="1" applyProtection="1">
      <alignment horizontal="center" vertical="center"/>
      <protection hidden="1"/>
    </xf>
    <xf numFmtId="183" fontId="51" fillId="22" borderId="0" xfId="0" quotePrefix="1" applyNumberFormat="1" applyFont="1" applyFill="1" applyBorder="1" applyAlignment="1" applyProtection="1">
      <alignment horizontal="center" vertical="center"/>
      <protection hidden="1"/>
    </xf>
    <xf numFmtId="183" fontId="51" fillId="22" borderId="16" xfId="0" quotePrefix="1" applyNumberFormat="1" applyFont="1" applyFill="1" applyBorder="1" applyAlignment="1" applyProtection="1">
      <alignment horizontal="center" vertical="center"/>
      <protection hidden="1"/>
    </xf>
    <xf numFmtId="183" fontId="56" fillId="22" borderId="0" xfId="0" quotePrefix="1" applyNumberFormat="1" applyFont="1" applyFill="1" applyBorder="1" applyAlignment="1" applyProtection="1">
      <alignment horizontal="center" vertical="center"/>
      <protection hidden="1"/>
    </xf>
    <xf numFmtId="183" fontId="56" fillId="22" borderId="16" xfId="0" quotePrefix="1" applyNumberFormat="1" applyFont="1" applyFill="1" applyBorder="1" applyAlignment="1" applyProtection="1">
      <alignment horizontal="center" vertical="center"/>
      <protection hidden="1"/>
    </xf>
    <xf numFmtId="177" fontId="51" fillId="22" borderId="69" xfId="1890" applyFont="1" applyFill="1" applyBorder="1" applyAlignment="1" applyProtection="1">
      <alignment horizontal="center" vertical="center" wrapText="1"/>
      <protection hidden="1"/>
    </xf>
    <xf numFmtId="177" fontId="51" fillId="22" borderId="57" xfId="1890" applyFont="1" applyFill="1" applyBorder="1" applyAlignment="1" applyProtection="1">
      <alignment horizontal="center" vertical="center" wrapText="1"/>
      <protection hidden="1"/>
    </xf>
    <xf numFmtId="177" fontId="51" fillId="22" borderId="59" xfId="1890" applyFont="1" applyFill="1" applyBorder="1" applyAlignment="1" applyProtection="1">
      <alignment horizontal="center" vertical="center" wrapText="1"/>
      <protection hidden="1"/>
    </xf>
    <xf numFmtId="0" fontId="51" fillId="22" borderId="57" xfId="0" applyFont="1" applyFill="1" applyBorder="1" applyAlignment="1" applyProtection="1">
      <alignment horizontal="center" vertical="center" wrapText="1"/>
      <protection hidden="1"/>
    </xf>
    <xf numFmtId="3" fontId="51" fillId="22" borderId="57" xfId="1890" applyNumberFormat="1" applyFont="1" applyFill="1" applyBorder="1" applyAlignment="1" applyProtection="1">
      <alignment horizontal="center" vertical="center" wrapText="1"/>
      <protection hidden="1"/>
    </xf>
    <xf numFmtId="3" fontId="51" fillId="22" borderId="54" xfId="1890" applyNumberFormat="1" applyFont="1" applyFill="1" applyBorder="1" applyAlignment="1" applyProtection="1">
      <alignment horizontal="center" vertical="center" wrapText="1"/>
      <protection hidden="1"/>
    </xf>
    <xf numFmtId="3" fontId="51" fillId="22" borderId="58" xfId="1890" applyNumberFormat="1" applyFont="1" applyFill="1" applyBorder="1" applyAlignment="1" applyProtection="1">
      <alignment horizontal="center" vertical="center" wrapText="1"/>
      <protection hidden="1"/>
    </xf>
    <xf numFmtId="183" fontId="56" fillId="22" borderId="22" xfId="0" quotePrefix="1" applyNumberFormat="1" applyFont="1" applyFill="1" applyBorder="1" applyAlignment="1" applyProtection="1">
      <alignment horizontal="center" vertical="center"/>
      <protection hidden="1"/>
    </xf>
    <xf numFmtId="0" fontId="51" fillId="22" borderId="10" xfId="2226" applyFont="1" applyFill="1" applyBorder="1" applyAlignment="1" applyProtection="1">
      <alignment horizontal="center" vertical="center"/>
      <protection hidden="1"/>
    </xf>
    <xf numFmtId="0" fontId="51" fillId="22" borderId="21" xfId="2226" applyFont="1" applyFill="1" applyBorder="1" applyAlignment="1" applyProtection="1">
      <alignment horizontal="center" vertical="center"/>
      <protection hidden="1"/>
    </xf>
    <xf numFmtId="0" fontId="58" fillId="22" borderId="22" xfId="2232" applyFont="1" applyFill="1" applyBorder="1" applyAlignment="1" applyProtection="1">
      <alignment horizontal="left" vertical="center"/>
      <protection hidden="1"/>
    </xf>
    <xf numFmtId="0" fontId="58" fillId="22" borderId="0" xfId="2232" applyFont="1" applyFill="1" applyBorder="1" applyAlignment="1" applyProtection="1">
      <alignment horizontal="left" vertical="center"/>
      <protection hidden="1"/>
    </xf>
    <xf numFmtId="0" fontId="58" fillId="22" borderId="22" xfId="2226" applyFont="1" applyFill="1" applyBorder="1" applyAlignment="1" applyProtection="1">
      <alignment horizontal="left" vertical="center"/>
      <protection hidden="1"/>
    </xf>
    <xf numFmtId="0" fontId="58" fillId="22" borderId="0" xfId="2226" applyFont="1" applyFill="1" applyBorder="1" applyAlignment="1" applyProtection="1">
      <alignment horizontal="left" vertical="center"/>
      <protection hidden="1"/>
    </xf>
    <xf numFmtId="0" fontId="58" fillId="22" borderId="18" xfId="2226" applyFont="1" applyFill="1" applyBorder="1" applyAlignment="1" applyProtection="1">
      <alignment horizontal="left" vertical="center"/>
      <protection hidden="1"/>
    </xf>
    <xf numFmtId="0" fontId="58" fillId="22" borderId="10" xfId="2226" applyFont="1" applyFill="1" applyBorder="1" applyAlignment="1" applyProtection="1">
      <alignment horizontal="left" vertical="center"/>
      <protection hidden="1"/>
    </xf>
    <xf numFmtId="0" fontId="58" fillId="22" borderId="22" xfId="2233" applyNumberFormat="1" applyFont="1" applyFill="1" applyBorder="1" applyAlignment="1" applyProtection="1">
      <alignment horizontal="left" vertical="center"/>
      <protection hidden="1"/>
    </xf>
    <xf numFmtId="0" fontId="58" fillId="22" borderId="0" xfId="2233" applyNumberFormat="1" applyFont="1" applyFill="1" applyBorder="1" applyAlignment="1" applyProtection="1">
      <alignment horizontal="left" vertical="center"/>
      <protection hidden="1"/>
    </xf>
    <xf numFmtId="183" fontId="51" fillId="22" borderId="22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0" xfId="2226" applyFont="1" applyFill="1" applyBorder="1" applyAlignment="1" applyProtection="1">
      <alignment horizontal="center" vertical="center"/>
      <protection hidden="1"/>
    </xf>
    <xf numFmtId="0" fontId="74" fillId="0" borderId="0" xfId="0" applyFont="1" applyAlignment="1" applyProtection="1">
      <alignment horizontal="center" vertical="center"/>
      <protection hidden="1"/>
    </xf>
    <xf numFmtId="0" fontId="51" fillId="22" borderId="54" xfId="2232" applyFont="1" applyFill="1" applyBorder="1" applyAlignment="1" applyProtection="1">
      <alignment horizontal="center" vertical="center" wrapText="1"/>
      <protection hidden="1"/>
    </xf>
    <xf numFmtId="0" fontId="51" fillId="0" borderId="23" xfId="0" applyFont="1" applyBorder="1" applyAlignment="1" applyProtection="1">
      <protection hidden="1"/>
    </xf>
    <xf numFmtId="0" fontId="51" fillId="0" borderId="24" xfId="0" applyFont="1" applyBorder="1" applyAlignment="1" applyProtection="1">
      <protection hidden="1"/>
    </xf>
    <xf numFmtId="177" fontId="51" fillId="22" borderId="20" xfId="1890" applyFont="1" applyFill="1" applyBorder="1" applyAlignment="1" applyProtection="1">
      <alignment horizontal="center" vertical="center" wrapText="1"/>
      <protection hidden="1"/>
    </xf>
    <xf numFmtId="177" fontId="51" fillId="22" borderId="22" xfId="1890" applyFont="1" applyFill="1" applyBorder="1" applyAlignment="1" applyProtection="1">
      <alignment horizontal="center" vertical="center" wrapText="1"/>
      <protection hidden="1"/>
    </xf>
    <xf numFmtId="177" fontId="51" fillId="22" borderId="89" xfId="1890" applyFont="1" applyFill="1" applyBorder="1" applyAlignment="1" applyProtection="1">
      <alignment horizontal="center" vertical="center" wrapText="1"/>
      <protection hidden="1"/>
    </xf>
    <xf numFmtId="181" fontId="51" fillId="22" borderId="26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83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63" xfId="1890" applyNumberFormat="1" applyFont="1" applyFill="1" applyBorder="1" applyAlignment="1" applyProtection="1">
      <alignment horizontal="center" vertical="center" wrapText="1"/>
      <protection hidden="1"/>
    </xf>
    <xf numFmtId="181" fontId="51" fillId="22" borderId="84" xfId="1890" applyNumberFormat="1" applyFont="1" applyFill="1" applyBorder="1" applyAlignment="1" applyProtection="1">
      <alignment horizontal="center" vertical="center" wrapText="1"/>
      <protection hidden="1"/>
    </xf>
    <xf numFmtId="0" fontId="54" fillId="22" borderId="0" xfId="2226" applyFont="1" applyFill="1" applyAlignment="1" applyProtection="1">
      <alignment horizontal="center" vertical="center"/>
      <protection hidden="1"/>
    </xf>
    <xf numFmtId="0" fontId="51" fillId="22" borderId="57" xfId="2232" applyFont="1" applyFill="1" applyBorder="1" applyAlignment="1" applyProtection="1">
      <alignment horizontal="center" vertical="center" wrapText="1"/>
      <protection hidden="1"/>
    </xf>
    <xf numFmtId="0" fontId="51" fillId="22" borderId="32" xfId="2232" applyFont="1" applyFill="1" applyBorder="1" applyAlignment="1" applyProtection="1">
      <alignment horizontal="center" vertical="center" wrapText="1"/>
      <protection hidden="1"/>
    </xf>
    <xf numFmtId="0" fontId="51" fillId="22" borderId="58" xfId="2232" applyFont="1" applyFill="1" applyBorder="1" applyAlignment="1" applyProtection="1">
      <alignment horizontal="center" vertical="center" wrapText="1"/>
      <protection hidden="1"/>
    </xf>
    <xf numFmtId="0" fontId="51" fillId="22" borderId="71" xfId="2232" applyFont="1" applyFill="1" applyBorder="1" applyAlignment="1" applyProtection="1">
      <alignment horizontal="center" vertical="center" wrapText="1"/>
      <protection hidden="1"/>
    </xf>
    <xf numFmtId="0" fontId="51" fillId="22" borderId="90" xfId="2232" applyFont="1" applyFill="1" applyBorder="1" applyAlignment="1" applyProtection="1">
      <alignment horizontal="center" vertical="center" wrapText="1"/>
      <protection hidden="1"/>
    </xf>
    <xf numFmtId="0" fontId="51" fillId="22" borderId="26" xfId="2227" applyNumberFormat="1" applyFont="1" applyFill="1" applyBorder="1" applyAlignment="1" applyProtection="1">
      <alignment horizontal="center" vertical="center"/>
      <protection hidden="1"/>
    </xf>
    <xf numFmtId="0" fontId="55" fillId="22" borderId="58" xfId="0" applyFont="1" applyFill="1" applyBorder="1" applyAlignment="1" applyProtection="1">
      <alignment horizontal="center" vertical="center" wrapText="1"/>
      <protection hidden="1"/>
    </xf>
    <xf numFmtId="0" fontId="55" fillId="22" borderId="59" xfId="0" applyFont="1" applyFill="1" applyBorder="1" applyAlignment="1" applyProtection="1">
      <alignment horizontal="center" vertical="center" wrapText="1"/>
      <protection hidden="1"/>
    </xf>
    <xf numFmtId="0" fontId="55" fillId="22" borderId="84" xfId="0" applyFont="1" applyFill="1" applyBorder="1" applyAlignment="1" applyProtection="1">
      <alignment horizontal="center" vertical="center" wrapText="1"/>
      <protection hidden="1"/>
    </xf>
    <xf numFmtId="0" fontId="51" fillId="22" borderId="22" xfId="0" applyFont="1" applyFill="1" applyBorder="1" applyAlignment="1" applyProtection="1">
      <alignment horizontal="center" vertical="center"/>
      <protection hidden="1"/>
    </xf>
    <xf numFmtId="0" fontId="51" fillId="22" borderId="89" xfId="0" applyFont="1" applyFill="1" applyBorder="1" applyAlignment="1" applyProtection="1">
      <alignment horizontal="center" vertical="center"/>
      <protection hidden="1"/>
    </xf>
    <xf numFmtId="177" fontId="53" fillId="22" borderId="0" xfId="1567" applyFont="1" applyFill="1" applyAlignment="1" applyProtection="1">
      <alignment horizontal="center" vertical="center" shrinkToFit="1"/>
      <protection hidden="1"/>
    </xf>
    <xf numFmtId="0" fontId="55" fillId="22" borderId="77" xfId="0" applyFont="1" applyFill="1" applyBorder="1" applyAlignment="1" applyProtection="1">
      <alignment horizontal="center" vertical="center" wrapText="1"/>
      <protection hidden="1"/>
    </xf>
    <xf numFmtId="0" fontId="55" fillId="22" borderId="70" xfId="0" applyFont="1" applyFill="1" applyBorder="1" applyAlignment="1" applyProtection="1">
      <alignment horizontal="center" vertical="center" wrapText="1"/>
      <protection hidden="1"/>
    </xf>
    <xf numFmtId="0" fontId="55" fillId="22" borderId="78" xfId="0" applyFont="1" applyFill="1" applyBorder="1" applyAlignment="1" applyProtection="1">
      <alignment horizontal="center" vertical="center" wrapText="1"/>
      <protection hidden="1"/>
    </xf>
    <xf numFmtId="0" fontId="55" fillId="22" borderId="71" xfId="0" applyFont="1" applyFill="1" applyBorder="1" applyAlignment="1" applyProtection="1">
      <alignment horizontal="center" vertical="center" wrapText="1"/>
      <protection hidden="1"/>
    </xf>
    <xf numFmtId="0" fontId="55" fillId="22" borderId="90" xfId="0" applyFont="1" applyFill="1" applyBorder="1" applyAlignment="1" applyProtection="1">
      <alignment horizontal="center" vertical="center" wrapText="1"/>
      <protection hidden="1"/>
    </xf>
    <xf numFmtId="177" fontId="53" fillId="22" borderId="0" xfId="1567" applyFont="1" applyFill="1" applyAlignment="1" applyProtection="1">
      <alignment horizontal="center" vertical="center"/>
      <protection hidden="1"/>
    </xf>
    <xf numFmtId="177" fontId="77" fillId="22" borderId="0" xfId="1567" applyFont="1" applyFill="1" applyAlignment="1" applyProtection="1">
      <alignment horizontal="center" vertical="center"/>
      <protection hidden="1"/>
    </xf>
    <xf numFmtId="0" fontId="51" fillId="22" borderId="16" xfId="0" applyFont="1" applyFill="1" applyBorder="1" applyAlignment="1" applyProtection="1">
      <alignment horizontal="center" vertical="center" wrapText="1"/>
      <protection hidden="1"/>
    </xf>
    <xf numFmtId="0" fontId="51" fillId="22" borderId="34" xfId="0" applyFont="1" applyFill="1" applyBorder="1" applyAlignment="1" applyProtection="1">
      <alignment horizontal="center" vertical="center" wrapText="1"/>
      <protection hidden="1"/>
    </xf>
    <xf numFmtId="0" fontId="51" fillId="22" borderId="15" xfId="0" applyFont="1" applyFill="1" applyBorder="1" applyAlignment="1" applyProtection="1">
      <alignment horizontal="center" vertical="center" wrapText="1"/>
      <protection hidden="1"/>
    </xf>
    <xf numFmtId="0" fontId="51" fillId="22" borderId="85" xfId="2227" applyNumberFormat="1" applyFont="1" applyFill="1" applyBorder="1" applyAlignment="1" applyProtection="1">
      <alignment horizontal="center" vertical="center"/>
      <protection hidden="1"/>
    </xf>
    <xf numFmtId="0" fontId="51" fillId="22" borderId="66" xfId="2227" applyNumberFormat="1" applyFont="1" applyFill="1" applyBorder="1" applyAlignment="1" applyProtection="1">
      <alignment horizontal="center" vertical="center"/>
      <protection hidden="1"/>
    </xf>
    <xf numFmtId="0" fontId="51" fillId="22" borderId="91" xfId="0" applyFont="1" applyFill="1" applyBorder="1" applyAlignment="1" applyProtection="1">
      <alignment horizontal="center" vertical="center" wrapText="1"/>
      <protection hidden="1"/>
    </xf>
    <xf numFmtId="0" fontId="55" fillId="22" borderId="45" xfId="0" applyFont="1" applyFill="1" applyBorder="1" applyAlignment="1" applyProtection="1">
      <alignment horizontal="center" vertical="center" wrapText="1"/>
      <protection hidden="1"/>
    </xf>
    <xf numFmtId="0" fontId="55" fillId="22" borderId="79" xfId="0" applyFont="1" applyFill="1" applyBorder="1" applyAlignment="1" applyProtection="1">
      <alignment horizontal="center" vertical="center" wrapText="1"/>
      <protection hidden="1"/>
    </xf>
    <xf numFmtId="0" fontId="55" fillId="22" borderId="62" xfId="0" applyFont="1" applyFill="1" applyBorder="1" applyAlignment="1" applyProtection="1">
      <alignment horizontal="center" vertical="center" wrapText="1"/>
      <protection hidden="1"/>
    </xf>
    <xf numFmtId="0" fontId="55" fillId="22" borderId="63" xfId="0" applyFont="1" applyFill="1" applyBorder="1" applyAlignment="1" applyProtection="1">
      <alignment horizontal="center" vertical="center" wrapText="1"/>
      <protection hidden="1"/>
    </xf>
    <xf numFmtId="0" fontId="51" fillId="22" borderId="62" xfId="0" applyFont="1" applyFill="1" applyBorder="1" applyAlignment="1" applyProtection="1">
      <alignment horizontal="center" vertical="center" wrapText="1"/>
      <protection hidden="1"/>
    </xf>
    <xf numFmtId="0" fontId="51" fillId="22" borderId="20" xfId="0" applyFont="1" applyFill="1" applyBorder="1" applyAlignment="1" applyProtection="1">
      <alignment horizontal="center" vertical="center"/>
      <protection hidden="1"/>
    </xf>
    <xf numFmtId="0" fontId="51" fillId="22" borderId="78" xfId="0" applyFont="1" applyFill="1" applyBorder="1" applyAlignment="1" applyProtection="1">
      <alignment horizontal="center" vertical="center"/>
      <protection hidden="1"/>
    </xf>
    <xf numFmtId="0" fontId="74" fillId="22" borderId="0" xfId="0" applyFont="1" applyFill="1" applyAlignment="1" applyProtection="1">
      <alignment vertical="center"/>
      <protection hidden="1"/>
    </xf>
    <xf numFmtId="0" fontId="0" fillId="22" borderId="0" xfId="0" applyFill="1" applyAlignment="1" applyProtection="1">
      <alignment vertical="center"/>
      <protection hidden="1"/>
    </xf>
    <xf numFmtId="0" fontId="51" fillId="22" borderId="19" xfId="0" applyFont="1" applyFill="1" applyBorder="1" applyAlignment="1" applyProtection="1">
      <alignment horizontal="center" vertical="center" wrapText="1"/>
      <protection hidden="1"/>
    </xf>
    <xf numFmtId="0" fontId="51" fillId="22" borderId="84" xfId="0" applyFont="1" applyFill="1" applyBorder="1" applyAlignment="1" applyProtection="1">
      <alignment horizontal="center" vertical="center" wrapText="1"/>
      <protection hidden="1"/>
    </xf>
  </cellXfs>
  <cellStyles count="2246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3" xfId="46"/>
    <cellStyle name="20% - 강조색1 3 2_004_노동" xfId="47"/>
    <cellStyle name="20% - 강조색1 3 3" xfId="48"/>
    <cellStyle name="20% - 강조색1 4" xfId="49"/>
    <cellStyle name="20% - 강조색1 4 2" xfId="50"/>
    <cellStyle name="20% - 강조색1 5" xfId="51"/>
    <cellStyle name="20% - 강조색1 6" xfId="52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3" xfId="69"/>
    <cellStyle name="20% - 강조색2 3 2_004_노동" xfId="70"/>
    <cellStyle name="20% - 강조색2 3 3" xfId="71"/>
    <cellStyle name="20% - 강조색2 4" xfId="72"/>
    <cellStyle name="20% - 강조색2 4 2" xfId="73"/>
    <cellStyle name="20% - 강조색2 5" xfId="74"/>
    <cellStyle name="20% - 강조색2 6" xfId="75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3" xfId="92"/>
    <cellStyle name="20% - 강조색3 3 2_004_노동" xfId="93"/>
    <cellStyle name="20% - 강조색3 3 3" xfId="94"/>
    <cellStyle name="20% - 강조색3 4" xfId="95"/>
    <cellStyle name="20% - 강조색3 4 2" xfId="96"/>
    <cellStyle name="20% - 강조색3 5" xfId="97"/>
    <cellStyle name="20% - 강조색3 6" xfId="98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3" xfId="115"/>
    <cellStyle name="20% - 강조색4 3 2_004_노동" xfId="116"/>
    <cellStyle name="20% - 강조색4 3 3" xfId="117"/>
    <cellStyle name="20% - 강조색4 4" xfId="118"/>
    <cellStyle name="20% - 강조색4 4 2" xfId="119"/>
    <cellStyle name="20% - 강조색4 5" xfId="120"/>
    <cellStyle name="20% - 강조색4 6" xfId="121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3" xfId="138"/>
    <cellStyle name="20% - 강조색5 3 2_004_노동" xfId="139"/>
    <cellStyle name="20% - 강조색5 3 3" xfId="140"/>
    <cellStyle name="20% - 강조색5 4" xfId="141"/>
    <cellStyle name="20% - 강조색5 4 2" xfId="142"/>
    <cellStyle name="20% - 강조색5 5" xfId="143"/>
    <cellStyle name="20% - 강조색5 6" xfId="144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3" xfId="161"/>
    <cellStyle name="20% - 강조색6 3 2_004_노동" xfId="162"/>
    <cellStyle name="20% - 강조색6 3 3" xfId="163"/>
    <cellStyle name="20% - 강조색6 4" xfId="164"/>
    <cellStyle name="20% - 강조색6 4 2" xfId="165"/>
    <cellStyle name="20% - 강조색6 5" xfId="166"/>
    <cellStyle name="20% - 강조색6 6" xfId="167"/>
    <cellStyle name="20% - Accent1" xfId="12"/>
    <cellStyle name="20% - Accent1 2" xfId="13"/>
    <cellStyle name="20% - Accent1_010_주택건설" xfId="14"/>
    <cellStyle name="20% - Accent2" xfId="15"/>
    <cellStyle name="20% - Accent2 2" xfId="16"/>
    <cellStyle name="20% - Accent2_010_주택건설" xfId="17"/>
    <cellStyle name="20% - Accent3" xfId="18"/>
    <cellStyle name="20% - Accent3 2" xfId="19"/>
    <cellStyle name="20% - Accent3_010_주택건설" xfId="20"/>
    <cellStyle name="20% - Accent4" xfId="21"/>
    <cellStyle name="20% - Accent4 2" xfId="22"/>
    <cellStyle name="20% - Accent4_010_주택건설" xfId="23"/>
    <cellStyle name="20% - Accent5" xfId="24"/>
    <cellStyle name="20% - Accent5 2" xfId="25"/>
    <cellStyle name="20% - Accent5_010_주택건설" xfId="26"/>
    <cellStyle name="20% - Accent6" xfId="27"/>
    <cellStyle name="20% - Accent6 2" xfId="28"/>
    <cellStyle name="20% - Accent6_010_주택건설" xfId="29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3" xfId="202"/>
    <cellStyle name="40% - 강조색1 3 2_004_노동" xfId="203"/>
    <cellStyle name="40% - 강조색1 3 3" xfId="204"/>
    <cellStyle name="40% - 강조색1 4" xfId="205"/>
    <cellStyle name="40% - 강조색1 4 2" xfId="206"/>
    <cellStyle name="40% - 강조색1 5" xfId="207"/>
    <cellStyle name="40% - 강조색1 6" xfId="208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3" xfId="225"/>
    <cellStyle name="40% - 강조색2 3 2_004_노동" xfId="226"/>
    <cellStyle name="40% - 강조색2 3 3" xfId="227"/>
    <cellStyle name="40% - 강조색2 4" xfId="228"/>
    <cellStyle name="40% - 강조색2 4 2" xfId="229"/>
    <cellStyle name="40% - 강조색2 5" xfId="230"/>
    <cellStyle name="40% - 강조색2 6" xfId="231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3" xfId="248"/>
    <cellStyle name="40% - 강조색3 3 2_004_노동" xfId="249"/>
    <cellStyle name="40% - 강조색3 3 3" xfId="250"/>
    <cellStyle name="40% - 강조색3 4" xfId="251"/>
    <cellStyle name="40% - 강조색3 4 2" xfId="252"/>
    <cellStyle name="40% - 강조색3 5" xfId="253"/>
    <cellStyle name="40% - 강조색3 6" xfId="254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3" xfId="271"/>
    <cellStyle name="40% - 강조색4 3 2_004_노동" xfId="272"/>
    <cellStyle name="40% - 강조색4 3 3" xfId="273"/>
    <cellStyle name="40% - 강조색4 4" xfId="274"/>
    <cellStyle name="40% - 강조색4 4 2" xfId="275"/>
    <cellStyle name="40% - 강조색4 5" xfId="276"/>
    <cellStyle name="40% - 강조색4 6" xfId="277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3" xfId="294"/>
    <cellStyle name="40% - 강조색5 3 2_004_노동" xfId="295"/>
    <cellStyle name="40% - 강조색5 3 3" xfId="296"/>
    <cellStyle name="40% - 강조색5 4" xfId="297"/>
    <cellStyle name="40% - 강조색5 4 2" xfId="298"/>
    <cellStyle name="40% - 강조색5 5" xfId="299"/>
    <cellStyle name="40% - 강조색5 6" xfId="300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3" xfId="317"/>
    <cellStyle name="40% - 강조색6 3 2_004_노동" xfId="318"/>
    <cellStyle name="40% - 강조색6 3 3" xfId="319"/>
    <cellStyle name="40% - 강조색6 4" xfId="320"/>
    <cellStyle name="40% - 강조색6 4 2" xfId="321"/>
    <cellStyle name="40% - 강조색6 5" xfId="322"/>
    <cellStyle name="40% - 강조색6 6" xfId="323"/>
    <cellStyle name="40% - Accent1" xfId="168"/>
    <cellStyle name="40% - Accent1 2" xfId="169"/>
    <cellStyle name="40% - Accent1_010_주택건설" xfId="170"/>
    <cellStyle name="40% - Accent2" xfId="171"/>
    <cellStyle name="40% - Accent2 2" xfId="172"/>
    <cellStyle name="40% - Accent2_010_주택건설" xfId="173"/>
    <cellStyle name="40% - Accent3" xfId="174"/>
    <cellStyle name="40% - Accent3 2" xfId="175"/>
    <cellStyle name="40% - Accent3_010_주택건설" xfId="176"/>
    <cellStyle name="40% - Accent4" xfId="177"/>
    <cellStyle name="40% - Accent4 2" xfId="178"/>
    <cellStyle name="40% - Accent4_010_주택건설" xfId="179"/>
    <cellStyle name="40% - Accent5" xfId="180"/>
    <cellStyle name="40% - Accent5 2" xfId="181"/>
    <cellStyle name="40% - Accent5_010_주택건설" xfId="182"/>
    <cellStyle name="40% - Accent6" xfId="183"/>
    <cellStyle name="40% - Accent6 2" xfId="184"/>
    <cellStyle name="40% - Accent6_010_주택건설" xfId="185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3" xfId="347"/>
    <cellStyle name="60% - 강조색1 3" xfId="348"/>
    <cellStyle name="60% - 강조색1 3 2" xfId="349"/>
    <cellStyle name="60% - 강조색1 3 2 2" xfId="350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5" xfId="355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3" xfId="361"/>
    <cellStyle name="60% - 강조색2 3" xfId="362"/>
    <cellStyle name="60% - 강조색2 3 2" xfId="363"/>
    <cellStyle name="60% - 강조색2 3 2 2" xfId="364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5" xfId="369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3" xfId="375"/>
    <cellStyle name="60% - 강조색3 3" xfId="376"/>
    <cellStyle name="60% - 강조색3 3 2" xfId="377"/>
    <cellStyle name="60% - 강조색3 3 2 2" xfId="378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5" xfId="383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3" xfId="389"/>
    <cellStyle name="60% - 강조색4 3" xfId="390"/>
    <cellStyle name="60% - 강조색4 3 2" xfId="391"/>
    <cellStyle name="60% - 강조색4 3 2 2" xfId="392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5" xfId="397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3" xfId="403"/>
    <cellStyle name="60% - 강조색5 3" xfId="404"/>
    <cellStyle name="60% - 강조색5 3 2" xfId="405"/>
    <cellStyle name="60% - 강조색5 3 2 2" xfId="406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5" xfId="411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3" xfId="417"/>
    <cellStyle name="60% - 강조색6 3" xfId="418"/>
    <cellStyle name="60% - 강조색6 3 2" xfId="419"/>
    <cellStyle name="60% - 강조색6 3 2 2" xfId="420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5" xfId="425"/>
    <cellStyle name="60% - Accent1" xfId="324"/>
    <cellStyle name="60% - Accent1 2" xfId="325"/>
    <cellStyle name="60% - Accent1_010_주택건설" xfId="326"/>
    <cellStyle name="60% - Accent2" xfId="327"/>
    <cellStyle name="60% - Accent2 2" xfId="328"/>
    <cellStyle name="60% - Accent2_010_주택건설" xfId="329"/>
    <cellStyle name="60% - Accent3" xfId="330"/>
    <cellStyle name="60% - Accent3 2" xfId="331"/>
    <cellStyle name="60% - Accent3_010_주택건설" xfId="332"/>
    <cellStyle name="60% - Accent4" xfId="333"/>
    <cellStyle name="60% - Accent4 2" xfId="334"/>
    <cellStyle name="60% - Accent4_010_주택건설" xfId="335"/>
    <cellStyle name="60% - Accent5" xfId="336"/>
    <cellStyle name="60% - Accent5 2" xfId="337"/>
    <cellStyle name="60% - Accent5_010_주택건설" xfId="338"/>
    <cellStyle name="60% - Accent6" xfId="339"/>
    <cellStyle name="60% - Accent6 2" xfId="340"/>
    <cellStyle name="60% - Accent6_010_주택건설" xfId="341"/>
    <cellStyle name="강조색1" xfId="1333" builtinId="29" customBuiltin="1"/>
    <cellStyle name="강조색1 2" xfId="1334"/>
    <cellStyle name="강조색1 2 2" xfId="1335"/>
    <cellStyle name="강조색1 2 2 2" xfId="1336"/>
    <cellStyle name="강조색1 2 2 2 2" xfId="1337"/>
    <cellStyle name="강조색1 2 3" xfId="1338"/>
    <cellStyle name="강조색1 3" xfId="1339"/>
    <cellStyle name="강조색1 3 2" xfId="1340"/>
    <cellStyle name="강조색1 3 2 2" xfId="1341"/>
    <cellStyle name="강조색1 3 3" xfId="1342"/>
    <cellStyle name="강조색1 3_012_보건및사회보장" xfId="1343"/>
    <cellStyle name="강조색1 4" xfId="1344"/>
    <cellStyle name="강조색1 4 2" xfId="1345"/>
    <cellStyle name="강조색1 5" xfId="1346"/>
    <cellStyle name="강조색2" xfId="1347" builtinId="33" customBuiltin="1"/>
    <cellStyle name="강조색2 2" xfId="1348"/>
    <cellStyle name="강조색2 2 2" xfId="1349"/>
    <cellStyle name="강조색2 2 2 2" xfId="1350"/>
    <cellStyle name="강조색2 2 2 2 2" xfId="1351"/>
    <cellStyle name="강조색2 2 3" xfId="1352"/>
    <cellStyle name="강조색2 3" xfId="1353"/>
    <cellStyle name="강조색2 3 2" xfId="1354"/>
    <cellStyle name="강조색2 3 2 2" xfId="1355"/>
    <cellStyle name="강조색2 3 3" xfId="1356"/>
    <cellStyle name="강조색2 3_012_보건및사회보장" xfId="1357"/>
    <cellStyle name="강조색2 4" xfId="1358"/>
    <cellStyle name="강조색2 4 2" xfId="1359"/>
    <cellStyle name="강조색2 5" xfId="1360"/>
    <cellStyle name="강조색3" xfId="1361" builtinId="37" customBuiltin="1"/>
    <cellStyle name="강조색3 2" xfId="1362"/>
    <cellStyle name="강조색3 2 2" xfId="1363"/>
    <cellStyle name="강조색3 2 2 2" xfId="1364"/>
    <cellStyle name="강조색3 2 2 2 2" xfId="1365"/>
    <cellStyle name="강조색3 2 3" xfId="1366"/>
    <cellStyle name="강조색3 3" xfId="1367"/>
    <cellStyle name="강조색3 3 2" xfId="1368"/>
    <cellStyle name="강조색3 3 2 2" xfId="1369"/>
    <cellStyle name="강조색3 3 3" xfId="1370"/>
    <cellStyle name="강조색3 3_012_보건및사회보장" xfId="1371"/>
    <cellStyle name="강조색3 4" xfId="1372"/>
    <cellStyle name="강조색3 4 2" xfId="1373"/>
    <cellStyle name="강조색3 5" xfId="1374"/>
    <cellStyle name="강조색4" xfId="1375" builtinId="41" customBuiltin="1"/>
    <cellStyle name="강조색4 2" xfId="1376"/>
    <cellStyle name="강조색4 2 2" xfId="1377"/>
    <cellStyle name="강조색4 2 2 2" xfId="1378"/>
    <cellStyle name="강조색4 2 2 2 2" xfId="1379"/>
    <cellStyle name="강조색4 2 3" xfId="1380"/>
    <cellStyle name="강조색4 3" xfId="1381"/>
    <cellStyle name="강조색4 3 2" xfId="1382"/>
    <cellStyle name="강조색4 3 2 2" xfId="1383"/>
    <cellStyle name="강조색4 3 3" xfId="1384"/>
    <cellStyle name="강조색4 3_012_보건및사회보장" xfId="1385"/>
    <cellStyle name="강조색4 4" xfId="1386"/>
    <cellStyle name="강조색4 4 2" xfId="1387"/>
    <cellStyle name="강조색4 5" xfId="1388"/>
    <cellStyle name="강조색5" xfId="1389" builtinId="45" customBuiltin="1"/>
    <cellStyle name="강조색5 2" xfId="1390"/>
    <cellStyle name="강조색5 2 2" xfId="1391"/>
    <cellStyle name="강조색5 2 2 2" xfId="1392"/>
    <cellStyle name="강조색5 2 2 2 2" xfId="1393"/>
    <cellStyle name="강조색5 2 3" xfId="1394"/>
    <cellStyle name="강조색5 3" xfId="1395"/>
    <cellStyle name="강조색5 3 2" xfId="1396"/>
    <cellStyle name="강조색5 3 2 2" xfId="1397"/>
    <cellStyle name="강조색5 3 3" xfId="1398"/>
    <cellStyle name="강조색5 3_012_보건및사회보장" xfId="1399"/>
    <cellStyle name="강조색5 4" xfId="1400"/>
    <cellStyle name="강조색5 4 2" xfId="1401"/>
    <cellStyle name="강조색5 5" xfId="1402"/>
    <cellStyle name="강조색6" xfId="1403" builtinId="49" customBuiltin="1"/>
    <cellStyle name="강조색6 2" xfId="1404"/>
    <cellStyle name="강조색6 2 2" xfId="1405"/>
    <cellStyle name="강조색6 2 2 2" xfId="1406"/>
    <cellStyle name="강조색6 2 2 2 2" xfId="1407"/>
    <cellStyle name="강조색6 2 3" xfId="1408"/>
    <cellStyle name="강조색6 3" xfId="1409"/>
    <cellStyle name="강조색6 3 2" xfId="1410"/>
    <cellStyle name="강조색6 3 2 2" xfId="1411"/>
    <cellStyle name="강조색6 3 3" xfId="1412"/>
    <cellStyle name="강조색6 3_012_보건및사회보장" xfId="1413"/>
    <cellStyle name="강조색6 4" xfId="1414"/>
    <cellStyle name="강조색6 4 2" xfId="1415"/>
    <cellStyle name="강조색6 5" xfId="1416"/>
    <cellStyle name="경고문" xfId="1417" builtinId="11" customBuiltin="1"/>
    <cellStyle name="경고문 2" xfId="1418"/>
    <cellStyle name="경고문 2 2" xfId="1419"/>
    <cellStyle name="경고문 2 2 2" xfId="1420"/>
    <cellStyle name="경고문 2 2 2 2" xfId="1421"/>
    <cellStyle name="경고문 2 3" xfId="1422"/>
    <cellStyle name="경고문 3" xfId="1423"/>
    <cellStyle name="경고문 3 2" xfId="1424"/>
    <cellStyle name="경고문 3 2 2" xfId="1425"/>
    <cellStyle name="경고문 3 3" xfId="1426"/>
    <cellStyle name="경고문 3_012_보건및사회보장" xfId="1427"/>
    <cellStyle name="경고문 4" xfId="1428"/>
    <cellStyle name="경고문 4 2" xfId="1429"/>
    <cellStyle name="경고문 5" xfId="1430"/>
    <cellStyle name="계산" xfId="1431" builtinId="22" customBuiltin="1"/>
    <cellStyle name="계산 2" xfId="1432"/>
    <cellStyle name="계산 2 2" xfId="1433"/>
    <cellStyle name="계산 2 2 2" xfId="1434"/>
    <cellStyle name="계산 2 2 2 2" xfId="1435"/>
    <cellStyle name="계산 2 2 2 3" xfId="1436"/>
    <cellStyle name="계산 2 2 3" xfId="1437"/>
    <cellStyle name="계산 2 2 3 2" xfId="1438"/>
    <cellStyle name="계산 2 3" xfId="1439"/>
    <cellStyle name="계산 2 3 2" xfId="1440"/>
    <cellStyle name="계산 2 3 2 2" xfId="1441"/>
    <cellStyle name="계산 2 3 3" xfId="1442"/>
    <cellStyle name="계산 2 4" xfId="1443"/>
    <cellStyle name="계산 2 4 2" xfId="1444"/>
    <cellStyle name="계산 2 5" xfId="1445"/>
    <cellStyle name="계산 2 6" xfId="1446"/>
    <cellStyle name="계산 3" xfId="1447"/>
    <cellStyle name="계산 3 2" xfId="1448"/>
    <cellStyle name="계산 3 2 2" xfId="1449"/>
    <cellStyle name="계산 3 2 3" xfId="1450"/>
    <cellStyle name="계산 3 3" xfId="1451"/>
    <cellStyle name="계산 3 4" xfId="1452"/>
    <cellStyle name="계산 3_012_보건및사회보장" xfId="1453"/>
    <cellStyle name="계산 4" xfId="1454"/>
    <cellStyle name="계산 4 2" xfId="1455"/>
    <cellStyle name="계산 4 3" xfId="1456"/>
    <cellStyle name="계산 5" xfId="1457"/>
    <cellStyle name="고정소숫점" xfId="1458"/>
    <cellStyle name="고정소숫점 2" xfId="1459"/>
    <cellStyle name="고정출력1" xfId="1460"/>
    <cellStyle name="고정출력1 2" xfId="1461"/>
    <cellStyle name="고정출력2" xfId="1462"/>
    <cellStyle name="고정출력2 2" xfId="1463"/>
    <cellStyle name="나쁨" xfId="1464" builtinId="27" customBuiltin="1"/>
    <cellStyle name="나쁨 2" xfId="1465"/>
    <cellStyle name="나쁨 2 2" xfId="1466"/>
    <cellStyle name="나쁨 2 2 2" xfId="1467"/>
    <cellStyle name="나쁨 2 2 2 2" xfId="1468"/>
    <cellStyle name="나쁨 2 3" xfId="1469"/>
    <cellStyle name="나쁨 3" xfId="1470"/>
    <cellStyle name="나쁨 3 2" xfId="1471"/>
    <cellStyle name="나쁨 3 2 2" xfId="1472"/>
    <cellStyle name="나쁨 3 3" xfId="1473"/>
    <cellStyle name="나쁨 3_012_보건및사회보장" xfId="1474"/>
    <cellStyle name="나쁨 4" xfId="1475"/>
    <cellStyle name="나쁨 4 2" xfId="1476"/>
    <cellStyle name="나쁨 5" xfId="1477"/>
    <cellStyle name="날짜" xfId="1478"/>
    <cellStyle name="날짜 2" xfId="1479"/>
    <cellStyle name="달러" xfId="1480"/>
    <cellStyle name="달러 2" xfId="1481"/>
    <cellStyle name="뒤에 오는 하이퍼링크_Book1" xfId="1482"/>
    <cellStyle name="똿뗦먛귟 [0.00]_PRODUCT DETAIL Q1" xfId="1483"/>
    <cellStyle name="똿뗦먛귟_PRODUCT DETAIL Q1" xfId="1484"/>
    <cellStyle name="메모" xfId="1485" builtinId="10" customBuiltin="1"/>
    <cellStyle name="메모 2" xfId="1486"/>
    <cellStyle name="메모 2 2" xfId="1487"/>
    <cellStyle name="메모 2 2 2" xfId="1488"/>
    <cellStyle name="메모 2 2 2 2" xfId="1489"/>
    <cellStyle name="메모 2 2 3" xfId="1490"/>
    <cellStyle name="메모 2 3" xfId="1491"/>
    <cellStyle name="메모 2 3 2" xfId="1492"/>
    <cellStyle name="메모 2 3 3" xfId="1493"/>
    <cellStyle name="메모 2 4" xfId="1494"/>
    <cellStyle name="메모 2 4 2" xfId="1495"/>
    <cellStyle name="메모 2 4 2 2" xfId="1496"/>
    <cellStyle name="메모 2 5" xfId="1497"/>
    <cellStyle name="메모 3" xfId="1498"/>
    <cellStyle name="메모 3 2" xfId="1499"/>
    <cellStyle name="메모 4" xfId="1500"/>
    <cellStyle name="메모 4 2" xfId="1501"/>
    <cellStyle name="메모 5" xfId="1502"/>
    <cellStyle name="믅됞 [0.00]_PRODUCT DETAIL Q1" xfId="1503"/>
    <cellStyle name="믅됞_PRODUCT DETAIL Q1" xfId="1504"/>
    <cellStyle name="바탕글" xfId="1505"/>
    <cellStyle name="바탕글 2" xfId="1506"/>
    <cellStyle name="바탕글 3" xfId="1507"/>
    <cellStyle name="백분율 [0]" xfId="1508"/>
    <cellStyle name="백분율 [2]" xfId="1509"/>
    <cellStyle name="백분율 2" xfId="1510"/>
    <cellStyle name="백분율 2 2" xfId="1511"/>
    <cellStyle name="백분율 2 2 2" xfId="1512"/>
    <cellStyle name="백분율 2 2 2 2" xfId="1513"/>
    <cellStyle name="백분율 2 2 3" xfId="1514"/>
    <cellStyle name="백분율 2 3" xfId="1515"/>
    <cellStyle name="백분율 2 3 2" xfId="1516"/>
    <cellStyle name="백분율 2 3 3" xfId="1517"/>
    <cellStyle name="백분율 2 4" xfId="1518"/>
    <cellStyle name="백분율 3" xfId="1519"/>
    <cellStyle name="보통" xfId="1520" builtinId="28" customBuiltin="1"/>
    <cellStyle name="보통 2" xfId="1521"/>
    <cellStyle name="보통 2 2" xfId="1522"/>
    <cellStyle name="보통 2 2 2" xfId="1523"/>
    <cellStyle name="보통 2 2 2 2" xfId="1524"/>
    <cellStyle name="보통 2 3" xfId="1525"/>
    <cellStyle name="보통 3" xfId="1526"/>
    <cellStyle name="보통 3 2" xfId="1527"/>
    <cellStyle name="보통 3 2 2" xfId="1528"/>
    <cellStyle name="보통 3 3" xfId="1529"/>
    <cellStyle name="보통 3_012_보건및사회보장" xfId="1530"/>
    <cellStyle name="보통 4" xfId="1531"/>
    <cellStyle name="보통 4 2" xfId="1532"/>
    <cellStyle name="보통 5" xfId="1533"/>
    <cellStyle name="본문" xfId="1534"/>
    <cellStyle name="부제목" xfId="1535"/>
    <cellStyle name="뷭?_?긚??_1" xfId="1536"/>
    <cellStyle name="설명 텍스트" xfId="1537" builtinId="53" customBuiltin="1"/>
    <cellStyle name="설명 텍스트 2" xfId="1538"/>
    <cellStyle name="설명 텍스트 2 2" xfId="1539"/>
    <cellStyle name="설명 텍스트 2 2 2" xfId="1540"/>
    <cellStyle name="설명 텍스트 2 2 2 2" xfId="1541"/>
    <cellStyle name="설명 텍스트 2 3" xfId="1542"/>
    <cellStyle name="설명 텍스트 3" xfId="1543"/>
    <cellStyle name="설명 텍스트 3 2" xfId="1544"/>
    <cellStyle name="설명 텍스트 3 2 2" xfId="1545"/>
    <cellStyle name="설명 텍스트 3 3" xfId="1546"/>
    <cellStyle name="설명 텍스트 3_012_보건및사회보장" xfId="1547"/>
    <cellStyle name="설명 텍스트 4" xfId="1548"/>
    <cellStyle name="설명 텍스트 4 2" xfId="1549"/>
    <cellStyle name="설명 텍스트 5" xfId="1550"/>
    <cellStyle name="셀 확인" xfId="1551" builtinId="23" customBuiltin="1"/>
    <cellStyle name="셀 확인 2" xfId="1552"/>
    <cellStyle name="셀 확인 2 2" xfId="1553"/>
    <cellStyle name="셀 확인 2 2 2" xfId="1554"/>
    <cellStyle name="셀 확인 2 2 2 2" xfId="1555"/>
    <cellStyle name="셀 확인 2 3" xfId="1556"/>
    <cellStyle name="셀 확인 3" xfId="1557"/>
    <cellStyle name="셀 확인 3 2" xfId="1558"/>
    <cellStyle name="셀 확인 3 2 2" xfId="1559"/>
    <cellStyle name="셀 확인 3 3" xfId="1560"/>
    <cellStyle name="셀 확인 3_012_보건및사회보장" xfId="1561"/>
    <cellStyle name="셀 확인 4" xfId="1562"/>
    <cellStyle name="셀 확인 4 2" xfId="1563"/>
    <cellStyle name="셀 확인 5" xfId="1564"/>
    <cellStyle name="숫자(R)" xfId="1565"/>
    <cellStyle name="숫자(R) 2" xfId="1566"/>
    <cellStyle name="쉼표 [0]" xfId="1567" builtinId="6"/>
    <cellStyle name="쉼표 [0] 10" xfId="1568"/>
    <cellStyle name="쉼표 [0] 10 2" xfId="1569"/>
    <cellStyle name="쉼표 [0] 10 3" xfId="1570"/>
    <cellStyle name="쉼표 [0] 10 4" xfId="1571"/>
    <cellStyle name="쉼표 [0] 10_012_보건및사회보장" xfId="1572"/>
    <cellStyle name="쉼표 [0] 11" xfId="1573"/>
    <cellStyle name="쉼표 [0] 11 2" xfId="1574"/>
    <cellStyle name="쉼표 [0] 12" xfId="1575"/>
    <cellStyle name="쉼표 [0] 12 2" xfId="1576"/>
    <cellStyle name="쉼표 [0] 13" xfId="1577"/>
    <cellStyle name="쉼표 [0] 14" xfId="1578"/>
    <cellStyle name="쉼표 [0] 15" xfId="1579"/>
    <cellStyle name="쉼표 [0] 17" xfId="1580"/>
    <cellStyle name="쉼표 [0] 18" xfId="1581"/>
    <cellStyle name="쉼표 [0] 19" xfId="1582"/>
    <cellStyle name="쉼표 [0] 2" xfId="1583"/>
    <cellStyle name="쉼표 [0] 2 10" xfId="1584"/>
    <cellStyle name="쉼표 [0] 2 11" xfId="1585"/>
    <cellStyle name="쉼표 [0] 2 12" xfId="1586"/>
    <cellStyle name="쉼표 [0] 2 2" xfId="1587"/>
    <cellStyle name="쉼표 [0] 2 2 2" xfId="1588"/>
    <cellStyle name="쉼표 [0] 2 2 2 2" xfId="1589"/>
    <cellStyle name="쉼표 [0] 2 2 2 3" xfId="1590"/>
    <cellStyle name="쉼표 [0] 2 2 2 3 2" xfId="1591"/>
    <cellStyle name="쉼표 [0] 2 2 2_012_보건및사회보장" xfId="1592"/>
    <cellStyle name="쉼표 [0] 2 2 3" xfId="1593"/>
    <cellStyle name="쉼표 [0] 2 2 4" xfId="1594"/>
    <cellStyle name="쉼표 [0] 2 2 4 2" xfId="1595"/>
    <cellStyle name="쉼표 [0] 2 2 5" xfId="1596"/>
    <cellStyle name="쉼표 [0] 2 2 5 2" xfId="1597"/>
    <cellStyle name="쉼표 [0] 2 2 5 3" xfId="1598"/>
    <cellStyle name="쉼표 [0] 2 2 6" xfId="1599"/>
    <cellStyle name="쉼표 [0] 2 2_004_노동" xfId="1600"/>
    <cellStyle name="쉼표 [0] 2 3" xfId="1601"/>
    <cellStyle name="쉼표 [0] 2 3 2" xfId="1602"/>
    <cellStyle name="쉼표 [0] 2 4" xfId="1603"/>
    <cellStyle name="쉼표 [0] 2 4 2" xfId="1604"/>
    <cellStyle name="쉼표 [0] 2 5" xfId="1605"/>
    <cellStyle name="쉼표 [0] 2 6" xfId="1606"/>
    <cellStyle name="쉼표 [0] 2 6 2" xfId="1607"/>
    <cellStyle name="쉼표 [0] 2 6 3" xfId="1608"/>
    <cellStyle name="쉼표 [0] 2 6 4" xfId="1609"/>
    <cellStyle name="쉼표 [0] 2 6_014_교육및문화" xfId="1610"/>
    <cellStyle name="쉼표 [0] 2 7" xfId="1611"/>
    <cellStyle name="쉼표 [0] 2 7 2" xfId="1612"/>
    <cellStyle name="쉼표 [0] 2 7 3" xfId="1613"/>
    <cellStyle name="쉼표 [0] 2 8" xfId="1614"/>
    <cellStyle name="쉼표 [0] 2 9" xfId="1615"/>
    <cellStyle name="쉼표 [0] 2_012_보건및사회보장" xfId="1616"/>
    <cellStyle name="쉼표 [0] 20" xfId="1617"/>
    <cellStyle name="쉼표 [0] 23" xfId="1618"/>
    <cellStyle name="쉼표 [0] 24" xfId="1619"/>
    <cellStyle name="쉼표 [0] 25" xfId="1620"/>
    <cellStyle name="쉼표 [0] 26" xfId="1621"/>
    <cellStyle name="쉼표 [0] 27" xfId="1622"/>
    <cellStyle name="쉼표 [0] 28" xfId="1623"/>
    <cellStyle name="쉼표 [0] 28 2" xfId="1624"/>
    <cellStyle name="쉼표 [0] 28 3" xfId="1625"/>
    <cellStyle name="쉼표 [0] 29" xfId="1626"/>
    <cellStyle name="쉼표 [0] 3" xfId="1627"/>
    <cellStyle name="쉼표 [0] 3 2" xfId="1628"/>
    <cellStyle name="쉼표 [0] 3 2 2" xfId="1629"/>
    <cellStyle name="쉼표 [0] 3 2 3" xfId="1630"/>
    <cellStyle name="쉼표 [0] 3 2 4" xfId="1631"/>
    <cellStyle name="쉼표 [0] 3 3" xfId="1632"/>
    <cellStyle name="쉼표 [0] 3 3 2" xfId="1633"/>
    <cellStyle name="쉼표 [0] 3 4" xfId="1634"/>
    <cellStyle name="쉼표 [0] 3 4 2" xfId="1635"/>
    <cellStyle name="쉼표 [0] 3 4 3" xfId="1636"/>
    <cellStyle name="쉼표 [0] 3 5" xfId="1637"/>
    <cellStyle name="쉼표 [0] 3 5 2" xfId="1638"/>
    <cellStyle name="쉼표 [0] 3 5 2 2" xfId="1639"/>
    <cellStyle name="쉼표 [0] 3_012_보건및사회보장" xfId="1640"/>
    <cellStyle name="쉼표 [0] 30" xfId="1641"/>
    <cellStyle name="쉼표 [0] 31" xfId="1642"/>
    <cellStyle name="쉼표 [0] 32" xfId="1643"/>
    <cellStyle name="쉼표 [0] 33" xfId="1644"/>
    <cellStyle name="쉼표 [0] 34" xfId="1645"/>
    <cellStyle name="쉼표 [0] 4" xfId="1646"/>
    <cellStyle name="쉼표 [0] 4 2" xfId="1647"/>
    <cellStyle name="쉼표 [0] 4 2 2" xfId="1648"/>
    <cellStyle name="쉼표 [0] 4 2 3" xfId="1649"/>
    <cellStyle name="쉼표 [0] 4 2 3 2" xfId="1650"/>
    <cellStyle name="쉼표 [0] 4 2_010_주택건설" xfId="1651"/>
    <cellStyle name="쉼표 [0] 4 3" xfId="1652"/>
    <cellStyle name="쉼표 [0] 4 3 2" xfId="1653"/>
    <cellStyle name="쉼표 [0] 4 4" xfId="1654"/>
    <cellStyle name="쉼표 [0] 42" xfId="1655"/>
    <cellStyle name="쉼표 [0] 43" xfId="1656"/>
    <cellStyle name="쉼표 [0] 44" xfId="1657"/>
    <cellStyle name="쉼표 [0] 45" xfId="1658"/>
    <cellStyle name="쉼표 [0] 46" xfId="1659"/>
    <cellStyle name="쉼표 [0] 47" xfId="1660"/>
    <cellStyle name="쉼표 [0] 48" xfId="1661"/>
    <cellStyle name="쉼표 [0] 49" xfId="1662"/>
    <cellStyle name="쉼표 [0] 5" xfId="1663"/>
    <cellStyle name="쉼표 [0] 5 2" xfId="1664"/>
    <cellStyle name="쉼표 [0] 5 2 2" xfId="1665"/>
    <cellStyle name="쉼표 [0] 5 3" xfId="1666"/>
    <cellStyle name="쉼표 [0] 5 3 2" xfId="1667"/>
    <cellStyle name="쉼표 [0] 50" xfId="1668"/>
    <cellStyle name="쉼표 [0] 51" xfId="1669"/>
    <cellStyle name="쉼표 [0] 51 2" xfId="1670"/>
    <cellStyle name="쉼표 [0] 53" xfId="1671"/>
    <cellStyle name="쉼표 [0] 54" xfId="1672"/>
    <cellStyle name="쉼표 [0] 55" xfId="1673"/>
    <cellStyle name="쉼표 [0] 56" xfId="1674"/>
    <cellStyle name="쉼표 [0] 58" xfId="1675"/>
    <cellStyle name="쉼표 [0] 59" xfId="1676"/>
    <cellStyle name="쉼표 [0] 6" xfId="1677"/>
    <cellStyle name="쉼표 [0] 6 2" xfId="1678"/>
    <cellStyle name="쉼표 [0] 6 2 2" xfId="1679"/>
    <cellStyle name="쉼표 [0] 6 3" xfId="1680"/>
    <cellStyle name="쉼표 [0] 6 3 2" xfId="1681"/>
    <cellStyle name="쉼표 [0] 6 4" xfId="1682"/>
    <cellStyle name="쉼표 [0] 6 5" xfId="1683"/>
    <cellStyle name="쉼표 [0] 6 6" xfId="1684"/>
    <cellStyle name="쉼표 [0] 6_009_유통금융보험및기타서비스" xfId="1685"/>
    <cellStyle name="쉼표 [0] 60" xfId="1686"/>
    <cellStyle name="쉼표 [0] 61" xfId="1687"/>
    <cellStyle name="쉼표 [0] 62" xfId="1688"/>
    <cellStyle name="쉼표 [0] 63" xfId="1689"/>
    <cellStyle name="쉼표 [0] 64" xfId="1690"/>
    <cellStyle name="쉼표 [0] 65" xfId="1691"/>
    <cellStyle name="쉼표 [0] 7" xfId="1692"/>
    <cellStyle name="쉼표 [0] 7 2" xfId="1693"/>
    <cellStyle name="쉼표 [0] 7 3" xfId="1694"/>
    <cellStyle name="쉼표 [0] 7 4" xfId="1695"/>
    <cellStyle name="쉼표 [0] 7_012_보건및사회보장" xfId="1696"/>
    <cellStyle name="쉼표 [0] 75" xfId="1697"/>
    <cellStyle name="쉼표 [0] 76" xfId="1698"/>
    <cellStyle name="쉼표 [0] 78" xfId="1699"/>
    <cellStyle name="쉼표 [0] 79" xfId="1700"/>
    <cellStyle name="쉼표 [0] 8" xfId="1701"/>
    <cellStyle name="쉼표 [0] 8 2" xfId="1702"/>
    <cellStyle name="쉼표 [0] 8 3" xfId="1703"/>
    <cellStyle name="쉼표 [0] 8_010_주택건설" xfId="1704"/>
    <cellStyle name="쉼표 [0] 80" xfId="1705"/>
    <cellStyle name="쉼표 [0] 81" xfId="1706"/>
    <cellStyle name="쉼표 [0] 82" xfId="1707"/>
    <cellStyle name="쉼표 [0] 84" xfId="1708"/>
    <cellStyle name="쉼표 [0] 85" xfId="1709"/>
    <cellStyle name="쉼표 [0] 9" xfId="1710"/>
    <cellStyle name="쉼표 [0] 9 2" xfId="1711"/>
    <cellStyle name="쉼표 [0] 9 2 2" xfId="1712"/>
    <cellStyle name="쉼표 [0] 9 3" xfId="1713"/>
    <cellStyle name="쉼표 [0] 9 4" xfId="1714"/>
    <cellStyle name="쉼표 [0] 9_010_주택건설" xfId="1715"/>
    <cellStyle name="쉼표 [0]_44.어가인구" xfId="1716"/>
    <cellStyle name="쉼표 [0]_57.친환경농산물인증현황" xfId="1717"/>
    <cellStyle name="스타일 1" xfId="1718"/>
    <cellStyle name="스타일 1 2" xfId="1719"/>
    <cellStyle name="스타일 1 2 2" xfId="1720"/>
    <cellStyle name="스타일 1 3" xfId="1721"/>
    <cellStyle name="연결된 셀" xfId="1722" builtinId="24" customBuiltin="1"/>
    <cellStyle name="연결된 셀 2" xfId="1723"/>
    <cellStyle name="연결된 셀 2 2" xfId="1724"/>
    <cellStyle name="연결된 셀 2 2 2" xfId="1725"/>
    <cellStyle name="연결된 셀 2 2 2 2" xfId="1726"/>
    <cellStyle name="연결된 셀 2 3" xfId="1727"/>
    <cellStyle name="연결된 셀 3" xfId="1728"/>
    <cellStyle name="연결된 셀 3 2" xfId="1729"/>
    <cellStyle name="연결된 셀 3 2 2" xfId="1730"/>
    <cellStyle name="연결된 셀 3 3" xfId="1731"/>
    <cellStyle name="연결된 셀 3_012_보건및사회보장" xfId="1732"/>
    <cellStyle name="연결된 셀 4" xfId="1733"/>
    <cellStyle name="연결된 셀 4 2" xfId="1734"/>
    <cellStyle name="연결된 셀 5" xfId="1735"/>
    <cellStyle name="요약" xfId="1736" builtinId="25" customBuiltin="1"/>
    <cellStyle name="요약 2" xfId="1737"/>
    <cellStyle name="요약 2 2" xfId="1738"/>
    <cellStyle name="요약 2 2 2" xfId="1739"/>
    <cellStyle name="요약 2 3" xfId="1740"/>
    <cellStyle name="요약 2 4" xfId="1741"/>
    <cellStyle name="요약 2 4 2" xfId="1742"/>
    <cellStyle name="요약 2 5" xfId="1743"/>
    <cellStyle name="요약 3" xfId="1744"/>
    <cellStyle name="요약 3 2" xfId="1745"/>
    <cellStyle name="요약 3 2 2" xfId="1746"/>
    <cellStyle name="요약 3 3" xfId="1747"/>
    <cellStyle name="요약 3_012_보건및사회보장" xfId="1748"/>
    <cellStyle name="요약 4" xfId="1749"/>
    <cellStyle name="요약 4 2" xfId="1750"/>
    <cellStyle name="요약 5" xfId="1751"/>
    <cellStyle name="입력" xfId="1752" builtinId="20" customBuiltin="1"/>
    <cellStyle name="입력 2" xfId="1753"/>
    <cellStyle name="입력 2 2" xfId="1754"/>
    <cellStyle name="입력 2 2 2" xfId="1755"/>
    <cellStyle name="입력 2 2 2 2" xfId="1756"/>
    <cellStyle name="입력 2 2 2 3" xfId="1757"/>
    <cellStyle name="입력 2 2 3" xfId="1758"/>
    <cellStyle name="입력 2 2 3 2" xfId="1759"/>
    <cellStyle name="입력 2 3" xfId="1760"/>
    <cellStyle name="입력 2 3 2" xfId="1761"/>
    <cellStyle name="입력 2 3 2 2" xfId="1762"/>
    <cellStyle name="입력 2 3 3" xfId="1763"/>
    <cellStyle name="입력 2 4" xfId="1764"/>
    <cellStyle name="입력 2 4 2" xfId="1765"/>
    <cellStyle name="입력 2 5" xfId="1766"/>
    <cellStyle name="입력 2 6" xfId="1767"/>
    <cellStyle name="입력 3" xfId="1768"/>
    <cellStyle name="입력 3 2" xfId="1769"/>
    <cellStyle name="입력 3 2 2" xfId="1770"/>
    <cellStyle name="입력 3 2 3" xfId="1771"/>
    <cellStyle name="입력 3 3" xfId="1772"/>
    <cellStyle name="입력 3 4" xfId="1773"/>
    <cellStyle name="입력 3_012_보건및사회보장" xfId="1774"/>
    <cellStyle name="입력 4" xfId="1775"/>
    <cellStyle name="입력 4 2" xfId="1776"/>
    <cellStyle name="입력 4 3" xfId="1777"/>
    <cellStyle name="입력 5" xfId="1778"/>
    <cellStyle name="자리수" xfId="1779"/>
    <cellStyle name="자리수 2" xfId="1780"/>
    <cellStyle name="자리수0" xfId="1781"/>
    <cellStyle name="자리수0 2" xfId="1782"/>
    <cellStyle name="작은제목" xfId="1783"/>
    <cellStyle name="작은제목 2" xfId="1784"/>
    <cellStyle name="작은제목 3" xfId="1785"/>
    <cellStyle name="제목" xfId="1786" builtinId="15" customBuiltin="1"/>
    <cellStyle name="제목 1" xfId="1787" builtinId="16" customBuiltin="1"/>
    <cellStyle name="제목 1 2" xfId="1788"/>
    <cellStyle name="제목 1 2 2" xfId="1789"/>
    <cellStyle name="제목 1 2 2 2" xfId="1790"/>
    <cellStyle name="제목 1 2 2 2 2" xfId="1791"/>
    <cellStyle name="제목 1 2 3" xfId="1792"/>
    <cellStyle name="제목 1 3" xfId="1793"/>
    <cellStyle name="제목 1 3 2" xfId="1794"/>
    <cellStyle name="제목 1 3 3" xfId="1795"/>
    <cellStyle name="제목 1 3_012_보건및사회보장" xfId="1796"/>
    <cellStyle name="제목 1 4" xfId="1797"/>
    <cellStyle name="제목 1 5" xfId="1798"/>
    <cellStyle name="제목 2" xfId="1799" builtinId="17" customBuiltin="1"/>
    <cellStyle name="제목 2 2" xfId="1800"/>
    <cellStyle name="제목 2 2 2" xfId="1801"/>
    <cellStyle name="제목 2 2 2 2" xfId="1802"/>
    <cellStyle name="제목 2 2 2 2 2" xfId="1803"/>
    <cellStyle name="제목 2 2 3" xfId="1804"/>
    <cellStyle name="제목 2 3" xfId="1805"/>
    <cellStyle name="제목 2 3 2" xfId="1806"/>
    <cellStyle name="제목 2 3 3" xfId="1807"/>
    <cellStyle name="제목 2 3_012_보건및사회보장" xfId="1808"/>
    <cellStyle name="제목 2 4" xfId="1809"/>
    <cellStyle name="제목 2 5" xfId="1810"/>
    <cellStyle name="제목 3" xfId="1811" builtinId="18" customBuiltin="1"/>
    <cellStyle name="제목 3 2" xfId="1812"/>
    <cellStyle name="제목 3 2 2" xfId="1813"/>
    <cellStyle name="제목 3 2 2 2" xfId="1814"/>
    <cellStyle name="제목 3 2 2 2 2" xfId="1815"/>
    <cellStyle name="제목 3 2 3" xfId="1816"/>
    <cellStyle name="제목 3 3" xfId="1817"/>
    <cellStyle name="제목 3 3 2" xfId="1818"/>
    <cellStyle name="제목 3 3 3" xfId="1819"/>
    <cellStyle name="제목 3 3_012_보건및사회보장" xfId="1820"/>
    <cellStyle name="제목 3 4" xfId="1821"/>
    <cellStyle name="제목 3 5" xfId="1822"/>
    <cellStyle name="제목 4" xfId="1823" builtinId="19" customBuiltin="1"/>
    <cellStyle name="제목 4 2" xfId="1824"/>
    <cellStyle name="제목 4 2 2" xfId="1825"/>
    <cellStyle name="제목 4 2 2 2" xfId="1826"/>
    <cellStyle name="제목 4 2 2 2 2" xfId="1827"/>
    <cellStyle name="제목 4 2 3" xfId="1828"/>
    <cellStyle name="제목 4 3" xfId="1829"/>
    <cellStyle name="제목 4 3 2" xfId="1830"/>
    <cellStyle name="제목 4 3 3" xfId="1831"/>
    <cellStyle name="제목 4 3_012_보건및사회보장" xfId="1832"/>
    <cellStyle name="제목 4 4" xfId="1833"/>
    <cellStyle name="제목 4 5" xfId="1834"/>
    <cellStyle name="제목 5" xfId="1835"/>
    <cellStyle name="제목 5 2" xfId="1836"/>
    <cellStyle name="제목 5 2 2" xfId="1837"/>
    <cellStyle name="제목 5 2 2 2" xfId="1838"/>
    <cellStyle name="제목 5 3" xfId="1839"/>
    <cellStyle name="제목 6" xfId="1840"/>
    <cellStyle name="제목 7" xfId="1841"/>
    <cellStyle name="좋음" xfId="1842" builtinId="26" customBuiltin="1"/>
    <cellStyle name="좋음 2" xfId="1843"/>
    <cellStyle name="좋음 2 2" xfId="1844"/>
    <cellStyle name="좋음 2 2 2" xfId="1845"/>
    <cellStyle name="좋음 2 2 2 2" xfId="1846"/>
    <cellStyle name="좋음 2 3" xfId="1847"/>
    <cellStyle name="좋음 3" xfId="1848"/>
    <cellStyle name="좋음 3 2" xfId="1849"/>
    <cellStyle name="좋음 3 2 2" xfId="1850"/>
    <cellStyle name="좋음 3 3" xfId="1851"/>
    <cellStyle name="좋음 3_012_보건및사회보장" xfId="1852"/>
    <cellStyle name="좋음 4" xfId="1853"/>
    <cellStyle name="좋음 4 2" xfId="1854"/>
    <cellStyle name="좋음 5" xfId="1855"/>
    <cellStyle name="출력" xfId="1856" builtinId="21" customBuiltin="1"/>
    <cellStyle name="출력 2" xfId="1857"/>
    <cellStyle name="출력 2 2" xfId="1858"/>
    <cellStyle name="출력 2 2 2" xfId="1859"/>
    <cellStyle name="출력 2 2 2 2" xfId="1860"/>
    <cellStyle name="출력 2 2 3" xfId="1861"/>
    <cellStyle name="출력 2 3" xfId="1862"/>
    <cellStyle name="출력 2 3 2" xfId="1863"/>
    <cellStyle name="출력 2 4" xfId="1864"/>
    <cellStyle name="출력 2 4 2" xfId="1865"/>
    <cellStyle name="출력 2 5" xfId="1866"/>
    <cellStyle name="출력 3" xfId="1867"/>
    <cellStyle name="출력 3 2" xfId="1868"/>
    <cellStyle name="출력 3 2 2" xfId="1869"/>
    <cellStyle name="출력 3 3" xfId="1870"/>
    <cellStyle name="출력 3_012_보건및사회보장" xfId="1871"/>
    <cellStyle name="출력 4" xfId="1872"/>
    <cellStyle name="출력 4 2" xfId="1873"/>
    <cellStyle name="출력 5" xfId="1874"/>
    <cellStyle name="콤마 [0]" xfId="1875"/>
    <cellStyle name="콤마 [0] 2" xfId="1876"/>
    <cellStyle name="콤마 [0] 2 2" xfId="1877"/>
    <cellStyle name="콤마 [0] 3" xfId="1878"/>
    <cellStyle name="콤마 [0] 4" xfId="1879"/>
    <cellStyle name="콤마 [0]_+-17.공공사법" xfId="1880"/>
    <cellStyle name="콤마 [0]_13.채소류생산량(1-3)" xfId="1881"/>
    <cellStyle name="콤마 [0]_19.정부양곡가공공장" xfId="1882"/>
    <cellStyle name="콤마 [0]_2.주민등록인구" xfId="1883"/>
    <cellStyle name="콤마 [0]_34.제재공장및생산" xfId="1884"/>
    <cellStyle name="콤마 [0]_35.사방사업" xfId="1885"/>
    <cellStyle name="콤마 [0]_37.산림피해" xfId="1886"/>
    <cellStyle name="콤마 [0]_38.어가및어가인구" xfId="1887"/>
    <cellStyle name="콤마 [0]_40.수산물어획고" xfId="1888"/>
    <cellStyle name="콤마 [0]_41.수산물가공품생산고" xfId="1889"/>
    <cellStyle name="콤마 [0]_43.수산업협동조합" xfId="1890"/>
    <cellStyle name="콤마 [0]_7.식량작물생산량" xfId="1891"/>
    <cellStyle name="콤마 [0]_천기일수" xfId="1892"/>
    <cellStyle name="콤마 [0]_해안선및도서" xfId="1893"/>
    <cellStyle name="콤마 [2]" xfId="1894"/>
    <cellStyle name="콤마_  종  합  " xfId="1895"/>
    <cellStyle name="큰제목" xfId="1896"/>
    <cellStyle name="큰제목 2" xfId="1897"/>
    <cellStyle name="큰제목 2 2" xfId="1898"/>
    <cellStyle name="큰제목 3" xfId="1899"/>
    <cellStyle name="큰제목 4" xfId="1900"/>
    <cellStyle name="통화 [0] 2" xfId="1901"/>
    <cellStyle name="통화 [0] 2 2" xfId="1902"/>
    <cellStyle name="통화 [0] 2 3" xfId="1903"/>
    <cellStyle name="통화 [0] 2_010_주택건설" xfId="1904"/>
    <cellStyle name="통화 [0] 3" xfId="1905"/>
    <cellStyle name="퍼센트" xfId="1906"/>
    <cellStyle name="퍼센트 2" xfId="1907"/>
    <cellStyle name="표준" xfId="0" builtinId="0"/>
    <cellStyle name="표준 10" xfId="1908"/>
    <cellStyle name="표준 10 2" xfId="1909"/>
    <cellStyle name="표준 10 3" xfId="1910"/>
    <cellStyle name="표준 10 4" xfId="1911"/>
    <cellStyle name="표준 10_010_주택건설" xfId="1912"/>
    <cellStyle name="표준 100" xfId="1913"/>
    <cellStyle name="표준 101" xfId="1914"/>
    <cellStyle name="표준 102" xfId="1915"/>
    <cellStyle name="표준 103" xfId="1916"/>
    <cellStyle name="표준 109" xfId="1917"/>
    <cellStyle name="표준 109 2" xfId="1918"/>
    <cellStyle name="표준 11" xfId="1919"/>
    <cellStyle name="표준 11 2" xfId="1920"/>
    <cellStyle name="표준 11 3" xfId="1921"/>
    <cellStyle name="표준 11 4" xfId="1922"/>
    <cellStyle name="표준 11 4 2" xfId="1923"/>
    <cellStyle name="표준 11_012_보건및사회보장" xfId="1924"/>
    <cellStyle name="표준 110" xfId="1925"/>
    <cellStyle name="표준 110 2" xfId="1926"/>
    <cellStyle name="표준 111" xfId="1927"/>
    <cellStyle name="표준 111 2" xfId="1928"/>
    <cellStyle name="표준 12" xfId="1929"/>
    <cellStyle name="표준 12 2" xfId="1930"/>
    <cellStyle name="표준 13" xfId="1931"/>
    <cellStyle name="표준 14" xfId="1932"/>
    <cellStyle name="표준 14 2" xfId="1933"/>
    <cellStyle name="표준 14 2 2" xfId="1934"/>
    <cellStyle name="표준 15" xfId="1935"/>
    <cellStyle name="표준 15 2" xfId="1936"/>
    <cellStyle name="표준 16" xfId="1937"/>
    <cellStyle name="표준 16 2" xfId="1938"/>
    <cellStyle name="표준 168" xfId="1939"/>
    <cellStyle name="표준 169" xfId="1940"/>
    <cellStyle name="표준 17" xfId="1941"/>
    <cellStyle name="표준 17 2" xfId="1942"/>
    <cellStyle name="표준 170" xfId="1943"/>
    <cellStyle name="표준 171" xfId="1944"/>
    <cellStyle name="표준 172" xfId="1945"/>
    <cellStyle name="표준 173" xfId="1946"/>
    <cellStyle name="표준 175" xfId="1947"/>
    <cellStyle name="표준 176" xfId="1948"/>
    <cellStyle name="표준 177" xfId="1949"/>
    <cellStyle name="표준 178" xfId="1950"/>
    <cellStyle name="표준 179" xfId="1951"/>
    <cellStyle name="표준 18" xfId="1952"/>
    <cellStyle name="표준 18 2" xfId="1953"/>
    <cellStyle name="표준 18 3" xfId="1954"/>
    <cellStyle name="표준 180" xfId="1955"/>
    <cellStyle name="표준 181" xfId="1956"/>
    <cellStyle name="표준 182" xfId="1957"/>
    <cellStyle name="표준 183" xfId="1958"/>
    <cellStyle name="표준 19" xfId="1959"/>
    <cellStyle name="표준 19 2" xfId="1960"/>
    <cellStyle name="표준 2" xfId="1961"/>
    <cellStyle name="표준 2 10" xfId="1962"/>
    <cellStyle name="표준 2 11" xfId="1963"/>
    <cellStyle name="표준 2 11 2" xfId="1964"/>
    <cellStyle name="표준 2 11 2 2" xfId="1965"/>
    <cellStyle name="표준 2 12" xfId="1966"/>
    <cellStyle name="표준 2 13" xfId="1967"/>
    <cellStyle name="표준 2 14" xfId="1968"/>
    <cellStyle name="표준 2 2" xfId="1969"/>
    <cellStyle name="표준 2 2 2" xfId="1970"/>
    <cellStyle name="표준 2 2 2 2" xfId="1971"/>
    <cellStyle name="표준 2 2 2 3" xfId="1972"/>
    <cellStyle name="표준 2 2 3" xfId="1973"/>
    <cellStyle name="표준 2 2 3 2" xfId="1974"/>
    <cellStyle name="표준 2 2 3 3" xfId="1975"/>
    <cellStyle name="표준 2 2 3_004_노동" xfId="1976"/>
    <cellStyle name="표준 2 2 4" xfId="1977"/>
    <cellStyle name="표준 2 2 4 2" xfId="1978"/>
    <cellStyle name="표준 2 2 5" xfId="1979"/>
    <cellStyle name="표준 2 2 6" xfId="1980"/>
    <cellStyle name="표준 2 2 6 2" xfId="1981"/>
    <cellStyle name="표준 2 2 7" xfId="1982"/>
    <cellStyle name="표준 2 2_004_노동" xfId="1983"/>
    <cellStyle name="표준 2 3" xfId="1984"/>
    <cellStyle name="표준 2 3 2" xfId="1985"/>
    <cellStyle name="표준 2 3 2 2" xfId="1986"/>
    <cellStyle name="표준 2 3 2 2 2" xfId="1987"/>
    <cellStyle name="표준 2 3 2 3" xfId="1988"/>
    <cellStyle name="표준 2 3 2_009_유통금융보험및기타서비스" xfId="1989"/>
    <cellStyle name="표준 2 3 3" xfId="1990"/>
    <cellStyle name="표준 2 3 3 2" xfId="1991"/>
    <cellStyle name="표준 2 3 3 3" xfId="1992"/>
    <cellStyle name="표준 2 3 3_010_주택건설" xfId="1993"/>
    <cellStyle name="표준 2 3 4" xfId="1994"/>
    <cellStyle name="표준 2 3_006_농림수산" xfId="1995"/>
    <cellStyle name="표준 2 4" xfId="1996"/>
    <cellStyle name="표준 2 4 2" xfId="1997"/>
    <cellStyle name="표준 2 4 2 2" xfId="1998"/>
    <cellStyle name="표준 2 4 2 2 2" xfId="1999"/>
    <cellStyle name="표준 2 4 2 3" xfId="2000"/>
    <cellStyle name="표준 2 4 2_009_유통금융보험및기타서비스" xfId="2001"/>
    <cellStyle name="표준 2 4 3" xfId="2002"/>
    <cellStyle name="표준 2 4 3 2" xfId="2003"/>
    <cellStyle name="표준 2 4 3 3" xfId="2004"/>
    <cellStyle name="표준 2 4_004_노동" xfId="2005"/>
    <cellStyle name="표준 2 5" xfId="2006"/>
    <cellStyle name="표준 2 5 2" xfId="2007"/>
    <cellStyle name="표준 2 5 2 2" xfId="2008"/>
    <cellStyle name="표준 2 5 3" xfId="2009"/>
    <cellStyle name="표준 2 5_006_농림수산" xfId="2010"/>
    <cellStyle name="표준 2 6" xfId="2011"/>
    <cellStyle name="표준 2 6 2" xfId="2012"/>
    <cellStyle name="표준 2 6 2 2" xfId="2013"/>
    <cellStyle name="표준 2 6 3" xfId="2014"/>
    <cellStyle name="표준 2 6 3 2" xfId="2015"/>
    <cellStyle name="표준 2 6_004_노동" xfId="2016"/>
    <cellStyle name="표준 2 7" xfId="2017"/>
    <cellStyle name="표준 2 8" xfId="2018"/>
    <cellStyle name="표준 2 9" xfId="2019"/>
    <cellStyle name="표준 2_(붙임2) 시정통계 활용도 의견조사표" xfId="2020"/>
    <cellStyle name="표준 2_시군자료(앞_수의사현황포함)(1)" xfId="2021"/>
    <cellStyle name="표준 20" xfId="2022"/>
    <cellStyle name="표준 21" xfId="2023"/>
    <cellStyle name="표준 22" xfId="2024"/>
    <cellStyle name="표준 22 2" xfId="2025"/>
    <cellStyle name="표준 23" xfId="2026"/>
    <cellStyle name="표준 24" xfId="2027"/>
    <cellStyle name="표준 25" xfId="2028"/>
    <cellStyle name="표준 26" xfId="2029"/>
    <cellStyle name="표준 26 2" xfId="2030"/>
    <cellStyle name="표준 27" xfId="2031"/>
    <cellStyle name="표준 27 2" xfId="2032"/>
    <cellStyle name="표준 28" xfId="2033"/>
    <cellStyle name="표준 29" xfId="2034"/>
    <cellStyle name="표준 3" xfId="2035"/>
    <cellStyle name="표준 3 10" xfId="2036"/>
    <cellStyle name="표준 3 11" xfId="2037"/>
    <cellStyle name="표준 3 2" xfId="2038"/>
    <cellStyle name="표준 3 2 2" xfId="2039"/>
    <cellStyle name="표준 3 2 2 2" xfId="2040"/>
    <cellStyle name="표준 3 2 3" xfId="2041"/>
    <cellStyle name="표준 3 2 3 2" xfId="2042"/>
    <cellStyle name="표준 3 2 4" xfId="2043"/>
    <cellStyle name="표준 3 2_6.농림수산 37  수정(산림녹지과)" xfId="2044"/>
    <cellStyle name="표준 3 3" xfId="2045"/>
    <cellStyle name="표준 3 3 2" xfId="2046"/>
    <cellStyle name="표준 3 3 2 2" xfId="2047"/>
    <cellStyle name="표준 3 3 2 2 2" xfId="2048"/>
    <cellStyle name="표준 3 3 2 3" xfId="2049"/>
    <cellStyle name="표준 3 3 2 3 2" xfId="2050"/>
    <cellStyle name="표준 3 3 2_004_노동" xfId="2051"/>
    <cellStyle name="표준 3 3 3" xfId="2052"/>
    <cellStyle name="표준 3 3 3 2" xfId="2053"/>
    <cellStyle name="표준 3 3 3 3" xfId="2054"/>
    <cellStyle name="표준 3 3 3_010_주택건설" xfId="2055"/>
    <cellStyle name="표준 3 3 4" xfId="2056"/>
    <cellStyle name="표준 3 3_006_농림수산" xfId="2057"/>
    <cellStyle name="표준 3 4" xfId="2058"/>
    <cellStyle name="표준 3 4 2" xfId="2059"/>
    <cellStyle name="표준 3 4 2 2" xfId="2060"/>
    <cellStyle name="표준 3 4 2 2 2" xfId="2061"/>
    <cellStyle name="표준 3 4 3" xfId="2062"/>
    <cellStyle name="표준 3 4 3 2" xfId="2063"/>
    <cellStyle name="표준 3 4 4" xfId="2064"/>
    <cellStyle name="표준 3 4_006_농림수산" xfId="2065"/>
    <cellStyle name="표준 3 5" xfId="2066"/>
    <cellStyle name="표준 3 5 2" xfId="2067"/>
    <cellStyle name="표준 3 5 2 2" xfId="2068"/>
    <cellStyle name="표준 3 6" xfId="2069"/>
    <cellStyle name="표준 3 6 2" xfId="2070"/>
    <cellStyle name="표준 3 6 2 2" xfId="2071"/>
    <cellStyle name="표준 3 7" xfId="2072"/>
    <cellStyle name="표준 3 8" xfId="2073"/>
    <cellStyle name="표준 3 9" xfId="2074"/>
    <cellStyle name="표준 3_004_노동" xfId="2075"/>
    <cellStyle name="표준 30" xfId="2076"/>
    <cellStyle name="표준 31" xfId="2077"/>
    <cellStyle name="표준 32" xfId="2078"/>
    <cellStyle name="표준 33" xfId="2079"/>
    <cellStyle name="표준 34" xfId="2080"/>
    <cellStyle name="표준 35" xfId="2081"/>
    <cellStyle name="표준 36" xfId="2082"/>
    <cellStyle name="표준 37" xfId="2083"/>
    <cellStyle name="표준 38" xfId="2084"/>
    <cellStyle name="표준 39" xfId="2085"/>
    <cellStyle name="표준 4" xfId="2086"/>
    <cellStyle name="표준 4 10" xfId="2087"/>
    <cellStyle name="표준 4 2" xfId="2088"/>
    <cellStyle name="표준 4 2 2" xfId="2089"/>
    <cellStyle name="표준 4 2 3" xfId="2090"/>
    <cellStyle name="표준 4 2 3 2" xfId="2091"/>
    <cellStyle name="표준 4 2 3_012_보건및사회보장" xfId="2092"/>
    <cellStyle name="표준 4 2 4" xfId="2093"/>
    <cellStyle name="표준 4 2 4 2" xfId="2094"/>
    <cellStyle name="표준 4 2_009_유통금융보험및기타서비스" xfId="2095"/>
    <cellStyle name="표준 4 3" xfId="2096"/>
    <cellStyle name="표준 4 3 2" xfId="2097"/>
    <cellStyle name="표준 4 3 3" xfId="2098"/>
    <cellStyle name="표준 4 3_004_노동" xfId="2099"/>
    <cellStyle name="표준 4 4" xfId="2100"/>
    <cellStyle name="표준 4 4 2" xfId="2101"/>
    <cellStyle name="표준 4 4 3" xfId="2102"/>
    <cellStyle name="표준 4 4 3 2" xfId="2103"/>
    <cellStyle name="표준 4 4_004_노동" xfId="2104"/>
    <cellStyle name="표준 4 5" xfId="2105"/>
    <cellStyle name="표준 4 5 2" xfId="2106"/>
    <cellStyle name="표준 4 5 2 2" xfId="2107"/>
    <cellStyle name="표준 4 5 2 3" xfId="2108"/>
    <cellStyle name="표준 4 6" xfId="2109"/>
    <cellStyle name="표준 4 6 2" xfId="2110"/>
    <cellStyle name="표준 4 6 3" xfId="2111"/>
    <cellStyle name="표준 4 7" xfId="2112"/>
    <cellStyle name="표준 4 7 2" xfId="2113"/>
    <cellStyle name="표준 4 8" xfId="2114"/>
    <cellStyle name="표준 4 8 2" xfId="2115"/>
    <cellStyle name="표준 4 9" xfId="2116"/>
    <cellStyle name="표준 4_004_노동" xfId="2117"/>
    <cellStyle name="표준 40" xfId="2118"/>
    <cellStyle name="표준 40 2" xfId="2119"/>
    <cellStyle name="표준 41" xfId="2120"/>
    <cellStyle name="표준 41 2" xfId="2121"/>
    <cellStyle name="표준 42" xfId="2122"/>
    <cellStyle name="표준 42 2" xfId="2123"/>
    <cellStyle name="표준 43" xfId="2124"/>
    <cellStyle name="표준 43 2" xfId="2125"/>
    <cellStyle name="표준 44" xfId="2126"/>
    <cellStyle name="표준 45" xfId="2127"/>
    <cellStyle name="표준 46" xfId="2128"/>
    <cellStyle name="표준 47" xfId="2129"/>
    <cellStyle name="표준 48" xfId="2130"/>
    <cellStyle name="표준 49" xfId="2131"/>
    <cellStyle name="표준 5" xfId="2132"/>
    <cellStyle name="표준 5 10" xfId="2133"/>
    <cellStyle name="표준 5 2" xfId="2134"/>
    <cellStyle name="표준 5 2 2" xfId="2135"/>
    <cellStyle name="표준 5 2 2 2" xfId="2136"/>
    <cellStyle name="표준 5 2 2 3" xfId="2137"/>
    <cellStyle name="표준 5 2 2_012_보건및사회보장" xfId="2138"/>
    <cellStyle name="표준 5 2 3" xfId="2139"/>
    <cellStyle name="표준 5 2 3 2" xfId="2140"/>
    <cellStyle name="표준 5 2 4" xfId="2141"/>
    <cellStyle name="표준 5 2_004_노동" xfId="2142"/>
    <cellStyle name="표준 5 3" xfId="2143"/>
    <cellStyle name="표준 5 3 2" xfId="2144"/>
    <cellStyle name="표준 5 3 3" xfId="2145"/>
    <cellStyle name="표준 5 3 4" xfId="2146"/>
    <cellStyle name="표준 5 3_010_주택건설" xfId="2147"/>
    <cellStyle name="표준 5 4" xfId="2148"/>
    <cellStyle name="표준 5 4 2" xfId="2149"/>
    <cellStyle name="표준 5 5" xfId="2150"/>
    <cellStyle name="표준 5 6" xfId="2151"/>
    <cellStyle name="표준 5 7" xfId="2152"/>
    <cellStyle name="표준 5 8" xfId="2153"/>
    <cellStyle name="표준 5 9" xfId="2154"/>
    <cellStyle name="표준 5_004_노동" xfId="2155"/>
    <cellStyle name="표준 50" xfId="2156"/>
    <cellStyle name="표준 50 2" xfId="2157"/>
    <cellStyle name="표준 51" xfId="2158"/>
    <cellStyle name="표준 52" xfId="2159"/>
    <cellStyle name="표준 52 2" xfId="2160"/>
    <cellStyle name="표준 53" xfId="2161"/>
    <cellStyle name="표준 53 2" xfId="2162"/>
    <cellStyle name="표준 54" xfId="2163"/>
    <cellStyle name="표준 55" xfId="2164"/>
    <cellStyle name="표준 56" xfId="2165"/>
    <cellStyle name="표준 6" xfId="2166"/>
    <cellStyle name="표준 6 2" xfId="2167"/>
    <cellStyle name="표준 6 2 2" xfId="2168"/>
    <cellStyle name="표준 6 2_010_주택건설" xfId="2169"/>
    <cellStyle name="표준 6 3" xfId="2170"/>
    <cellStyle name="표준 6 3 2" xfId="2171"/>
    <cellStyle name="표준 6 3 2 2" xfId="2172"/>
    <cellStyle name="표준 6 3 3" xfId="2173"/>
    <cellStyle name="표준 6 3_004_노동" xfId="2174"/>
    <cellStyle name="표준 6 4" xfId="2175"/>
    <cellStyle name="표준 6 4 2" xfId="2176"/>
    <cellStyle name="표준 6 5" xfId="2177"/>
    <cellStyle name="표준 6 5 2" xfId="2178"/>
    <cellStyle name="표준 6 6" xfId="2179"/>
    <cellStyle name="표준 6 7" xfId="2180"/>
    <cellStyle name="표준 6_004_노동" xfId="2181"/>
    <cellStyle name="표준 7" xfId="2182"/>
    <cellStyle name="표준 7 2" xfId="2183"/>
    <cellStyle name="표준 7 2 2" xfId="2184"/>
    <cellStyle name="표준 7 2 2 2" xfId="2185"/>
    <cellStyle name="표준 7 3" xfId="2186"/>
    <cellStyle name="표준 7 4" xfId="2187"/>
    <cellStyle name="표준 7 4 2" xfId="2188"/>
    <cellStyle name="표준 7 5" xfId="2189"/>
    <cellStyle name="표준 7_009_유통금융보험및기타서비스" xfId="2190"/>
    <cellStyle name="표준 71" xfId="2191"/>
    <cellStyle name="표준 72" xfId="2192"/>
    <cellStyle name="표준 79" xfId="2193"/>
    <cellStyle name="표준 79 2" xfId="2194"/>
    <cellStyle name="표준 8" xfId="2195"/>
    <cellStyle name="표준 8 2" xfId="2196"/>
    <cellStyle name="표준 8 2 2" xfId="2197"/>
    <cellStyle name="표준 8 2 2 2" xfId="2198"/>
    <cellStyle name="표준 8 3" xfId="2199"/>
    <cellStyle name="표준 8 4" xfId="2200"/>
    <cellStyle name="표준 8 4 2" xfId="2201"/>
    <cellStyle name="표준 8_017_공공행정및사법" xfId="2202"/>
    <cellStyle name="표준 80" xfId="2203"/>
    <cellStyle name="표준 80 2" xfId="2204"/>
    <cellStyle name="표준 87" xfId="2205"/>
    <cellStyle name="표준 88" xfId="2206"/>
    <cellStyle name="표준 89" xfId="2207"/>
    <cellStyle name="표준 9" xfId="2208"/>
    <cellStyle name="표준 9 2" xfId="2209"/>
    <cellStyle name="표준 9 3" xfId="2210"/>
    <cellStyle name="표준 9_009_유통금융보험및기타서비스" xfId="2211"/>
    <cellStyle name="표준 90" xfId="2212"/>
    <cellStyle name="표준 91" xfId="2213"/>
    <cellStyle name="표준 92" xfId="2214"/>
    <cellStyle name="표준 94" xfId="2215"/>
    <cellStyle name="표준 95" xfId="2216"/>
    <cellStyle name="표준 96" xfId="2217"/>
    <cellStyle name="표준 97" xfId="2218"/>
    <cellStyle name="표준 98" xfId="2219"/>
    <cellStyle name="표준 99" xfId="2220"/>
    <cellStyle name="표준_-04.노동" xfId="2221"/>
    <cellStyle name="표준_06 농림수산" xfId="2222"/>
    <cellStyle name="표준_06-2. 농림수산(30~59)" xfId="2223"/>
    <cellStyle name="표준_-11.운수관광" xfId="2224"/>
    <cellStyle name="표준_45.어업종사가구원" xfId="2225"/>
    <cellStyle name="표준_경지규모별농가" xfId="2226"/>
    <cellStyle name="표준_농가및농가인구" xfId="2227"/>
    <cellStyle name="표준_농업기반과" xfId="2228"/>
    <cellStyle name="표준_농업용기구및기계보유 " xfId="2229"/>
    <cellStyle name="표준_맥류" xfId="2230"/>
    <cellStyle name="표준_식량작물생산량" xfId="2231"/>
    <cellStyle name="표준_연령별농가인구" xfId="2232"/>
    <cellStyle name="표준_정부양곡가공공장" xfId="2233"/>
    <cellStyle name="표준_채소류생산량" xfId="2234"/>
    <cellStyle name="표준_통계연보 서식1(1)" xfId="2235"/>
    <cellStyle name="표준_해양1009" xfId="2236"/>
    <cellStyle name="하이퍼링크 2" xfId="2237"/>
    <cellStyle name="하이퍼링크 2 2" xfId="2238"/>
    <cellStyle name="하이퍼링크 3" xfId="2239"/>
    <cellStyle name="합산" xfId="2240"/>
    <cellStyle name="합산 2" xfId="2241"/>
    <cellStyle name="화폐기호" xfId="2242"/>
    <cellStyle name="화폐기호 2" xfId="2243"/>
    <cellStyle name="화폐기호0" xfId="2244"/>
    <cellStyle name="화폐기호0 2" xfId="2245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_010_주택건설" xfId="430"/>
    <cellStyle name="Accent2" xfId="431"/>
    <cellStyle name="Accent2 2" xfId="432"/>
    <cellStyle name="Accent2_010_주택건설" xfId="433"/>
    <cellStyle name="Accent3" xfId="434"/>
    <cellStyle name="Accent3 2" xfId="435"/>
    <cellStyle name="Accent3_010_주택건설" xfId="436"/>
    <cellStyle name="Accent4" xfId="437"/>
    <cellStyle name="Accent4 2" xfId="438"/>
    <cellStyle name="Accent4_010_주택건설" xfId="439"/>
    <cellStyle name="Accent5" xfId="440"/>
    <cellStyle name="Accent5 2" xfId="441"/>
    <cellStyle name="Accent5_010_주택건설" xfId="442"/>
    <cellStyle name="Accent6" xfId="443"/>
    <cellStyle name="Accent6 2" xfId="444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3" xfId="460"/>
    <cellStyle name="ÅëÈ­ [0]_laroux_1 13" xfId="461"/>
    <cellStyle name="AeE­ [0]_laroux_1 14" xfId="462"/>
    <cellStyle name="ÅëÈ­ [0]_laroux_1 14" xfId="463"/>
    <cellStyle name="AeE­ [0]_laroux_1 2" xfId="464"/>
    <cellStyle name="ÅëÈ­ [0]_laroux_1 2" xfId="465"/>
    <cellStyle name="AeE­ [0]_laroux_1 3" xfId="466"/>
    <cellStyle name="ÅëÈ­ [0]_laroux_1 3" xfId="467"/>
    <cellStyle name="AeE­ [0]_laroux_1 4" xfId="468"/>
    <cellStyle name="ÅëÈ­ [0]_laroux_1 4" xfId="469"/>
    <cellStyle name="AeE­ [0]_laroux_1 5" xfId="470"/>
    <cellStyle name="ÅëÈ­ [0]_laroux_1 5" xfId="471"/>
    <cellStyle name="AeE­ [0]_laroux_1 6" xfId="472"/>
    <cellStyle name="ÅëÈ­ [0]_laroux_1 6" xfId="473"/>
    <cellStyle name="AeE­ [0]_laroux_1 7" xfId="474"/>
    <cellStyle name="ÅëÈ­ [0]_laroux_1 7" xfId="475"/>
    <cellStyle name="AeE­ [0]_laroux_1 8" xfId="476"/>
    <cellStyle name="ÅëÈ­ [0]_laroux_1 8" xfId="477"/>
    <cellStyle name="AeE­ [0]_laroux_1 9" xfId="478"/>
    <cellStyle name="ÅëÈ­ [0]_laroux_1 9" xfId="479"/>
    <cellStyle name="AeE­ [0]_laroux_2" xfId="480"/>
    <cellStyle name="ÅëÈ­ [0]_laroux_2" xfId="481"/>
    <cellStyle name="AeE­ [0]_laroux_2 10" xfId="482"/>
    <cellStyle name="ÅëÈ­ [0]_laroux_2 10" xfId="483"/>
    <cellStyle name="AeE­ [0]_laroux_2 11" xfId="484"/>
    <cellStyle name="ÅëÈ­ [0]_laroux_2 11" xfId="485"/>
    <cellStyle name="AeE­ [0]_laroux_2 12" xfId="486"/>
    <cellStyle name="ÅëÈ­ [0]_laroux_2 12" xfId="487"/>
    <cellStyle name="AeE­ [0]_laroux_2 13" xfId="488"/>
    <cellStyle name="ÅëÈ­ [0]_laroux_2 13" xfId="489"/>
    <cellStyle name="AeE­ [0]_laroux_2 2" xfId="490"/>
    <cellStyle name="ÅëÈ­ [0]_laroux_2 2" xfId="491"/>
    <cellStyle name="AeE­ [0]_laroux_2 3" xfId="492"/>
    <cellStyle name="ÅëÈ­ [0]_laroux_2 3" xfId="493"/>
    <cellStyle name="AeE­ [0]_laroux_2 4" xfId="494"/>
    <cellStyle name="ÅëÈ­ [0]_laroux_2 4" xfId="495"/>
    <cellStyle name="AeE­ [0]_laroux_2 5" xfId="496"/>
    <cellStyle name="ÅëÈ­ [0]_laroux_2 5" xfId="497"/>
    <cellStyle name="AeE­ [0]_laroux_2 6" xfId="498"/>
    <cellStyle name="ÅëÈ­ [0]_laroux_2 6" xfId="499"/>
    <cellStyle name="AeE­ [0]_laroux_2 7" xfId="500"/>
    <cellStyle name="ÅëÈ­ [0]_laroux_2 7" xfId="501"/>
    <cellStyle name="AeE­ [0]_laroux_2 8" xfId="502"/>
    <cellStyle name="ÅëÈ­ [0]_laroux_2 8" xfId="503"/>
    <cellStyle name="AeE­ [0]_laroux_2 9" xfId="504"/>
    <cellStyle name="ÅëÈ­ [0]_laroux_2 9" xfId="505"/>
    <cellStyle name="AeE­ [0]_laroux_2_41-06농림16" xfId="506"/>
    <cellStyle name="ÅëÈ­ [0]_laroux_2_41-06농림16" xfId="507"/>
    <cellStyle name="AeE­ [0]_laroux_2_41-06농림16 10" xfId="508"/>
    <cellStyle name="ÅëÈ­ [0]_laroux_2_41-06농림16 10" xfId="509"/>
    <cellStyle name="AeE­ [0]_laroux_2_41-06농림16 11" xfId="510"/>
    <cellStyle name="ÅëÈ­ [0]_laroux_2_41-06농림16 11" xfId="511"/>
    <cellStyle name="AeE­ [0]_laroux_2_41-06농림16 12" xfId="512"/>
    <cellStyle name="ÅëÈ­ [0]_laroux_2_41-06농림16 12" xfId="513"/>
    <cellStyle name="AeE­ [0]_laroux_2_41-06농림16 13" xfId="514"/>
    <cellStyle name="ÅëÈ­ [0]_laroux_2_41-06농림16 13" xfId="515"/>
    <cellStyle name="AeE­ [0]_laroux_2_41-06농림16 2" xfId="516"/>
    <cellStyle name="ÅëÈ­ [0]_laroux_2_41-06농림16 2" xfId="517"/>
    <cellStyle name="AeE­ [0]_laroux_2_41-06농림16 3" xfId="518"/>
    <cellStyle name="ÅëÈ­ [0]_laroux_2_41-06농림16 3" xfId="519"/>
    <cellStyle name="AeE­ [0]_laroux_2_41-06농림16 4" xfId="520"/>
    <cellStyle name="ÅëÈ­ [0]_laroux_2_41-06농림16 4" xfId="521"/>
    <cellStyle name="AeE­ [0]_laroux_2_41-06농림16 5" xfId="522"/>
    <cellStyle name="ÅëÈ­ [0]_laroux_2_41-06농림16 5" xfId="523"/>
    <cellStyle name="AeE­ [0]_laroux_2_41-06농림16 6" xfId="524"/>
    <cellStyle name="ÅëÈ­ [0]_laroux_2_41-06농림16 6" xfId="525"/>
    <cellStyle name="AeE­ [0]_laroux_2_41-06농림16 7" xfId="526"/>
    <cellStyle name="ÅëÈ­ [0]_laroux_2_41-06농림16 7" xfId="527"/>
    <cellStyle name="AeE­ [0]_laroux_2_41-06농림16 8" xfId="528"/>
    <cellStyle name="ÅëÈ­ [0]_laroux_2_41-06농림16 8" xfId="529"/>
    <cellStyle name="AeE­ [0]_laroux_2_41-06농림16 9" xfId="530"/>
    <cellStyle name="ÅëÈ­ [0]_laroux_2_41-06농림16 9" xfId="531"/>
    <cellStyle name="AeE­ [0]_laroux_2_41-06농림41" xfId="532"/>
    <cellStyle name="ÅëÈ­ [0]_laroux_2_41-06농림41" xfId="533"/>
    <cellStyle name="AeE­ [0]_laroux_2_41-06농림41 10" xfId="534"/>
    <cellStyle name="ÅëÈ­ [0]_laroux_2_41-06농림41 10" xfId="535"/>
    <cellStyle name="AeE­ [0]_laroux_2_41-06농림41 11" xfId="536"/>
    <cellStyle name="ÅëÈ­ [0]_laroux_2_41-06농림41 11" xfId="537"/>
    <cellStyle name="AeE­ [0]_laroux_2_41-06농림41 12" xfId="538"/>
    <cellStyle name="ÅëÈ­ [0]_laroux_2_41-06농림41 12" xfId="539"/>
    <cellStyle name="AeE­ [0]_laroux_2_41-06농림41 13" xfId="540"/>
    <cellStyle name="ÅëÈ­ [0]_laroux_2_41-06농림41 13" xfId="541"/>
    <cellStyle name="AeE­ [0]_laroux_2_41-06농림41 2" xfId="542"/>
    <cellStyle name="ÅëÈ­ [0]_laroux_2_41-06농림41 2" xfId="543"/>
    <cellStyle name="AeE­ [0]_laroux_2_41-06농림41 3" xfId="544"/>
    <cellStyle name="ÅëÈ­ [0]_laroux_2_41-06농림41 3" xfId="545"/>
    <cellStyle name="AeE­ [0]_laroux_2_41-06농림41 4" xfId="546"/>
    <cellStyle name="ÅëÈ­ [0]_laroux_2_41-06농림41 4" xfId="547"/>
    <cellStyle name="AeE­ [0]_laroux_2_41-06농림41 5" xfId="548"/>
    <cellStyle name="ÅëÈ­ [0]_laroux_2_41-06농림41 5" xfId="549"/>
    <cellStyle name="AeE­ [0]_laroux_2_41-06농림41 6" xfId="550"/>
    <cellStyle name="ÅëÈ­ [0]_laroux_2_41-06농림41 6" xfId="551"/>
    <cellStyle name="AeE­ [0]_laroux_2_41-06농림41 7" xfId="552"/>
    <cellStyle name="ÅëÈ­ [0]_laroux_2_41-06농림41 7" xfId="553"/>
    <cellStyle name="AeE­ [0]_laroux_2_41-06농림41 8" xfId="554"/>
    <cellStyle name="ÅëÈ­ [0]_laroux_2_41-06농림41 8" xfId="555"/>
    <cellStyle name="AeE­ [0]_laroux_2_41-06농림41 9" xfId="556"/>
    <cellStyle name="ÅëÈ­ [0]_laroux_2_41-06농림41 9" xfId="557"/>
    <cellStyle name="AeE­ [0]_Sheet1" xfId="558"/>
    <cellStyle name="ÅëÈ­ [0]_Sheet1" xfId="559"/>
    <cellStyle name="AeE­ [0]_Sheet1 10" xfId="560"/>
    <cellStyle name="ÅëÈ­ [0]_Sheet1 10" xfId="561"/>
    <cellStyle name="AeE­ [0]_Sheet1 11" xfId="562"/>
    <cellStyle name="ÅëÈ­ [0]_Sheet1 11" xfId="563"/>
    <cellStyle name="AeE­ [0]_Sheet1 12" xfId="564"/>
    <cellStyle name="ÅëÈ­ [0]_Sheet1 12" xfId="565"/>
    <cellStyle name="AeE­ [0]_Sheet1 13" xfId="566"/>
    <cellStyle name="ÅëÈ­ [0]_Sheet1 13" xfId="567"/>
    <cellStyle name="AeE­ [0]_Sheet1 14" xfId="568"/>
    <cellStyle name="ÅëÈ­ [0]_Sheet1 14" xfId="569"/>
    <cellStyle name="AeE­ [0]_Sheet1 2" xfId="570"/>
    <cellStyle name="ÅëÈ­ [0]_Sheet1 2" xfId="571"/>
    <cellStyle name="AeE­ [0]_Sheet1 3" xfId="572"/>
    <cellStyle name="ÅëÈ­ [0]_Sheet1 3" xfId="573"/>
    <cellStyle name="AeE­ [0]_Sheet1 4" xfId="574"/>
    <cellStyle name="ÅëÈ­ [0]_Sheet1 4" xfId="575"/>
    <cellStyle name="AeE­ [0]_Sheet1 5" xfId="576"/>
    <cellStyle name="ÅëÈ­ [0]_Sheet1 5" xfId="577"/>
    <cellStyle name="AeE­ [0]_Sheet1 6" xfId="578"/>
    <cellStyle name="ÅëÈ­ [0]_Sheet1 6" xfId="579"/>
    <cellStyle name="AeE­ [0]_Sheet1 7" xfId="580"/>
    <cellStyle name="ÅëÈ­ [0]_Sheet1 7" xfId="581"/>
    <cellStyle name="AeE­ [0]_Sheet1 8" xfId="582"/>
    <cellStyle name="ÅëÈ­ [0]_Sheet1 8" xfId="583"/>
    <cellStyle name="AeE­ [0]_Sheet1 9" xfId="584"/>
    <cellStyle name="ÅëÈ­ [0]_Sheet1 9" xfId="585"/>
    <cellStyle name="AeE­_°eE¹_11¿a½A " xfId="586"/>
    <cellStyle name="ÅëÈ­_¼ÕÀÍ¿¹»ê" xfId="587"/>
    <cellStyle name="AeE­_¼OAI¿¹≫e" xfId="588"/>
    <cellStyle name="ÅëÈ­_ÀÎ°Çºñ,¿ÜÁÖºñ" xfId="589"/>
    <cellStyle name="AeE­_AI°Cºn,μμ±Þºn" xfId="590"/>
    <cellStyle name="ÅëÈ­_laroux" xfId="591"/>
    <cellStyle name="AeE­_laroux_1" xfId="592"/>
    <cellStyle name="ÅëÈ­_laroux_1" xfId="593"/>
    <cellStyle name="AeE­_laroux_1 10" xfId="594"/>
    <cellStyle name="ÅëÈ­_laroux_1 10" xfId="595"/>
    <cellStyle name="AeE­_laroux_1 11" xfId="596"/>
    <cellStyle name="ÅëÈ­_laroux_1 11" xfId="597"/>
    <cellStyle name="AeE­_laroux_1 12" xfId="598"/>
    <cellStyle name="ÅëÈ­_laroux_1 12" xfId="599"/>
    <cellStyle name="AeE­_laroux_1 13" xfId="600"/>
    <cellStyle name="ÅëÈ­_laroux_1 13" xfId="601"/>
    <cellStyle name="AeE­_laroux_1 14" xfId="602"/>
    <cellStyle name="ÅëÈ­_laroux_1 14" xfId="603"/>
    <cellStyle name="AeE­_laroux_1 2" xfId="604"/>
    <cellStyle name="ÅëÈ­_laroux_1 2" xfId="605"/>
    <cellStyle name="AeE­_laroux_1 3" xfId="606"/>
    <cellStyle name="ÅëÈ­_laroux_1 3" xfId="607"/>
    <cellStyle name="AeE­_laroux_1 4" xfId="608"/>
    <cellStyle name="ÅëÈ­_laroux_1 4" xfId="609"/>
    <cellStyle name="AeE­_laroux_1 5" xfId="610"/>
    <cellStyle name="ÅëÈ­_laroux_1 5" xfId="611"/>
    <cellStyle name="AeE­_laroux_1 6" xfId="612"/>
    <cellStyle name="ÅëÈ­_laroux_1 6" xfId="613"/>
    <cellStyle name="AeE­_laroux_1 7" xfId="614"/>
    <cellStyle name="ÅëÈ­_laroux_1 7" xfId="615"/>
    <cellStyle name="AeE­_laroux_1 8" xfId="616"/>
    <cellStyle name="ÅëÈ­_laroux_1 8" xfId="617"/>
    <cellStyle name="AeE­_laroux_1 9" xfId="618"/>
    <cellStyle name="ÅëÈ­_laroux_1 9" xfId="619"/>
    <cellStyle name="AeE­_laroux_2" xfId="620"/>
    <cellStyle name="ÅëÈ­_laroux_2" xfId="621"/>
    <cellStyle name="AeE­_laroux_2 10" xfId="622"/>
    <cellStyle name="ÅëÈ­_laroux_2 10" xfId="623"/>
    <cellStyle name="AeE­_laroux_2 11" xfId="624"/>
    <cellStyle name="ÅëÈ­_laroux_2 11" xfId="625"/>
    <cellStyle name="AeE­_laroux_2 12" xfId="626"/>
    <cellStyle name="ÅëÈ­_laroux_2 12" xfId="627"/>
    <cellStyle name="AeE­_laroux_2 13" xfId="628"/>
    <cellStyle name="ÅëÈ­_laroux_2 13" xfId="629"/>
    <cellStyle name="AeE­_laroux_2 2" xfId="630"/>
    <cellStyle name="ÅëÈ­_laroux_2 2" xfId="631"/>
    <cellStyle name="AeE­_laroux_2 3" xfId="632"/>
    <cellStyle name="ÅëÈ­_laroux_2 3" xfId="633"/>
    <cellStyle name="AeE­_laroux_2 4" xfId="634"/>
    <cellStyle name="ÅëÈ­_laroux_2 4" xfId="635"/>
    <cellStyle name="AeE­_laroux_2 5" xfId="636"/>
    <cellStyle name="ÅëÈ­_laroux_2 5" xfId="637"/>
    <cellStyle name="AeE­_laroux_2 6" xfId="638"/>
    <cellStyle name="ÅëÈ­_laroux_2 6" xfId="639"/>
    <cellStyle name="AeE­_laroux_2 7" xfId="640"/>
    <cellStyle name="ÅëÈ­_laroux_2 7" xfId="641"/>
    <cellStyle name="AeE­_laroux_2 8" xfId="642"/>
    <cellStyle name="ÅëÈ­_laroux_2 8" xfId="643"/>
    <cellStyle name="AeE­_laroux_2 9" xfId="644"/>
    <cellStyle name="ÅëÈ­_laroux_2 9" xfId="645"/>
    <cellStyle name="AeE­_laroux_2_41-06농림16" xfId="646"/>
    <cellStyle name="ÅëÈ­_laroux_2_41-06농림16" xfId="647"/>
    <cellStyle name="AeE­_laroux_2_41-06농림16 10" xfId="648"/>
    <cellStyle name="ÅëÈ­_laroux_2_41-06농림16 10" xfId="649"/>
    <cellStyle name="AeE­_laroux_2_41-06농림16 11" xfId="650"/>
    <cellStyle name="ÅëÈ­_laroux_2_41-06농림16 11" xfId="651"/>
    <cellStyle name="AeE­_laroux_2_41-06농림16 12" xfId="652"/>
    <cellStyle name="ÅëÈ­_laroux_2_41-06농림16 12" xfId="653"/>
    <cellStyle name="AeE­_laroux_2_41-06농림16 13" xfId="654"/>
    <cellStyle name="ÅëÈ­_laroux_2_41-06농림16 13" xfId="655"/>
    <cellStyle name="AeE­_laroux_2_41-06농림16 2" xfId="656"/>
    <cellStyle name="ÅëÈ­_laroux_2_41-06농림16 2" xfId="657"/>
    <cellStyle name="AeE­_laroux_2_41-06농림16 3" xfId="658"/>
    <cellStyle name="ÅëÈ­_laroux_2_41-06농림16 3" xfId="659"/>
    <cellStyle name="AeE­_laroux_2_41-06농림16 4" xfId="660"/>
    <cellStyle name="ÅëÈ­_laroux_2_41-06농림16 4" xfId="661"/>
    <cellStyle name="AeE­_laroux_2_41-06농림16 5" xfId="662"/>
    <cellStyle name="ÅëÈ­_laroux_2_41-06농림16 5" xfId="663"/>
    <cellStyle name="AeE­_laroux_2_41-06농림16 6" xfId="664"/>
    <cellStyle name="ÅëÈ­_laroux_2_41-06농림16 6" xfId="665"/>
    <cellStyle name="AeE­_laroux_2_41-06농림16 7" xfId="666"/>
    <cellStyle name="ÅëÈ­_laroux_2_41-06농림16 7" xfId="667"/>
    <cellStyle name="AeE­_laroux_2_41-06농림16 8" xfId="668"/>
    <cellStyle name="ÅëÈ­_laroux_2_41-06농림16 8" xfId="669"/>
    <cellStyle name="AeE­_laroux_2_41-06농림16 9" xfId="670"/>
    <cellStyle name="ÅëÈ­_laroux_2_41-06농림16 9" xfId="671"/>
    <cellStyle name="AeE­_laroux_2_41-06농림41" xfId="672"/>
    <cellStyle name="ÅëÈ­_laroux_2_41-06농림41" xfId="673"/>
    <cellStyle name="AeE­_laroux_2_41-06농림41 10" xfId="674"/>
    <cellStyle name="ÅëÈ­_laroux_2_41-06농림41 10" xfId="675"/>
    <cellStyle name="AeE­_laroux_2_41-06농림41 11" xfId="676"/>
    <cellStyle name="ÅëÈ­_laroux_2_41-06농림41 11" xfId="677"/>
    <cellStyle name="AeE­_laroux_2_41-06농림41 12" xfId="678"/>
    <cellStyle name="ÅëÈ­_laroux_2_41-06농림41 12" xfId="679"/>
    <cellStyle name="AeE­_laroux_2_41-06농림41 13" xfId="680"/>
    <cellStyle name="ÅëÈ­_laroux_2_41-06농림41 13" xfId="681"/>
    <cellStyle name="AeE­_laroux_2_41-06농림41 2" xfId="682"/>
    <cellStyle name="ÅëÈ­_laroux_2_41-06농림41 2" xfId="683"/>
    <cellStyle name="AeE­_laroux_2_41-06농림41 3" xfId="684"/>
    <cellStyle name="ÅëÈ­_laroux_2_41-06농림41 3" xfId="685"/>
    <cellStyle name="AeE­_laroux_2_41-06농림41 4" xfId="686"/>
    <cellStyle name="ÅëÈ­_laroux_2_41-06농림41 4" xfId="687"/>
    <cellStyle name="AeE­_laroux_2_41-06농림41 5" xfId="688"/>
    <cellStyle name="ÅëÈ­_laroux_2_41-06농림41 5" xfId="689"/>
    <cellStyle name="AeE­_laroux_2_41-06농림41 6" xfId="690"/>
    <cellStyle name="ÅëÈ­_laroux_2_41-06농림41 6" xfId="691"/>
    <cellStyle name="AeE­_laroux_2_41-06농림41 7" xfId="692"/>
    <cellStyle name="ÅëÈ­_laroux_2_41-06농림41 7" xfId="693"/>
    <cellStyle name="AeE­_laroux_2_41-06농림41 8" xfId="694"/>
    <cellStyle name="ÅëÈ­_laroux_2_41-06농림41 8" xfId="695"/>
    <cellStyle name="AeE­_laroux_2_41-06농림41 9" xfId="696"/>
    <cellStyle name="ÅëÈ­_laroux_2_41-06농림41 9" xfId="697"/>
    <cellStyle name="AeE­_Sheet1" xfId="698"/>
    <cellStyle name="ÅëÈ­_Sheet1" xfId="699"/>
    <cellStyle name="AeE­_Sheet1 10" xfId="700"/>
    <cellStyle name="ÅëÈ­_Sheet1 10" xfId="701"/>
    <cellStyle name="AeE­_Sheet1 11" xfId="702"/>
    <cellStyle name="ÅëÈ­_Sheet1 11" xfId="703"/>
    <cellStyle name="AeE­_Sheet1 12" xfId="704"/>
    <cellStyle name="ÅëÈ­_Sheet1 12" xfId="705"/>
    <cellStyle name="AeE­_Sheet1 13" xfId="706"/>
    <cellStyle name="ÅëÈ­_Sheet1 13" xfId="707"/>
    <cellStyle name="AeE­_Sheet1 14" xfId="708"/>
    <cellStyle name="ÅëÈ­_Sheet1 14" xfId="709"/>
    <cellStyle name="AeE­_Sheet1 2" xfId="710"/>
    <cellStyle name="ÅëÈ­_Sheet1 2" xfId="711"/>
    <cellStyle name="AeE­_Sheet1 3" xfId="712"/>
    <cellStyle name="ÅëÈ­_Sheet1 3" xfId="713"/>
    <cellStyle name="AeE­_Sheet1 4" xfId="714"/>
    <cellStyle name="ÅëÈ­_Sheet1 4" xfId="715"/>
    <cellStyle name="AeE­_Sheet1 5" xfId="716"/>
    <cellStyle name="ÅëÈ­_Sheet1 5" xfId="717"/>
    <cellStyle name="AeE­_Sheet1 6" xfId="718"/>
    <cellStyle name="ÅëÈ­_Sheet1 6" xfId="719"/>
    <cellStyle name="AeE­_Sheet1 7" xfId="720"/>
    <cellStyle name="ÅëÈ­_Sheet1 7" xfId="721"/>
    <cellStyle name="AeE­_Sheet1 8" xfId="722"/>
    <cellStyle name="ÅëÈ­_Sheet1 8" xfId="723"/>
    <cellStyle name="AeE­_Sheet1 9" xfId="724"/>
    <cellStyle name="ÅëÈ­_Sheet1 9" xfId="725"/>
    <cellStyle name="AeE­_Sheet1_41-06농림16" xfId="726"/>
    <cellStyle name="ÅëÈ­_Sheet1_41-06농림16" xfId="727"/>
    <cellStyle name="AeE­_Sheet1_41-06농림16 10" xfId="728"/>
    <cellStyle name="ÅëÈ­_Sheet1_41-06농림16 10" xfId="729"/>
    <cellStyle name="AeE­_Sheet1_41-06농림16 11" xfId="730"/>
    <cellStyle name="ÅëÈ­_Sheet1_41-06농림16 11" xfId="731"/>
    <cellStyle name="AeE­_Sheet1_41-06농림16 12" xfId="732"/>
    <cellStyle name="ÅëÈ­_Sheet1_41-06농림16 12" xfId="733"/>
    <cellStyle name="AeE­_Sheet1_41-06농림16 13" xfId="734"/>
    <cellStyle name="ÅëÈ­_Sheet1_41-06농림16 13" xfId="735"/>
    <cellStyle name="AeE­_Sheet1_41-06농림16 14" xfId="736"/>
    <cellStyle name="ÅëÈ­_Sheet1_41-06농림16 14" xfId="737"/>
    <cellStyle name="AeE­_Sheet1_41-06농림16 2" xfId="738"/>
    <cellStyle name="ÅëÈ­_Sheet1_41-06농림16 2" xfId="739"/>
    <cellStyle name="AeE­_Sheet1_41-06농림16 3" xfId="740"/>
    <cellStyle name="ÅëÈ­_Sheet1_41-06농림16 3" xfId="741"/>
    <cellStyle name="AeE­_Sheet1_41-06농림16 4" xfId="742"/>
    <cellStyle name="ÅëÈ­_Sheet1_41-06농림16 4" xfId="743"/>
    <cellStyle name="AeE­_Sheet1_41-06농림16 5" xfId="744"/>
    <cellStyle name="ÅëÈ­_Sheet1_41-06농림16 5" xfId="745"/>
    <cellStyle name="AeE­_Sheet1_41-06농림16 6" xfId="746"/>
    <cellStyle name="ÅëÈ­_Sheet1_41-06농림16 6" xfId="747"/>
    <cellStyle name="AeE­_Sheet1_41-06농림16 7" xfId="748"/>
    <cellStyle name="ÅëÈ­_Sheet1_41-06농림16 7" xfId="749"/>
    <cellStyle name="AeE­_Sheet1_41-06농림16 8" xfId="750"/>
    <cellStyle name="ÅëÈ­_Sheet1_41-06농림16 8" xfId="751"/>
    <cellStyle name="AeE­_Sheet1_41-06농림16 9" xfId="752"/>
    <cellStyle name="ÅëÈ­_Sheet1_41-06농림16 9" xfId="753"/>
    <cellStyle name="AeE­_Sheet1_41-06농림41" xfId="754"/>
    <cellStyle name="ÅëÈ­_Sheet1_41-06농림41" xfId="755"/>
    <cellStyle name="AeE­_Sheet1_41-06농림41 10" xfId="756"/>
    <cellStyle name="ÅëÈ­_Sheet1_41-06농림41 10" xfId="757"/>
    <cellStyle name="AeE­_Sheet1_41-06농림41 11" xfId="758"/>
    <cellStyle name="ÅëÈ­_Sheet1_41-06농림41 11" xfId="759"/>
    <cellStyle name="AeE­_Sheet1_41-06농림41 12" xfId="760"/>
    <cellStyle name="ÅëÈ­_Sheet1_41-06농림41 12" xfId="761"/>
    <cellStyle name="AeE­_Sheet1_41-06농림41 13" xfId="762"/>
    <cellStyle name="ÅëÈ­_Sheet1_41-06농림41 13" xfId="763"/>
    <cellStyle name="AeE­_Sheet1_41-06농림41 14" xfId="764"/>
    <cellStyle name="ÅëÈ­_Sheet1_41-06농림41 14" xfId="765"/>
    <cellStyle name="AeE­_Sheet1_41-06농림41 2" xfId="766"/>
    <cellStyle name="ÅëÈ­_Sheet1_41-06농림41 2" xfId="767"/>
    <cellStyle name="AeE­_Sheet1_41-06농림41 3" xfId="768"/>
    <cellStyle name="ÅëÈ­_Sheet1_41-06농림41 3" xfId="769"/>
    <cellStyle name="AeE­_Sheet1_41-06농림41 4" xfId="770"/>
    <cellStyle name="ÅëÈ­_Sheet1_41-06농림41 4" xfId="771"/>
    <cellStyle name="AeE­_Sheet1_41-06농림41 5" xfId="772"/>
    <cellStyle name="ÅëÈ­_Sheet1_41-06농림41 5" xfId="773"/>
    <cellStyle name="AeE­_Sheet1_41-06농림41 6" xfId="774"/>
    <cellStyle name="ÅëÈ­_Sheet1_41-06농림41 6" xfId="775"/>
    <cellStyle name="AeE­_Sheet1_41-06농림41 7" xfId="776"/>
    <cellStyle name="ÅëÈ­_Sheet1_41-06농림41 7" xfId="777"/>
    <cellStyle name="AeE­_Sheet1_41-06농림41 8" xfId="778"/>
    <cellStyle name="ÅëÈ­_Sheet1_41-06농림41 8" xfId="779"/>
    <cellStyle name="AeE­_Sheet1_41-06농림41 9" xfId="780"/>
    <cellStyle name="ÅëÈ­_Sheet1_41-06농림41 9" xfId="781"/>
    <cellStyle name="AeE¡ⓒ [0]_INQUIRY ￠?￥i¨u¡AAⓒ￢Aⓒª " xfId="782"/>
    <cellStyle name="AeE¡ⓒ_INQUIRY ￠?￥i¨u¡AAⓒ￢Aⓒª " xfId="783"/>
    <cellStyle name="ALIGNMENT" xfId="784"/>
    <cellStyle name="AÞ¸¶ [0]_°eE¹_11¿a½A " xfId="785"/>
    <cellStyle name="ÄÞ¸¶ [0]_¼ÕÀÍ¿¹»ê" xfId="786"/>
    <cellStyle name="AÞ¸¶ [0]_¼OAI¿¹≫e" xfId="787"/>
    <cellStyle name="ÄÞ¸¶ [0]_ÀÎ°Çºñ,¿ÜÁÖºñ" xfId="788"/>
    <cellStyle name="AÞ¸¶ [0]_AI°Cºn,μμ±Þºn" xfId="789"/>
    <cellStyle name="ÄÞ¸¶ [0]_laroux" xfId="790"/>
    <cellStyle name="AÞ¸¶ [0]_laroux_1" xfId="791"/>
    <cellStyle name="ÄÞ¸¶ [0]_laroux_1" xfId="792"/>
    <cellStyle name="AÞ¸¶ [0]_laroux_1 10" xfId="793"/>
    <cellStyle name="ÄÞ¸¶ [0]_laroux_1 10" xfId="794"/>
    <cellStyle name="AÞ¸¶ [0]_laroux_1 11" xfId="795"/>
    <cellStyle name="ÄÞ¸¶ [0]_laroux_1 11" xfId="796"/>
    <cellStyle name="AÞ¸¶ [0]_laroux_1 12" xfId="797"/>
    <cellStyle name="ÄÞ¸¶ [0]_laroux_1 12" xfId="798"/>
    <cellStyle name="AÞ¸¶ [0]_laroux_1 13" xfId="799"/>
    <cellStyle name="ÄÞ¸¶ [0]_laroux_1 13" xfId="800"/>
    <cellStyle name="AÞ¸¶ [0]_laroux_1 14" xfId="801"/>
    <cellStyle name="ÄÞ¸¶ [0]_laroux_1 14" xfId="802"/>
    <cellStyle name="AÞ¸¶ [0]_laroux_1 2" xfId="803"/>
    <cellStyle name="ÄÞ¸¶ [0]_laroux_1 2" xfId="804"/>
    <cellStyle name="AÞ¸¶ [0]_laroux_1 3" xfId="805"/>
    <cellStyle name="ÄÞ¸¶ [0]_laroux_1 3" xfId="806"/>
    <cellStyle name="AÞ¸¶ [0]_laroux_1 4" xfId="807"/>
    <cellStyle name="ÄÞ¸¶ [0]_laroux_1 4" xfId="808"/>
    <cellStyle name="AÞ¸¶ [0]_laroux_1 5" xfId="809"/>
    <cellStyle name="ÄÞ¸¶ [0]_laroux_1 5" xfId="810"/>
    <cellStyle name="AÞ¸¶ [0]_laroux_1 6" xfId="811"/>
    <cellStyle name="ÄÞ¸¶ [0]_laroux_1 6" xfId="812"/>
    <cellStyle name="AÞ¸¶ [0]_laroux_1 7" xfId="813"/>
    <cellStyle name="ÄÞ¸¶ [0]_laroux_1 7" xfId="814"/>
    <cellStyle name="AÞ¸¶ [0]_laroux_1 8" xfId="815"/>
    <cellStyle name="ÄÞ¸¶ [0]_laroux_1 8" xfId="816"/>
    <cellStyle name="AÞ¸¶ [0]_laroux_1 9" xfId="817"/>
    <cellStyle name="ÄÞ¸¶ [0]_laroux_1 9" xfId="818"/>
    <cellStyle name="AÞ¸¶ [0]_Sheet1" xfId="819"/>
    <cellStyle name="ÄÞ¸¶ [0]_Sheet1" xfId="820"/>
    <cellStyle name="AÞ¸¶ [0]_Sheet1 10" xfId="821"/>
    <cellStyle name="ÄÞ¸¶ [0]_Sheet1 10" xfId="822"/>
    <cellStyle name="AÞ¸¶ [0]_Sheet1 11" xfId="823"/>
    <cellStyle name="ÄÞ¸¶ [0]_Sheet1 11" xfId="824"/>
    <cellStyle name="AÞ¸¶ [0]_Sheet1 12" xfId="825"/>
    <cellStyle name="ÄÞ¸¶ [0]_Sheet1 12" xfId="826"/>
    <cellStyle name="AÞ¸¶ [0]_Sheet1 13" xfId="827"/>
    <cellStyle name="ÄÞ¸¶ [0]_Sheet1 13" xfId="828"/>
    <cellStyle name="AÞ¸¶ [0]_Sheet1 14" xfId="829"/>
    <cellStyle name="ÄÞ¸¶ [0]_Sheet1 14" xfId="830"/>
    <cellStyle name="AÞ¸¶ [0]_Sheet1 2" xfId="831"/>
    <cellStyle name="ÄÞ¸¶ [0]_Sheet1 2" xfId="832"/>
    <cellStyle name="AÞ¸¶ [0]_Sheet1 3" xfId="833"/>
    <cellStyle name="ÄÞ¸¶ [0]_Sheet1 3" xfId="834"/>
    <cellStyle name="AÞ¸¶ [0]_Sheet1 4" xfId="835"/>
    <cellStyle name="ÄÞ¸¶ [0]_Sheet1 4" xfId="836"/>
    <cellStyle name="AÞ¸¶ [0]_Sheet1 5" xfId="837"/>
    <cellStyle name="ÄÞ¸¶ [0]_Sheet1 5" xfId="838"/>
    <cellStyle name="AÞ¸¶ [0]_Sheet1 6" xfId="839"/>
    <cellStyle name="ÄÞ¸¶ [0]_Sheet1 6" xfId="840"/>
    <cellStyle name="AÞ¸¶ [0]_Sheet1 7" xfId="841"/>
    <cellStyle name="ÄÞ¸¶ [0]_Sheet1 7" xfId="842"/>
    <cellStyle name="AÞ¸¶ [0]_Sheet1 8" xfId="843"/>
    <cellStyle name="ÄÞ¸¶ [0]_Sheet1 8" xfId="844"/>
    <cellStyle name="AÞ¸¶ [0]_Sheet1 9" xfId="845"/>
    <cellStyle name="ÄÞ¸¶ [0]_Sheet1 9" xfId="846"/>
    <cellStyle name="AÞ¸¶_°eE¹_11¿a½A " xfId="847"/>
    <cellStyle name="ÄÞ¸¶_¼ÕÀÍ¿¹»ê" xfId="848"/>
    <cellStyle name="AÞ¸¶_¼OAI¿¹≫e" xfId="849"/>
    <cellStyle name="ÄÞ¸¶_ÀÎ°Çºñ,¿ÜÁÖºñ" xfId="850"/>
    <cellStyle name="AÞ¸¶_AI°Cºn,μμ±Þºn" xfId="851"/>
    <cellStyle name="ÄÞ¸¶_laroux" xfId="852"/>
    <cellStyle name="AÞ¸¶_laroux_1" xfId="853"/>
    <cellStyle name="ÄÞ¸¶_laroux_1" xfId="854"/>
    <cellStyle name="AÞ¸¶_laroux_1 10" xfId="855"/>
    <cellStyle name="ÄÞ¸¶_laroux_1 10" xfId="856"/>
    <cellStyle name="AÞ¸¶_laroux_1 11" xfId="857"/>
    <cellStyle name="ÄÞ¸¶_laroux_1 11" xfId="858"/>
    <cellStyle name="AÞ¸¶_laroux_1 12" xfId="859"/>
    <cellStyle name="ÄÞ¸¶_laroux_1 12" xfId="860"/>
    <cellStyle name="AÞ¸¶_laroux_1 13" xfId="861"/>
    <cellStyle name="ÄÞ¸¶_laroux_1 13" xfId="862"/>
    <cellStyle name="AÞ¸¶_laroux_1 14" xfId="863"/>
    <cellStyle name="ÄÞ¸¶_laroux_1 14" xfId="864"/>
    <cellStyle name="AÞ¸¶_laroux_1 2" xfId="865"/>
    <cellStyle name="ÄÞ¸¶_laroux_1 2" xfId="866"/>
    <cellStyle name="AÞ¸¶_laroux_1 3" xfId="867"/>
    <cellStyle name="ÄÞ¸¶_laroux_1 3" xfId="868"/>
    <cellStyle name="AÞ¸¶_laroux_1 4" xfId="869"/>
    <cellStyle name="ÄÞ¸¶_laroux_1 4" xfId="870"/>
    <cellStyle name="AÞ¸¶_laroux_1 5" xfId="871"/>
    <cellStyle name="ÄÞ¸¶_laroux_1 5" xfId="872"/>
    <cellStyle name="AÞ¸¶_laroux_1 6" xfId="873"/>
    <cellStyle name="ÄÞ¸¶_laroux_1 6" xfId="874"/>
    <cellStyle name="AÞ¸¶_laroux_1 7" xfId="875"/>
    <cellStyle name="ÄÞ¸¶_laroux_1 7" xfId="876"/>
    <cellStyle name="AÞ¸¶_laroux_1 8" xfId="877"/>
    <cellStyle name="ÄÞ¸¶_laroux_1 8" xfId="878"/>
    <cellStyle name="AÞ¸¶_laroux_1 9" xfId="879"/>
    <cellStyle name="ÄÞ¸¶_laroux_1 9" xfId="880"/>
    <cellStyle name="AÞ¸¶_Sheet1" xfId="881"/>
    <cellStyle name="ÄÞ¸¶_Sheet1" xfId="882"/>
    <cellStyle name="AÞ¸¶_Sheet1 10" xfId="883"/>
    <cellStyle name="ÄÞ¸¶_Sheet1 10" xfId="884"/>
    <cellStyle name="AÞ¸¶_Sheet1 11" xfId="885"/>
    <cellStyle name="ÄÞ¸¶_Sheet1 11" xfId="886"/>
    <cellStyle name="AÞ¸¶_Sheet1 12" xfId="887"/>
    <cellStyle name="ÄÞ¸¶_Sheet1 12" xfId="888"/>
    <cellStyle name="AÞ¸¶_Sheet1 13" xfId="889"/>
    <cellStyle name="ÄÞ¸¶_Sheet1 13" xfId="890"/>
    <cellStyle name="AÞ¸¶_Sheet1 14" xfId="891"/>
    <cellStyle name="ÄÞ¸¶_Sheet1 14" xfId="892"/>
    <cellStyle name="AÞ¸¶_Sheet1 2" xfId="893"/>
    <cellStyle name="ÄÞ¸¶_Sheet1 2" xfId="894"/>
    <cellStyle name="AÞ¸¶_Sheet1 3" xfId="895"/>
    <cellStyle name="ÄÞ¸¶_Sheet1 3" xfId="896"/>
    <cellStyle name="AÞ¸¶_Sheet1 4" xfId="897"/>
    <cellStyle name="ÄÞ¸¶_Sheet1 4" xfId="898"/>
    <cellStyle name="AÞ¸¶_Sheet1 5" xfId="899"/>
    <cellStyle name="ÄÞ¸¶_Sheet1 5" xfId="900"/>
    <cellStyle name="AÞ¸¶_Sheet1 6" xfId="901"/>
    <cellStyle name="ÄÞ¸¶_Sheet1 6" xfId="902"/>
    <cellStyle name="AÞ¸¶_Sheet1 7" xfId="903"/>
    <cellStyle name="ÄÞ¸¶_Sheet1 7" xfId="904"/>
    <cellStyle name="AÞ¸¶_Sheet1 8" xfId="905"/>
    <cellStyle name="ÄÞ¸¶_Sheet1 8" xfId="906"/>
    <cellStyle name="AÞ¸¶_Sheet1 9" xfId="907"/>
    <cellStyle name="ÄÞ¸¶_Sheet1 9" xfId="908"/>
    <cellStyle name="AÞ¸¶_Sheet1_41-06농림16" xfId="909"/>
    <cellStyle name="ÄÞ¸¶_Sheet1_41-06농림16" xfId="910"/>
    <cellStyle name="AÞ¸¶_Sheet1_41-06농림16 10" xfId="911"/>
    <cellStyle name="ÄÞ¸¶_Sheet1_41-06농림16 10" xfId="912"/>
    <cellStyle name="AÞ¸¶_Sheet1_41-06농림16 11" xfId="913"/>
    <cellStyle name="ÄÞ¸¶_Sheet1_41-06농림16 11" xfId="914"/>
    <cellStyle name="AÞ¸¶_Sheet1_41-06농림16 12" xfId="915"/>
    <cellStyle name="ÄÞ¸¶_Sheet1_41-06농림16 12" xfId="916"/>
    <cellStyle name="AÞ¸¶_Sheet1_41-06농림16 13" xfId="917"/>
    <cellStyle name="ÄÞ¸¶_Sheet1_41-06농림16 13" xfId="918"/>
    <cellStyle name="AÞ¸¶_Sheet1_41-06농림16 14" xfId="919"/>
    <cellStyle name="ÄÞ¸¶_Sheet1_41-06농림16 14" xfId="920"/>
    <cellStyle name="AÞ¸¶_Sheet1_41-06농림16 2" xfId="921"/>
    <cellStyle name="ÄÞ¸¶_Sheet1_41-06농림16 2" xfId="922"/>
    <cellStyle name="AÞ¸¶_Sheet1_41-06농림16 3" xfId="923"/>
    <cellStyle name="ÄÞ¸¶_Sheet1_41-06농림16 3" xfId="924"/>
    <cellStyle name="AÞ¸¶_Sheet1_41-06농림16 4" xfId="925"/>
    <cellStyle name="ÄÞ¸¶_Sheet1_41-06농림16 4" xfId="926"/>
    <cellStyle name="AÞ¸¶_Sheet1_41-06농림16 5" xfId="927"/>
    <cellStyle name="ÄÞ¸¶_Sheet1_41-06농림16 5" xfId="928"/>
    <cellStyle name="AÞ¸¶_Sheet1_41-06농림16 6" xfId="929"/>
    <cellStyle name="ÄÞ¸¶_Sheet1_41-06농림16 6" xfId="930"/>
    <cellStyle name="AÞ¸¶_Sheet1_41-06농림16 7" xfId="931"/>
    <cellStyle name="ÄÞ¸¶_Sheet1_41-06농림16 7" xfId="932"/>
    <cellStyle name="AÞ¸¶_Sheet1_41-06농림16 8" xfId="933"/>
    <cellStyle name="ÄÞ¸¶_Sheet1_41-06농림16 8" xfId="934"/>
    <cellStyle name="AÞ¸¶_Sheet1_41-06농림16 9" xfId="935"/>
    <cellStyle name="ÄÞ¸¶_Sheet1_41-06농림16 9" xfId="936"/>
    <cellStyle name="AÞ¸¶_Sheet1_41-06농림41" xfId="937"/>
    <cellStyle name="ÄÞ¸¶_Sheet1_41-06농림41" xfId="938"/>
    <cellStyle name="AÞ¸¶_Sheet1_41-06농림41 10" xfId="939"/>
    <cellStyle name="ÄÞ¸¶_Sheet1_41-06농림41 10" xfId="940"/>
    <cellStyle name="AÞ¸¶_Sheet1_41-06농림41 11" xfId="941"/>
    <cellStyle name="ÄÞ¸¶_Sheet1_41-06농림41 11" xfId="942"/>
    <cellStyle name="AÞ¸¶_Sheet1_41-06농림41 12" xfId="943"/>
    <cellStyle name="ÄÞ¸¶_Sheet1_41-06농림41 12" xfId="944"/>
    <cellStyle name="AÞ¸¶_Sheet1_41-06농림41 13" xfId="945"/>
    <cellStyle name="ÄÞ¸¶_Sheet1_41-06농림41 13" xfId="946"/>
    <cellStyle name="AÞ¸¶_Sheet1_41-06농림41 14" xfId="947"/>
    <cellStyle name="ÄÞ¸¶_Sheet1_41-06농림41 14" xfId="948"/>
    <cellStyle name="AÞ¸¶_Sheet1_41-06농림41 2" xfId="949"/>
    <cellStyle name="ÄÞ¸¶_Sheet1_41-06농림41 2" xfId="950"/>
    <cellStyle name="AÞ¸¶_Sheet1_41-06농림41 3" xfId="951"/>
    <cellStyle name="ÄÞ¸¶_Sheet1_41-06농림41 3" xfId="952"/>
    <cellStyle name="AÞ¸¶_Sheet1_41-06농림41 4" xfId="953"/>
    <cellStyle name="ÄÞ¸¶_Sheet1_41-06농림41 4" xfId="954"/>
    <cellStyle name="AÞ¸¶_Sheet1_41-06농림41 5" xfId="955"/>
    <cellStyle name="ÄÞ¸¶_Sheet1_41-06농림41 5" xfId="956"/>
    <cellStyle name="AÞ¸¶_Sheet1_41-06농림41 6" xfId="957"/>
    <cellStyle name="ÄÞ¸¶_Sheet1_41-06농림41 6" xfId="958"/>
    <cellStyle name="AÞ¸¶_Sheet1_41-06농림41 7" xfId="959"/>
    <cellStyle name="ÄÞ¸¶_Sheet1_41-06농림41 7" xfId="960"/>
    <cellStyle name="AÞ¸¶_Sheet1_41-06농림41 8" xfId="961"/>
    <cellStyle name="ÄÞ¸¶_Sheet1_41-06농림41 8" xfId="962"/>
    <cellStyle name="AÞ¸¶_Sheet1_41-06농림41 9" xfId="963"/>
    <cellStyle name="ÄÞ¸¶_Sheet1_41-06농림41 9" xfId="964"/>
    <cellStyle name="Bad" xfId="965"/>
    <cellStyle name="Bad 2" xfId="966"/>
    <cellStyle name="Bad_010_주택건설" xfId="967"/>
    <cellStyle name="C¡IA¨ª_¡ic¨u¡A¨￢I¨￢¡Æ AN¡Æe " xfId="968"/>
    <cellStyle name="C￥AØ_¸AAa.¼OAI " xfId="969"/>
    <cellStyle name="Ç¥ÁØ_¼ÕÀÍ¿¹»ê" xfId="970"/>
    <cellStyle name="C￥AØ_¼OAI¿¹≫e" xfId="971"/>
    <cellStyle name="Ç¥ÁØ_ÀÎ°Çºñ,¿ÜÁÖºñ" xfId="972"/>
    <cellStyle name="C￥AØ_AI°Cºn,μμ±Þºn" xfId="973"/>
    <cellStyle name="Ç¥ÁØ_laroux" xfId="974"/>
    <cellStyle name="C￥AØ_laroux_1" xfId="975"/>
    <cellStyle name="Ç¥ÁØ_laroux_1" xfId="976"/>
    <cellStyle name="C￥AØ_laroux_1 10" xfId="977"/>
    <cellStyle name="Ç¥ÁØ_laroux_1 10" xfId="978"/>
    <cellStyle name="C￥AØ_laroux_1 11" xfId="979"/>
    <cellStyle name="Ç¥ÁØ_laroux_1 11" xfId="980"/>
    <cellStyle name="C￥AØ_laroux_1 12" xfId="981"/>
    <cellStyle name="Ç¥ÁØ_laroux_1 12" xfId="982"/>
    <cellStyle name="C￥AØ_laroux_1 13" xfId="983"/>
    <cellStyle name="Ç¥ÁØ_laroux_1 13" xfId="984"/>
    <cellStyle name="C￥AØ_laroux_1 14" xfId="985"/>
    <cellStyle name="Ç¥ÁØ_laroux_1 14" xfId="986"/>
    <cellStyle name="C￥AØ_laroux_1 2" xfId="987"/>
    <cellStyle name="Ç¥ÁØ_laroux_1 2" xfId="988"/>
    <cellStyle name="C￥AØ_laroux_1 3" xfId="989"/>
    <cellStyle name="Ç¥ÁØ_laroux_1 3" xfId="990"/>
    <cellStyle name="C￥AØ_laroux_1 4" xfId="991"/>
    <cellStyle name="Ç¥ÁØ_laroux_1 4" xfId="992"/>
    <cellStyle name="C￥AØ_laroux_1 5" xfId="993"/>
    <cellStyle name="Ç¥ÁØ_laroux_1 5" xfId="994"/>
    <cellStyle name="C￥AØ_laroux_1 6" xfId="995"/>
    <cellStyle name="Ç¥ÁØ_laroux_1 6" xfId="996"/>
    <cellStyle name="C￥AØ_laroux_1 7" xfId="997"/>
    <cellStyle name="Ç¥ÁØ_laroux_1 7" xfId="998"/>
    <cellStyle name="C￥AØ_laroux_1 8" xfId="999"/>
    <cellStyle name="Ç¥ÁØ_laroux_1 8" xfId="1000"/>
    <cellStyle name="C￥AØ_laroux_1 9" xfId="1001"/>
    <cellStyle name="Ç¥ÁØ_laroux_1 9" xfId="1002"/>
    <cellStyle name="C￥AØ_laroux_1_Sheet1" xfId="1003"/>
    <cellStyle name="Ç¥ÁØ_laroux_1_Sheet1" xfId="1004"/>
    <cellStyle name="C￥AØ_laroux_1_Sheet1 10" xfId="1005"/>
    <cellStyle name="Ç¥ÁØ_laroux_1_Sheet1 10" xfId="1006"/>
    <cellStyle name="C￥AØ_laroux_1_Sheet1 11" xfId="1007"/>
    <cellStyle name="Ç¥ÁØ_laroux_1_Sheet1 11" xfId="1008"/>
    <cellStyle name="C￥AØ_laroux_1_Sheet1 12" xfId="1009"/>
    <cellStyle name="Ç¥ÁØ_laroux_1_Sheet1 12" xfId="1010"/>
    <cellStyle name="C￥AØ_laroux_1_Sheet1 12_017_공공행정및사법" xfId="1011"/>
    <cellStyle name="Ç¥ÁØ_laroux_1_Sheet1 13" xfId="1012"/>
    <cellStyle name="C￥AØ_laroux_1_Sheet1 14" xfId="1013"/>
    <cellStyle name="Ç¥ÁØ_laroux_1_Sheet1 14" xfId="1014"/>
    <cellStyle name="C￥AØ_laroux_1_Sheet1 2" xfId="1015"/>
    <cellStyle name="Ç¥ÁØ_laroux_1_Sheet1 2" xfId="1016"/>
    <cellStyle name="C￥AØ_laroux_1_Sheet1 3" xfId="1017"/>
    <cellStyle name="Ç¥ÁØ_laroux_1_Sheet1 3" xfId="1018"/>
    <cellStyle name="C￥AØ_laroux_1_Sheet1 4" xfId="1019"/>
    <cellStyle name="Ç¥ÁØ_laroux_1_Sheet1 4" xfId="1020"/>
    <cellStyle name="C￥AØ_laroux_1_Sheet1 5" xfId="1021"/>
    <cellStyle name="Ç¥ÁØ_laroux_1_Sheet1 5" xfId="1022"/>
    <cellStyle name="C￥AØ_laroux_1_Sheet1 6" xfId="1023"/>
    <cellStyle name="Ç¥ÁØ_laroux_1_Sheet1 6" xfId="1024"/>
    <cellStyle name="C￥AØ_laroux_1_Sheet1 7" xfId="1025"/>
    <cellStyle name="Ç¥ÁØ_laroux_1_Sheet1 7" xfId="1026"/>
    <cellStyle name="C￥AØ_laroux_1_Sheet1 8" xfId="1027"/>
    <cellStyle name="Ç¥ÁØ_laroux_1_Sheet1 8" xfId="1028"/>
    <cellStyle name="C￥AØ_laroux_1_Sheet1 9" xfId="1029"/>
    <cellStyle name="Ç¥ÁØ_laroux_1_Sheet1 9" xfId="1030"/>
    <cellStyle name="C￥AØ_laroux_2" xfId="1031"/>
    <cellStyle name="Ç¥ÁØ_laroux_2" xfId="1032"/>
    <cellStyle name="C￥AØ_laroux_2 10" xfId="1033"/>
    <cellStyle name="Ç¥ÁØ_laroux_2 10" xfId="1034"/>
    <cellStyle name="C￥AØ_laroux_2 11" xfId="1035"/>
    <cellStyle name="Ç¥ÁØ_laroux_2 11" xfId="1036"/>
    <cellStyle name="C￥AØ_laroux_2 12" xfId="1037"/>
    <cellStyle name="Ç¥ÁØ_laroux_2 12" xfId="1038"/>
    <cellStyle name="C￥AØ_laroux_2 12_017_공공행정및사법" xfId="1039"/>
    <cellStyle name="Ç¥ÁØ_laroux_2 13" xfId="1040"/>
    <cellStyle name="C￥AØ_laroux_2 14" xfId="1041"/>
    <cellStyle name="Ç¥ÁØ_laroux_2 14" xfId="1042"/>
    <cellStyle name="C￥AØ_laroux_2 2" xfId="1043"/>
    <cellStyle name="Ç¥ÁØ_laroux_2 2" xfId="1044"/>
    <cellStyle name="C￥AØ_laroux_2 3" xfId="1045"/>
    <cellStyle name="Ç¥ÁØ_laroux_2 3" xfId="1046"/>
    <cellStyle name="C￥AØ_laroux_2 4" xfId="1047"/>
    <cellStyle name="Ç¥ÁØ_laroux_2 4" xfId="1048"/>
    <cellStyle name="C￥AØ_laroux_2 5" xfId="1049"/>
    <cellStyle name="Ç¥ÁØ_laroux_2 5" xfId="1050"/>
    <cellStyle name="C￥AØ_laroux_2 6" xfId="1051"/>
    <cellStyle name="Ç¥ÁØ_laroux_2 6" xfId="1052"/>
    <cellStyle name="C￥AØ_laroux_2 7" xfId="1053"/>
    <cellStyle name="Ç¥ÁØ_laroux_2 7" xfId="1054"/>
    <cellStyle name="C￥AØ_laroux_2 8" xfId="1055"/>
    <cellStyle name="Ç¥ÁØ_laroux_2 8" xfId="1056"/>
    <cellStyle name="C￥AØ_laroux_2 9" xfId="1057"/>
    <cellStyle name="Ç¥ÁØ_laroux_2 9" xfId="1058"/>
    <cellStyle name="C￥AØ_laroux_2_Sheet1" xfId="1059"/>
    <cellStyle name="Ç¥ÁØ_laroux_2_Sheet1" xfId="1060"/>
    <cellStyle name="C￥AØ_laroux_2_Sheet1 10" xfId="1061"/>
    <cellStyle name="Ç¥ÁØ_laroux_2_Sheet1 10" xfId="1062"/>
    <cellStyle name="C￥AØ_laroux_2_Sheet1 11" xfId="1063"/>
    <cellStyle name="Ç¥ÁØ_laroux_2_Sheet1 11" xfId="1064"/>
    <cellStyle name="C￥AØ_laroux_2_Sheet1 12" xfId="1065"/>
    <cellStyle name="Ç¥ÁØ_laroux_2_Sheet1 12" xfId="1066"/>
    <cellStyle name="C￥AØ_laroux_2_Sheet1 13" xfId="1067"/>
    <cellStyle name="Ç¥ÁØ_laroux_2_Sheet1 13" xfId="1068"/>
    <cellStyle name="C￥AØ_laroux_2_Sheet1 14" xfId="1069"/>
    <cellStyle name="Ç¥ÁØ_laroux_2_Sheet1 14" xfId="1070"/>
    <cellStyle name="C￥AØ_laroux_2_Sheet1 2" xfId="1071"/>
    <cellStyle name="Ç¥ÁØ_laroux_2_Sheet1 2" xfId="1072"/>
    <cellStyle name="C￥AØ_laroux_2_Sheet1 3" xfId="1073"/>
    <cellStyle name="Ç¥ÁØ_laroux_2_Sheet1 3" xfId="1074"/>
    <cellStyle name="C￥AØ_laroux_2_Sheet1 4" xfId="1075"/>
    <cellStyle name="Ç¥ÁØ_laroux_2_Sheet1 4" xfId="1076"/>
    <cellStyle name="C￥AØ_laroux_2_Sheet1 5" xfId="1077"/>
    <cellStyle name="Ç¥ÁØ_laroux_2_Sheet1 5" xfId="1078"/>
    <cellStyle name="C￥AØ_laroux_2_Sheet1 6" xfId="1079"/>
    <cellStyle name="Ç¥ÁØ_laroux_2_Sheet1 6" xfId="1080"/>
    <cellStyle name="C￥AØ_laroux_2_Sheet1 7" xfId="1081"/>
    <cellStyle name="Ç¥ÁØ_laroux_2_Sheet1 7" xfId="1082"/>
    <cellStyle name="C￥AØ_laroux_2_Sheet1 8" xfId="1083"/>
    <cellStyle name="Ç¥ÁØ_laroux_2_Sheet1 8" xfId="1084"/>
    <cellStyle name="C￥AØ_laroux_2_Sheet1 9" xfId="1085"/>
    <cellStyle name="Ç¥ÁØ_laroux_2_Sheet1 9" xfId="1086"/>
    <cellStyle name="C￥AØ_laroux_3" xfId="1087"/>
    <cellStyle name="Ç¥ÁØ_laroux_3" xfId="1088"/>
    <cellStyle name="C￥AØ_laroux_3 10" xfId="1089"/>
    <cellStyle name="Ç¥ÁØ_laroux_3 10" xfId="1090"/>
    <cellStyle name="C￥AØ_laroux_3 11" xfId="1091"/>
    <cellStyle name="Ç¥ÁØ_laroux_3 11" xfId="1092"/>
    <cellStyle name="C￥AØ_laroux_3 12" xfId="1093"/>
    <cellStyle name="Ç¥ÁØ_laroux_3 12" xfId="1094"/>
    <cellStyle name="C￥AØ_laroux_3 13" xfId="1095"/>
    <cellStyle name="Ç¥ÁØ_laroux_3 13" xfId="1096"/>
    <cellStyle name="C￥AØ_laroux_3 14" xfId="1097"/>
    <cellStyle name="Ç¥ÁØ_laroux_3 14" xfId="1098"/>
    <cellStyle name="C￥AØ_laroux_3 2" xfId="1099"/>
    <cellStyle name="Ç¥ÁØ_laroux_3 2" xfId="1100"/>
    <cellStyle name="C￥AØ_laroux_3 3" xfId="1101"/>
    <cellStyle name="Ç¥ÁØ_laroux_3 3" xfId="1102"/>
    <cellStyle name="C￥AØ_laroux_3 4" xfId="1103"/>
    <cellStyle name="Ç¥ÁØ_laroux_3 4" xfId="1104"/>
    <cellStyle name="C￥AØ_laroux_3 5" xfId="1105"/>
    <cellStyle name="Ç¥ÁØ_laroux_3 5" xfId="1106"/>
    <cellStyle name="C￥AØ_laroux_3 6" xfId="1107"/>
    <cellStyle name="Ç¥ÁØ_laroux_3 6" xfId="1108"/>
    <cellStyle name="C￥AØ_laroux_3 7" xfId="1109"/>
    <cellStyle name="Ç¥ÁØ_laroux_3 7" xfId="1110"/>
    <cellStyle name="C￥AØ_laroux_3 8" xfId="1111"/>
    <cellStyle name="Ç¥ÁØ_laroux_3 8" xfId="1112"/>
    <cellStyle name="C￥AØ_laroux_3 9" xfId="1113"/>
    <cellStyle name="Ç¥ÁØ_laroux_3 9" xfId="1114"/>
    <cellStyle name="C￥AØ_laroux_4" xfId="1115"/>
    <cellStyle name="Ç¥ÁØ_laroux_4" xfId="1116"/>
    <cellStyle name="C￥AØ_laroux_4 10" xfId="1117"/>
    <cellStyle name="Ç¥ÁØ_laroux_4 10" xfId="1118"/>
    <cellStyle name="C￥AØ_laroux_4 11" xfId="1119"/>
    <cellStyle name="Ç¥ÁØ_laroux_4 11" xfId="1120"/>
    <cellStyle name="C￥AØ_laroux_4 12" xfId="1121"/>
    <cellStyle name="Ç¥ÁØ_laroux_4 12" xfId="1122"/>
    <cellStyle name="C￥AØ_laroux_4 13" xfId="1123"/>
    <cellStyle name="Ç¥ÁØ_laroux_4 13" xfId="1124"/>
    <cellStyle name="C￥AØ_laroux_4 2" xfId="1125"/>
    <cellStyle name="Ç¥ÁØ_laroux_4 2" xfId="1126"/>
    <cellStyle name="C￥AØ_laroux_4 3" xfId="1127"/>
    <cellStyle name="Ç¥ÁØ_laroux_4 3" xfId="1128"/>
    <cellStyle name="C￥AØ_laroux_4 4" xfId="1129"/>
    <cellStyle name="Ç¥ÁØ_laroux_4 4" xfId="1130"/>
    <cellStyle name="C￥AØ_laroux_4 5" xfId="1131"/>
    <cellStyle name="Ç¥ÁØ_laroux_4 5" xfId="1132"/>
    <cellStyle name="C￥AØ_laroux_4 6" xfId="1133"/>
    <cellStyle name="Ç¥ÁØ_laroux_4 6" xfId="1134"/>
    <cellStyle name="C￥AØ_laroux_4 7" xfId="1135"/>
    <cellStyle name="Ç¥ÁØ_laroux_4 7" xfId="1136"/>
    <cellStyle name="C￥AØ_laroux_4 8" xfId="1137"/>
    <cellStyle name="Ç¥ÁØ_laroux_4 8" xfId="1138"/>
    <cellStyle name="C￥AØ_laroux_4 9" xfId="1139"/>
    <cellStyle name="Ç¥ÁØ_laroux_4 9" xfId="1140"/>
    <cellStyle name="C￥AØ_laroux_Sheet1" xfId="1141"/>
    <cellStyle name="Ç¥ÁØ_laroux_Sheet1" xfId="1142"/>
    <cellStyle name="C￥AØ_laroux_Sheet1 10" xfId="1143"/>
    <cellStyle name="Ç¥ÁØ_laroux_Sheet1 10" xfId="1144"/>
    <cellStyle name="C￥AØ_laroux_Sheet1 11" xfId="1145"/>
    <cellStyle name="Ç¥ÁØ_laroux_Sheet1 11" xfId="1146"/>
    <cellStyle name="C￥AØ_laroux_Sheet1 12" xfId="1147"/>
    <cellStyle name="Ç¥ÁØ_laroux_Sheet1 12" xfId="1148"/>
    <cellStyle name="C￥AØ_laroux_Sheet1 13" xfId="1149"/>
    <cellStyle name="Ç¥ÁØ_laroux_Sheet1 13" xfId="1150"/>
    <cellStyle name="C￥AØ_laroux_Sheet1 14" xfId="1151"/>
    <cellStyle name="Ç¥ÁØ_laroux_Sheet1 14" xfId="1152"/>
    <cellStyle name="C￥AØ_laroux_Sheet1 2" xfId="1153"/>
    <cellStyle name="Ç¥ÁØ_laroux_Sheet1 2" xfId="1154"/>
    <cellStyle name="C￥AØ_laroux_Sheet1 3" xfId="1155"/>
    <cellStyle name="Ç¥ÁØ_laroux_Sheet1 3" xfId="1156"/>
    <cellStyle name="C￥AØ_laroux_Sheet1 4" xfId="1157"/>
    <cellStyle name="Ç¥ÁØ_laroux_Sheet1 4" xfId="1158"/>
    <cellStyle name="C￥AØ_laroux_Sheet1 5" xfId="1159"/>
    <cellStyle name="Ç¥ÁØ_laroux_Sheet1 5" xfId="1160"/>
    <cellStyle name="C￥AØ_laroux_Sheet1 6" xfId="1161"/>
    <cellStyle name="Ç¥ÁØ_laroux_Sheet1 6" xfId="1162"/>
    <cellStyle name="C￥AØ_laroux_Sheet1 7" xfId="1163"/>
    <cellStyle name="Ç¥ÁØ_laroux_Sheet1 7" xfId="1164"/>
    <cellStyle name="C￥AØ_laroux_Sheet1 8" xfId="1165"/>
    <cellStyle name="Ç¥ÁØ_laroux_Sheet1 8" xfId="1166"/>
    <cellStyle name="C￥AØ_laroux_Sheet1 9" xfId="1167"/>
    <cellStyle name="Ç¥ÁØ_laroux_Sheet1 9" xfId="1168"/>
    <cellStyle name="C￥AØ_Sheet1" xfId="1169"/>
    <cellStyle name="Ç¥ÁØ_Sheet1" xfId="1170"/>
    <cellStyle name="C￥AØ_Sheet1 10" xfId="1171"/>
    <cellStyle name="Ç¥ÁØ_Sheet1 10" xfId="1172"/>
    <cellStyle name="C￥AØ_Sheet1 11" xfId="1173"/>
    <cellStyle name="Ç¥ÁØ_Sheet1 11" xfId="1174"/>
    <cellStyle name="C￥AØ_Sheet1 12" xfId="1175"/>
    <cellStyle name="Ç¥ÁØ_Sheet1 12" xfId="1176"/>
    <cellStyle name="C￥AØ_Sheet1 12_017_공공행정및사법" xfId="1177"/>
    <cellStyle name="Ç¥ÁØ_Sheet1 13" xfId="1178"/>
    <cellStyle name="C￥AØ_Sheet1 14" xfId="1179"/>
    <cellStyle name="Ç¥ÁØ_Sheet1 14" xfId="1180"/>
    <cellStyle name="C￥AØ_Sheet1 2" xfId="1181"/>
    <cellStyle name="Ç¥ÁØ_Sheet1 2" xfId="1182"/>
    <cellStyle name="C￥AØ_Sheet1 3" xfId="1183"/>
    <cellStyle name="Ç¥ÁØ_Sheet1 3" xfId="1184"/>
    <cellStyle name="C￥AØ_Sheet1 4" xfId="1185"/>
    <cellStyle name="Ç¥ÁØ_Sheet1 4" xfId="1186"/>
    <cellStyle name="C￥AØ_Sheet1 5" xfId="1187"/>
    <cellStyle name="Ç¥ÁØ_Sheet1 5" xfId="1188"/>
    <cellStyle name="C￥AØ_Sheet1 6" xfId="1189"/>
    <cellStyle name="Ç¥ÁØ_Sheet1 6" xfId="1190"/>
    <cellStyle name="C￥AØ_Sheet1 7" xfId="1191"/>
    <cellStyle name="Ç¥ÁØ_Sheet1 7" xfId="1192"/>
    <cellStyle name="C￥AØ_Sheet1 8" xfId="1193"/>
    <cellStyle name="Ç¥ÁØ_Sheet1 8" xfId="1194"/>
    <cellStyle name="C￥AØ_Sheet1 9" xfId="1195"/>
    <cellStyle name="Ç¥ÁØ_Sheet1 9" xfId="1196"/>
    <cellStyle name="Calculation" xfId="1197"/>
    <cellStyle name="Calculation 2" xfId="1198"/>
    <cellStyle name="Calculation 2 2" xfId="1199"/>
    <cellStyle name="Calculation 3" xfId="1200"/>
    <cellStyle name="Calculation_010_주택건설" xfId="1201"/>
    <cellStyle name="category" xfId="1202"/>
    <cellStyle name="category 2" xfId="1203"/>
    <cellStyle name="Check Cell" xfId="1204"/>
    <cellStyle name="Check Cell 2" xfId="1205"/>
    <cellStyle name="Check Cell_010_주택건설" xfId="1206"/>
    <cellStyle name="Comma [0]_ SG&amp;A Bridge " xfId="1207"/>
    <cellStyle name="comma zerodec" xfId="1208"/>
    <cellStyle name="Comma_ SG&amp;A Bridge " xfId="1209"/>
    <cellStyle name="Comma0" xfId="1210"/>
    <cellStyle name="Comma0 2" xfId="1211"/>
    <cellStyle name="Curren?_x0012_퐀_x0017_?" xfId="1212"/>
    <cellStyle name="Curren?_x0012_퐀_x0017_? 2" xfId="1213"/>
    <cellStyle name="Currency [0]_ SG&amp;A Bridge " xfId="1214"/>
    <cellStyle name="Currency_ SG&amp;A Bridge " xfId="1215"/>
    <cellStyle name="Currency0" xfId="1216"/>
    <cellStyle name="Currency0 2" xfId="1217"/>
    <cellStyle name="Currency0 3" xfId="1218"/>
    <cellStyle name="Currency1" xfId="1219"/>
    <cellStyle name="Date" xfId="1220"/>
    <cellStyle name="Date 2" xfId="1221"/>
    <cellStyle name="Dollar (zero dec)" xfId="1222"/>
    <cellStyle name="Euro" xfId="1223"/>
    <cellStyle name="Explanatory Text" xfId="1224"/>
    <cellStyle name="Explanatory Text 2" xfId="1225"/>
    <cellStyle name="Explanatory Text_010_주택건설" xfId="1226"/>
    <cellStyle name="Fixed" xfId="1227"/>
    <cellStyle name="Fixed 2" xfId="1228"/>
    <cellStyle name="Good" xfId="1229"/>
    <cellStyle name="Good 2" xfId="1230"/>
    <cellStyle name="Good_010_주택건설" xfId="1231"/>
    <cellStyle name="Grey" xfId="1232"/>
    <cellStyle name="Grey 2" xfId="1233"/>
    <cellStyle name="Grey 2 2" xfId="1234"/>
    <cellStyle name="Grey 3" xfId="1235"/>
    <cellStyle name="HEADER" xfId="1236"/>
    <cellStyle name="HEADER 2" xfId="1237"/>
    <cellStyle name="Header1" xfId="1238"/>
    <cellStyle name="Header1 2" xfId="1239"/>
    <cellStyle name="Header2" xfId="1240"/>
    <cellStyle name="Header2 2" xfId="1241"/>
    <cellStyle name="Header2 2 2" xfId="1242"/>
    <cellStyle name="Header2 2 2 2" xfId="1243"/>
    <cellStyle name="Header2 2 3" xfId="1244"/>
    <cellStyle name="Header2 3" xfId="1245"/>
    <cellStyle name="Header2 3 2" xfId="1246"/>
    <cellStyle name="Header2 3 2 2" xfId="1247"/>
    <cellStyle name="Header2 3 3" xfId="1248"/>
    <cellStyle name="Header2 4" xfId="1249"/>
    <cellStyle name="Header2 4 2" xfId="1250"/>
    <cellStyle name="Header2 5" xfId="1251"/>
    <cellStyle name="Heading 1" xfId="1252"/>
    <cellStyle name="Heading 1 2" xfId="1253"/>
    <cellStyle name="Heading 1 2 2" xfId="1254"/>
    <cellStyle name="Heading 1 3" xfId="1255"/>
    <cellStyle name="Heading 2" xfId="1256"/>
    <cellStyle name="Heading 2 2" xfId="1257"/>
    <cellStyle name="Heading 2 2 2" xfId="1258"/>
    <cellStyle name="Heading 2 3" xfId="1259"/>
    <cellStyle name="Heading 3" xfId="1260"/>
    <cellStyle name="Heading 3 2" xfId="1261"/>
    <cellStyle name="Heading 3_010_주택건설" xfId="1262"/>
    <cellStyle name="Heading 4" xfId="1263"/>
    <cellStyle name="Heading 4 2" xfId="1264"/>
    <cellStyle name="Heading 4_010_주택건설" xfId="1265"/>
    <cellStyle name="HEADING1" xfId="1266"/>
    <cellStyle name="HEADING1 2" xfId="1267"/>
    <cellStyle name="HEADING2" xfId="1268"/>
    <cellStyle name="HEADING2 2" xfId="1269"/>
    <cellStyle name="Hyperlink" xfId="1270"/>
    <cellStyle name="Input" xfId="1271"/>
    <cellStyle name="Input [yellow]" xfId="1272"/>
    <cellStyle name="Input [yellow] 2" xfId="1273"/>
    <cellStyle name="Input [yellow] 2 2" xfId="1274"/>
    <cellStyle name="Input [yellow] 3" xfId="1275"/>
    <cellStyle name="Input [yellow] 3 2" xfId="1276"/>
    <cellStyle name="Input [yellow] 3 3" xfId="1277"/>
    <cellStyle name="Input [yellow] 4" xfId="1278"/>
    <cellStyle name="Input [yellow] 4 2" xfId="1279"/>
    <cellStyle name="Input [yellow] 5" xfId="1280"/>
    <cellStyle name="Input [yellow] 5 2" xfId="1281"/>
    <cellStyle name="Input 2" xfId="1282"/>
    <cellStyle name="Input 2 2" xfId="1283"/>
    <cellStyle name="Input 3" xfId="1284"/>
    <cellStyle name="Input 3 2" xfId="1285"/>
    <cellStyle name="Input_010_주택건설" xfId="1286"/>
    <cellStyle name="Linked Cell" xfId="1287"/>
    <cellStyle name="Linked Cell 2" xfId="1288"/>
    <cellStyle name="Linked Cell_010_주택건설" xfId="1289"/>
    <cellStyle name="Millares [0]_2AV_M_M " xfId="1290"/>
    <cellStyle name="Milliers [0]_Arabian Spec" xfId="1291"/>
    <cellStyle name="Milliers_Arabian Spec" xfId="1292"/>
    <cellStyle name="Model" xfId="1293"/>
    <cellStyle name="Model 2" xfId="1294"/>
    <cellStyle name="Model 2 2" xfId="1295"/>
    <cellStyle name="Model 2 2 2" xfId="1296"/>
    <cellStyle name="Model 3" xfId="1297"/>
    <cellStyle name="Mon?aire [0]_Arabian Spec" xfId="1298"/>
    <cellStyle name="Mon?aire_Arabian Spec" xfId="1299"/>
    <cellStyle name="Moneda [0]_2AV_M_M " xfId="1300"/>
    <cellStyle name="Moneda_2AV_M_M " xfId="1301"/>
    <cellStyle name="Neutral" xfId="1302"/>
    <cellStyle name="Neutral 2" xfId="1303"/>
    <cellStyle name="Neutral_010_주택건설" xfId="1304"/>
    <cellStyle name="Normal - Style1" xfId="1305"/>
    <cellStyle name="Normal - Style1 2" xfId="1306"/>
    <cellStyle name="Normal - Style1 3" xfId="1307"/>
    <cellStyle name="Normal_ SG&amp;A Bridge " xfId="1308"/>
    <cellStyle name="Note" xfId="1309"/>
    <cellStyle name="Note 2" xfId="1310"/>
    <cellStyle name="Output" xfId="1311"/>
    <cellStyle name="Output 2" xfId="1312"/>
    <cellStyle name="Output_010_주택건설" xfId="1313"/>
    <cellStyle name="Percent [2]" xfId="1314"/>
    <cellStyle name="Percent [2] 2" xfId="1315"/>
    <cellStyle name="subhead" xfId="1316"/>
    <cellStyle name="subhead 2" xfId="1317"/>
    <cellStyle name="Title" xfId="1318"/>
    <cellStyle name="title [1]" xfId="1319"/>
    <cellStyle name="title [2]" xfId="1320"/>
    <cellStyle name="Title 2" xfId="1321"/>
    <cellStyle name="Title 3" xfId="1322"/>
    <cellStyle name="Title_010_주택건설" xfId="1323"/>
    <cellStyle name="Total" xfId="1324"/>
    <cellStyle name="Total 2" xfId="1325"/>
    <cellStyle name="Total 2 2" xfId="1326"/>
    <cellStyle name="Total 3" xfId="1327"/>
    <cellStyle name="UM" xfId="1328"/>
    <cellStyle name="UM 2" xfId="1329"/>
    <cellStyle name="Warning Text" xfId="1330"/>
    <cellStyle name="Warning Text 2" xfId="1331"/>
    <cellStyle name="Warning Text_010_주택건설" xfId="13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ztv17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view="pageBreakPreview" zoomScaleNormal="100" zoomScaleSheetLayoutView="100" workbookViewId="0">
      <selection activeCell="A28" sqref="A28"/>
    </sheetView>
  </sheetViews>
  <sheetFormatPr defaultRowHeight="14.25"/>
  <cols>
    <col min="1" max="1" width="8" style="4" customWidth="1"/>
    <col min="2" max="2" width="11.75" style="36" customWidth="1"/>
    <col min="3" max="3" width="15.875" style="21" customWidth="1"/>
    <col min="4" max="6" width="15.625" style="21" customWidth="1"/>
    <col min="7" max="7" width="10.625" style="4" customWidth="1"/>
    <col min="8" max="11" width="11.875" style="21" customWidth="1"/>
    <col min="12" max="12" width="12.125" style="22" customWidth="1"/>
    <col min="13" max="13" width="12.125" style="23" customWidth="1"/>
    <col min="14" max="14" width="11.875" style="35" customWidth="1"/>
    <col min="15" max="19" width="11.875" style="36" customWidth="1"/>
    <col min="20" max="20" width="10.625" style="36" customWidth="1"/>
    <col min="21" max="21" width="6.625" style="36" customWidth="1"/>
    <col min="22" max="23" width="10.625" style="36" customWidth="1"/>
    <col min="24" max="27" width="10.875" style="36" customWidth="1"/>
    <col min="28" max="28" width="10.875" style="23" customWidth="1"/>
    <col min="29" max="16384" width="9" style="23"/>
  </cols>
  <sheetData>
    <row r="1" spans="1:28" ht="14.1" customHeight="1">
      <c r="A1" s="1"/>
      <c r="B1" s="24"/>
      <c r="F1" s="10" t="s">
        <v>584</v>
      </c>
      <c r="G1" s="1" t="s">
        <v>585</v>
      </c>
      <c r="I1" s="38"/>
      <c r="K1" s="2"/>
      <c r="L1" s="23"/>
      <c r="M1" s="21"/>
      <c r="N1" s="21"/>
      <c r="O1" s="21"/>
      <c r="P1" s="21"/>
      <c r="Q1" s="21"/>
      <c r="R1" s="21"/>
      <c r="S1" s="23"/>
      <c r="T1" s="10" t="s">
        <v>586</v>
      </c>
      <c r="U1" s="24" t="s">
        <v>587</v>
      </c>
      <c r="V1" s="24"/>
      <c r="W1" s="21"/>
      <c r="X1" s="21"/>
      <c r="Y1" s="21"/>
      <c r="Z1" s="21"/>
      <c r="AA1" s="21"/>
      <c r="AB1" s="22"/>
    </row>
    <row r="2" spans="1:28" ht="14.1" customHeight="1">
      <c r="B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2"/>
    </row>
    <row r="3" spans="1:28" s="13" customFormat="1" ht="20.100000000000001" customHeight="1">
      <c r="A3" s="673" t="s">
        <v>393</v>
      </c>
      <c r="B3" s="673"/>
      <c r="C3" s="673"/>
      <c r="D3" s="673"/>
      <c r="E3" s="673"/>
      <c r="F3" s="673"/>
      <c r="G3" s="673" t="s">
        <v>395</v>
      </c>
      <c r="H3" s="673"/>
      <c r="I3" s="673"/>
      <c r="J3" s="673"/>
      <c r="K3" s="673"/>
      <c r="L3" s="673"/>
      <c r="M3" s="673"/>
      <c r="N3" s="719" t="s">
        <v>396</v>
      </c>
      <c r="O3" s="719"/>
      <c r="P3" s="719"/>
      <c r="Q3" s="719"/>
      <c r="R3" s="719"/>
      <c r="S3" s="719"/>
      <c r="T3" s="719"/>
      <c r="U3" s="673" t="s">
        <v>397</v>
      </c>
      <c r="V3" s="673"/>
      <c r="W3" s="673"/>
      <c r="X3" s="673"/>
      <c r="Y3" s="673"/>
      <c r="Z3" s="673"/>
      <c r="AA3" s="673"/>
      <c r="AB3" s="673"/>
    </row>
    <row r="4" spans="1:28" s="25" customFormat="1" ht="27" customHeight="1">
      <c r="A4" s="676" t="s">
        <v>394</v>
      </c>
      <c r="B4" s="676"/>
      <c r="C4" s="676"/>
      <c r="D4" s="676"/>
      <c r="E4" s="676"/>
      <c r="F4" s="676"/>
      <c r="G4" s="39"/>
      <c r="H4" s="39"/>
      <c r="I4" s="39"/>
      <c r="J4" s="39"/>
      <c r="K4" s="39"/>
      <c r="L4" s="39"/>
      <c r="M4" s="39"/>
      <c r="N4" s="719"/>
      <c r="O4" s="719"/>
      <c r="P4" s="719"/>
      <c r="Q4" s="719"/>
      <c r="R4" s="719"/>
      <c r="S4" s="719"/>
      <c r="T4" s="719"/>
      <c r="U4" s="718" t="s">
        <v>398</v>
      </c>
      <c r="V4" s="718"/>
      <c r="W4" s="718"/>
      <c r="X4" s="718"/>
      <c r="Y4" s="718"/>
      <c r="Z4" s="718"/>
      <c r="AA4" s="718"/>
      <c r="AB4" s="718"/>
    </row>
    <row r="5" spans="1:28" s="14" customFormat="1" ht="18" customHeight="1" thickBot="1">
      <c r="A5" s="14" t="s">
        <v>284</v>
      </c>
      <c r="F5" s="37" t="s">
        <v>289</v>
      </c>
      <c r="G5" s="14" t="s">
        <v>284</v>
      </c>
      <c r="K5" s="15"/>
      <c r="L5" s="16"/>
      <c r="S5" s="15"/>
      <c r="T5" s="15" t="s">
        <v>290</v>
      </c>
      <c r="U5" s="14" t="s">
        <v>284</v>
      </c>
      <c r="AB5" s="15" t="s">
        <v>285</v>
      </c>
    </row>
    <row r="6" spans="1:28" s="26" customFormat="1" ht="17.100000000000001" customHeight="1">
      <c r="A6" s="677" t="s">
        <v>291</v>
      </c>
      <c r="B6" s="678"/>
      <c r="C6" s="704" t="s">
        <v>292</v>
      </c>
      <c r="D6" s="705"/>
      <c r="E6" s="705" t="s">
        <v>293</v>
      </c>
      <c r="F6" s="706"/>
      <c r="G6" s="701" t="s">
        <v>294</v>
      </c>
      <c r="H6" s="704" t="s">
        <v>295</v>
      </c>
      <c r="I6" s="705"/>
      <c r="J6" s="705" t="s">
        <v>296</v>
      </c>
      <c r="K6" s="706"/>
      <c r="L6" s="729" t="s">
        <v>297</v>
      </c>
      <c r="M6" s="706"/>
      <c r="N6" s="720" t="s">
        <v>298</v>
      </c>
      <c r="O6" s="721"/>
      <c r="P6" s="707" t="s">
        <v>299</v>
      </c>
      <c r="Q6" s="707"/>
      <c r="R6" s="707" t="s">
        <v>300</v>
      </c>
      <c r="S6" s="711"/>
      <c r="T6" s="713" t="s">
        <v>301</v>
      </c>
      <c r="U6" s="677" t="s">
        <v>302</v>
      </c>
      <c r="V6" s="724"/>
      <c r="W6" s="720" t="s">
        <v>303</v>
      </c>
      <c r="X6" s="707"/>
      <c r="Y6" s="707" t="s">
        <v>304</v>
      </c>
      <c r="Z6" s="707"/>
      <c r="AA6" s="730" t="s">
        <v>305</v>
      </c>
      <c r="AB6" s="731"/>
    </row>
    <row r="7" spans="1:28" s="26" customFormat="1" ht="17.100000000000001" customHeight="1">
      <c r="A7" s="679"/>
      <c r="B7" s="680"/>
      <c r="C7" s="689"/>
      <c r="D7" s="687"/>
      <c r="E7" s="687"/>
      <c r="F7" s="693"/>
      <c r="G7" s="702"/>
      <c r="H7" s="689"/>
      <c r="I7" s="687"/>
      <c r="J7" s="687"/>
      <c r="K7" s="693"/>
      <c r="L7" s="695"/>
      <c r="M7" s="693"/>
      <c r="N7" s="722"/>
      <c r="O7" s="723"/>
      <c r="P7" s="708"/>
      <c r="Q7" s="708"/>
      <c r="R7" s="708"/>
      <c r="S7" s="712"/>
      <c r="T7" s="714"/>
      <c r="U7" s="725"/>
      <c r="V7" s="726"/>
      <c r="W7" s="722"/>
      <c r="X7" s="708"/>
      <c r="Y7" s="708"/>
      <c r="Z7" s="708"/>
      <c r="AA7" s="732"/>
      <c r="AB7" s="733"/>
    </row>
    <row r="8" spans="1:28" s="26" customFormat="1" ht="18" customHeight="1">
      <c r="A8" s="679"/>
      <c r="B8" s="680"/>
      <c r="C8" s="683" t="s">
        <v>306</v>
      </c>
      <c r="D8" s="685" t="s">
        <v>307</v>
      </c>
      <c r="E8" s="687" t="s">
        <v>306</v>
      </c>
      <c r="F8" s="693" t="s">
        <v>307</v>
      </c>
      <c r="G8" s="702"/>
      <c r="H8" s="689" t="s">
        <v>308</v>
      </c>
      <c r="I8" s="687" t="s">
        <v>309</v>
      </c>
      <c r="J8" s="687" t="s">
        <v>308</v>
      </c>
      <c r="K8" s="693" t="s">
        <v>309</v>
      </c>
      <c r="L8" s="695" t="s">
        <v>308</v>
      </c>
      <c r="M8" s="693" t="s">
        <v>309</v>
      </c>
      <c r="N8" s="709" t="s">
        <v>308</v>
      </c>
      <c r="O8" s="691" t="s">
        <v>309</v>
      </c>
      <c r="P8" s="697" t="s">
        <v>308</v>
      </c>
      <c r="Q8" s="697" t="s">
        <v>309</v>
      </c>
      <c r="R8" s="697" t="s">
        <v>308</v>
      </c>
      <c r="S8" s="716" t="s">
        <v>309</v>
      </c>
      <c r="T8" s="714"/>
      <c r="U8" s="725"/>
      <c r="V8" s="726"/>
      <c r="W8" s="709" t="s">
        <v>308</v>
      </c>
      <c r="X8" s="697" t="s">
        <v>309</v>
      </c>
      <c r="Y8" s="697" t="s">
        <v>308</v>
      </c>
      <c r="Z8" s="697" t="s">
        <v>309</v>
      </c>
      <c r="AA8" s="697" t="s">
        <v>308</v>
      </c>
      <c r="AB8" s="691" t="s">
        <v>309</v>
      </c>
    </row>
    <row r="9" spans="1:28" s="26" customFormat="1" ht="18" customHeight="1">
      <c r="A9" s="681"/>
      <c r="B9" s="682"/>
      <c r="C9" s="684"/>
      <c r="D9" s="686"/>
      <c r="E9" s="688"/>
      <c r="F9" s="694"/>
      <c r="G9" s="703"/>
      <c r="H9" s="690"/>
      <c r="I9" s="688"/>
      <c r="J9" s="688"/>
      <c r="K9" s="694"/>
      <c r="L9" s="696"/>
      <c r="M9" s="694"/>
      <c r="N9" s="710"/>
      <c r="O9" s="692"/>
      <c r="P9" s="698"/>
      <c r="Q9" s="698"/>
      <c r="R9" s="698"/>
      <c r="S9" s="717"/>
      <c r="T9" s="715"/>
      <c r="U9" s="727"/>
      <c r="V9" s="728"/>
      <c r="W9" s="710"/>
      <c r="X9" s="698"/>
      <c r="Y9" s="698"/>
      <c r="Z9" s="698"/>
      <c r="AA9" s="698"/>
      <c r="AB9" s="692"/>
    </row>
    <row r="10" spans="1:28" s="27" customFormat="1" ht="17.649999999999999" customHeight="1">
      <c r="A10" s="674" t="s">
        <v>310</v>
      </c>
      <c r="B10" s="675"/>
      <c r="C10" s="17">
        <v>22012</v>
      </c>
      <c r="D10" s="17">
        <v>13015</v>
      </c>
      <c r="E10" s="17">
        <v>19199</v>
      </c>
      <c r="F10" s="17">
        <v>7090</v>
      </c>
      <c r="G10" s="40" t="s">
        <v>311</v>
      </c>
      <c r="H10" s="18">
        <v>0</v>
      </c>
      <c r="I10" s="18">
        <v>0</v>
      </c>
      <c r="J10" s="17">
        <v>1061.5</v>
      </c>
      <c r="K10" s="17">
        <v>4153</v>
      </c>
      <c r="L10" s="18">
        <v>0</v>
      </c>
      <c r="M10" s="18">
        <v>0</v>
      </c>
      <c r="N10" s="17">
        <v>452</v>
      </c>
      <c r="O10" s="17">
        <v>385</v>
      </c>
      <c r="P10" s="17">
        <v>321</v>
      </c>
      <c r="Q10" s="17">
        <v>271</v>
      </c>
      <c r="R10" s="18">
        <v>0</v>
      </c>
      <c r="S10" s="43">
        <v>0</v>
      </c>
      <c r="T10" s="5" t="s">
        <v>310</v>
      </c>
      <c r="U10" s="674" t="s">
        <v>310</v>
      </c>
      <c r="V10" s="675"/>
      <c r="W10" s="18">
        <v>0</v>
      </c>
      <c r="X10" s="18">
        <v>0</v>
      </c>
      <c r="Y10" s="18">
        <v>0</v>
      </c>
      <c r="Z10" s="18">
        <v>0</v>
      </c>
      <c r="AA10" s="17">
        <v>978.5</v>
      </c>
      <c r="AB10" s="17">
        <v>1116</v>
      </c>
    </row>
    <row r="11" spans="1:28" s="27" customFormat="1" ht="17.649999999999999" customHeight="1">
      <c r="A11" s="674" t="s">
        <v>8</v>
      </c>
      <c r="B11" s="675"/>
      <c r="C11" s="17">
        <v>7836</v>
      </c>
      <c r="D11" s="17">
        <v>10381.6</v>
      </c>
      <c r="E11" s="17">
        <v>4658</v>
      </c>
      <c r="F11" s="17">
        <v>3444</v>
      </c>
      <c r="G11" s="40" t="s">
        <v>8</v>
      </c>
      <c r="H11" s="18">
        <v>8</v>
      </c>
      <c r="I11" s="18">
        <v>0</v>
      </c>
      <c r="J11" s="17">
        <v>966</v>
      </c>
      <c r="K11" s="17">
        <v>4540.6000000000004</v>
      </c>
      <c r="L11" s="18">
        <v>0</v>
      </c>
      <c r="M11" s="18">
        <v>0</v>
      </c>
      <c r="N11" s="17">
        <v>460</v>
      </c>
      <c r="O11" s="17">
        <v>405</v>
      </c>
      <c r="P11" s="17">
        <v>422</v>
      </c>
      <c r="Q11" s="17">
        <v>585</v>
      </c>
      <c r="R11" s="18">
        <v>0</v>
      </c>
      <c r="S11" s="43">
        <v>0</v>
      </c>
      <c r="T11" s="5" t="s">
        <v>8</v>
      </c>
      <c r="U11" s="674" t="s">
        <v>8</v>
      </c>
      <c r="V11" s="675"/>
      <c r="W11" s="18">
        <v>0</v>
      </c>
      <c r="X11" s="18">
        <v>0</v>
      </c>
      <c r="Y11" s="18">
        <v>0</v>
      </c>
      <c r="Z11" s="18">
        <v>0</v>
      </c>
      <c r="AA11" s="17">
        <v>1322</v>
      </c>
      <c r="AB11" s="17">
        <v>1407</v>
      </c>
    </row>
    <row r="12" spans="1:28" s="27" customFormat="1" ht="17.649999999999999" customHeight="1">
      <c r="A12" s="674" t="s">
        <v>182</v>
      </c>
      <c r="B12" s="675"/>
      <c r="C12" s="17">
        <v>6121.1</v>
      </c>
      <c r="D12" s="17">
        <v>7382</v>
      </c>
      <c r="E12" s="17">
        <v>3188</v>
      </c>
      <c r="F12" s="17">
        <v>1550</v>
      </c>
      <c r="G12" s="40" t="s">
        <v>182</v>
      </c>
      <c r="H12" s="18">
        <v>21.1</v>
      </c>
      <c r="I12" s="18">
        <v>62</v>
      </c>
      <c r="J12" s="17">
        <v>943</v>
      </c>
      <c r="K12" s="17">
        <v>4104</v>
      </c>
      <c r="L12" s="18">
        <v>130</v>
      </c>
      <c r="M12" s="18">
        <v>0</v>
      </c>
      <c r="N12" s="17">
        <v>632</v>
      </c>
      <c r="O12" s="17">
        <v>325</v>
      </c>
      <c r="P12" s="17">
        <v>405</v>
      </c>
      <c r="Q12" s="17">
        <v>355</v>
      </c>
      <c r="R12" s="18">
        <v>0</v>
      </c>
      <c r="S12" s="43">
        <v>0</v>
      </c>
      <c r="T12" s="5" t="s">
        <v>182</v>
      </c>
      <c r="U12" s="674" t="s">
        <v>182</v>
      </c>
      <c r="V12" s="675"/>
      <c r="W12" s="18">
        <v>0</v>
      </c>
      <c r="X12" s="18">
        <v>0</v>
      </c>
      <c r="Y12" s="18">
        <v>0</v>
      </c>
      <c r="Z12" s="18">
        <v>0</v>
      </c>
      <c r="AA12" s="17">
        <v>802</v>
      </c>
      <c r="AB12" s="17">
        <v>986</v>
      </c>
    </row>
    <row r="13" spans="1:28" s="27" customFormat="1" ht="17.649999999999999" customHeight="1">
      <c r="A13" s="674" t="s">
        <v>428</v>
      </c>
      <c r="B13" s="675"/>
      <c r="C13" s="17">
        <v>5799.91</v>
      </c>
      <c r="D13" s="17">
        <v>12039.98</v>
      </c>
      <c r="E13" s="17">
        <v>2275</v>
      </c>
      <c r="F13" s="17">
        <v>1423</v>
      </c>
      <c r="G13" s="40" t="s">
        <v>428</v>
      </c>
      <c r="H13" s="18">
        <v>88.399999999999991</v>
      </c>
      <c r="I13" s="18">
        <v>85</v>
      </c>
      <c r="J13" s="17">
        <v>719.7</v>
      </c>
      <c r="K13" s="17">
        <v>8091.36</v>
      </c>
      <c r="L13" s="18">
        <v>160</v>
      </c>
      <c r="M13" s="18">
        <v>141</v>
      </c>
      <c r="N13" s="17">
        <v>587</v>
      </c>
      <c r="O13" s="17">
        <v>363</v>
      </c>
      <c r="P13" s="17">
        <v>385</v>
      </c>
      <c r="Q13" s="17">
        <v>335</v>
      </c>
      <c r="R13" s="18">
        <v>0</v>
      </c>
      <c r="S13" s="43">
        <v>0</v>
      </c>
      <c r="T13" s="5" t="s">
        <v>428</v>
      </c>
      <c r="U13" s="674" t="s">
        <v>428</v>
      </c>
      <c r="V13" s="675"/>
      <c r="W13" s="18">
        <v>0</v>
      </c>
      <c r="X13" s="18">
        <v>0</v>
      </c>
      <c r="Y13" s="18">
        <v>0</v>
      </c>
      <c r="Z13" s="18">
        <v>0</v>
      </c>
      <c r="AA13" s="17">
        <v>1564.81</v>
      </c>
      <c r="AB13" s="17">
        <v>1601.6200000000001</v>
      </c>
    </row>
    <row r="14" spans="1:28" s="28" customFormat="1" ht="17.649999999999999" customHeight="1">
      <c r="A14" s="699" t="s">
        <v>550</v>
      </c>
      <c r="B14" s="700"/>
      <c r="C14" s="20">
        <f>SUM(C16:C38)</f>
        <v>8850.41</v>
      </c>
      <c r="D14" s="20">
        <f>SUM(D16:D38)</f>
        <v>12366.039999999999</v>
      </c>
      <c r="E14" s="20">
        <f>SUM(E16:E38)</f>
        <v>3706</v>
      </c>
      <c r="F14" s="20">
        <f>SUM(F16:F38)</f>
        <v>1331.8</v>
      </c>
      <c r="G14" s="41" t="s">
        <v>550</v>
      </c>
      <c r="H14" s="19">
        <f t="shared" ref="H14:S14" si="0">SUM(H16:H38)</f>
        <v>39.78</v>
      </c>
      <c r="I14" s="19">
        <f t="shared" si="0"/>
        <v>25.4</v>
      </c>
      <c r="J14" s="20">
        <f t="shared" si="0"/>
        <v>2790.12</v>
      </c>
      <c r="K14" s="20">
        <f t="shared" si="0"/>
        <v>8360.6200000000008</v>
      </c>
      <c r="L14" s="19">
        <f t="shared" si="0"/>
        <v>80.569999999999993</v>
      </c>
      <c r="M14" s="19">
        <f t="shared" si="0"/>
        <v>75.569999999999993</v>
      </c>
      <c r="N14" s="20">
        <f t="shared" si="0"/>
        <v>698</v>
      </c>
      <c r="O14" s="20">
        <f t="shared" si="0"/>
        <v>727</v>
      </c>
      <c r="P14" s="20">
        <f t="shared" si="0"/>
        <v>504</v>
      </c>
      <c r="Q14" s="20">
        <f t="shared" si="0"/>
        <v>424.11</v>
      </c>
      <c r="R14" s="19">
        <f t="shared" si="0"/>
        <v>0</v>
      </c>
      <c r="S14" s="45">
        <f t="shared" si="0"/>
        <v>0</v>
      </c>
      <c r="T14" s="6" t="s">
        <v>550</v>
      </c>
      <c r="U14" s="699" t="s">
        <v>550</v>
      </c>
      <c r="V14" s="700"/>
      <c r="W14" s="19">
        <f t="shared" ref="W14:AB14" si="1">SUM(W16:W38)</f>
        <v>0</v>
      </c>
      <c r="X14" s="19">
        <f t="shared" si="1"/>
        <v>0</v>
      </c>
      <c r="Y14" s="19">
        <f t="shared" si="1"/>
        <v>0</v>
      </c>
      <c r="Z14" s="19">
        <f t="shared" si="1"/>
        <v>0</v>
      </c>
      <c r="AA14" s="20">
        <f t="shared" si="1"/>
        <v>1031.94</v>
      </c>
      <c r="AB14" s="20">
        <f t="shared" si="1"/>
        <v>1421.54</v>
      </c>
    </row>
    <row r="15" spans="1:28" s="27" customFormat="1" ht="18" customHeight="1">
      <c r="A15" s="7"/>
      <c r="B15" s="12"/>
      <c r="C15" s="17"/>
      <c r="D15" s="3"/>
      <c r="E15" s="3"/>
      <c r="F15" s="3"/>
      <c r="G15" s="42"/>
      <c r="H15" s="3"/>
      <c r="I15" s="3"/>
      <c r="J15" s="3"/>
      <c r="K15" s="3"/>
      <c r="L15" s="17"/>
      <c r="M15" s="17"/>
      <c r="N15" s="17"/>
      <c r="O15" s="3"/>
      <c r="P15" s="3"/>
      <c r="Q15" s="3"/>
      <c r="R15" s="3"/>
      <c r="S15" s="44"/>
      <c r="U15" s="7"/>
      <c r="V15" s="12"/>
      <c r="W15" s="3"/>
      <c r="X15" s="3"/>
      <c r="Y15" s="3"/>
      <c r="Z15" s="3"/>
      <c r="AA15" s="3"/>
      <c r="AB15" s="17"/>
    </row>
    <row r="16" spans="1:28" s="29" customFormat="1" ht="17.45" customHeight="1">
      <c r="A16" s="7" t="s">
        <v>25</v>
      </c>
      <c r="B16" s="71" t="s">
        <v>485</v>
      </c>
      <c r="C16" s="568">
        <f>SUM(E16,H16,J16,L16,N16,P16,R16,W16,Y16,AA16)</f>
        <v>3594.87</v>
      </c>
      <c r="D16" s="568">
        <f>SUM(F16,I16,K16,M16,O16,Q16,S16,X16,Z16,AB16)</f>
        <v>2758.07</v>
      </c>
      <c r="E16" s="568">
        <v>1035</v>
      </c>
      <c r="F16" s="568">
        <v>0</v>
      </c>
      <c r="G16" s="42" t="s">
        <v>25</v>
      </c>
      <c r="H16" s="568">
        <v>34.28</v>
      </c>
      <c r="I16" s="568">
        <v>19.899999999999999</v>
      </c>
      <c r="J16" s="568">
        <v>2009.59</v>
      </c>
      <c r="K16" s="568">
        <v>2283.06</v>
      </c>
      <c r="L16" s="568">
        <v>10</v>
      </c>
      <c r="M16" s="568">
        <v>5</v>
      </c>
      <c r="N16" s="568">
        <v>386</v>
      </c>
      <c r="O16" s="568">
        <v>380</v>
      </c>
      <c r="P16" s="568">
        <v>120</v>
      </c>
      <c r="Q16" s="568">
        <v>70.11</v>
      </c>
      <c r="R16" s="568">
        <v>0</v>
      </c>
      <c r="S16" s="569">
        <v>0</v>
      </c>
      <c r="T16" s="8" t="s">
        <v>485</v>
      </c>
      <c r="U16" s="7" t="s">
        <v>25</v>
      </c>
      <c r="V16" s="71" t="s">
        <v>485</v>
      </c>
      <c r="W16" s="568">
        <v>0</v>
      </c>
      <c r="X16" s="568">
        <v>0</v>
      </c>
      <c r="Y16" s="568">
        <v>0</v>
      </c>
      <c r="Z16" s="568">
        <v>0</v>
      </c>
      <c r="AA16" s="568">
        <v>0</v>
      </c>
      <c r="AB16" s="568">
        <v>0</v>
      </c>
    </row>
    <row r="17" spans="1:28" s="29" customFormat="1" ht="17.45" customHeight="1">
      <c r="A17" s="7" t="s">
        <v>27</v>
      </c>
      <c r="B17" s="71" t="s">
        <v>486</v>
      </c>
      <c r="C17" s="568">
        <f t="shared" ref="C17:C38" si="2">SUM(E17,H17,J17,L17,N17,P17,R17,W17,Y17,AA17)</f>
        <v>290.84000000000003</v>
      </c>
      <c r="D17" s="568">
        <f t="shared" ref="D17:D38" si="3">SUM(F17,I17,K17,M17,O17,Q17,S17,X17,Z17,AB17)</f>
        <v>763.04</v>
      </c>
      <c r="E17" s="568">
        <v>34</v>
      </c>
      <c r="F17" s="568">
        <v>0</v>
      </c>
      <c r="G17" s="42" t="s">
        <v>27</v>
      </c>
      <c r="H17" s="568">
        <v>5.5</v>
      </c>
      <c r="I17" s="568">
        <v>5.5</v>
      </c>
      <c r="J17" s="568">
        <v>251.34</v>
      </c>
      <c r="K17" s="568">
        <v>757.54</v>
      </c>
      <c r="L17" s="568">
        <v>0</v>
      </c>
      <c r="M17" s="568">
        <v>0</v>
      </c>
      <c r="N17" s="568">
        <v>0</v>
      </c>
      <c r="O17" s="568">
        <v>0</v>
      </c>
      <c r="P17" s="568">
        <v>0</v>
      </c>
      <c r="Q17" s="568">
        <v>0</v>
      </c>
      <c r="R17" s="568">
        <v>0</v>
      </c>
      <c r="S17" s="569">
        <v>0</v>
      </c>
      <c r="T17" s="8" t="s">
        <v>486</v>
      </c>
      <c r="U17" s="7" t="s">
        <v>27</v>
      </c>
      <c r="V17" s="71" t="s">
        <v>486</v>
      </c>
      <c r="W17" s="568">
        <v>0</v>
      </c>
      <c r="X17" s="568">
        <v>0</v>
      </c>
      <c r="Y17" s="568">
        <v>0</v>
      </c>
      <c r="Z17" s="568">
        <v>0</v>
      </c>
      <c r="AA17" s="568">
        <v>0</v>
      </c>
      <c r="AB17" s="568">
        <v>0</v>
      </c>
    </row>
    <row r="18" spans="1:28" s="29" customFormat="1" ht="17.45" customHeight="1">
      <c r="A18" s="7" t="s">
        <v>45</v>
      </c>
      <c r="B18" s="71" t="s">
        <v>487</v>
      </c>
      <c r="C18" s="568">
        <f t="shared" si="2"/>
        <v>243</v>
      </c>
      <c r="D18" s="568">
        <f t="shared" si="3"/>
        <v>253</v>
      </c>
      <c r="E18" s="568">
        <v>50</v>
      </c>
      <c r="F18" s="568">
        <v>50</v>
      </c>
      <c r="G18" s="42" t="s">
        <v>45</v>
      </c>
      <c r="H18" s="568">
        <v>0</v>
      </c>
      <c r="I18" s="568">
        <v>0</v>
      </c>
      <c r="J18" s="568">
        <v>0</v>
      </c>
      <c r="K18" s="568">
        <v>0</v>
      </c>
      <c r="L18" s="568">
        <v>0</v>
      </c>
      <c r="M18" s="568">
        <v>0</v>
      </c>
      <c r="N18" s="568">
        <v>50</v>
      </c>
      <c r="O18" s="568">
        <v>50</v>
      </c>
      <c r="P18" s="568">
        <v>10</v>
      </c>
      <c r="Q18" s="568">
        <v>10</v>
      </c>
      <c r="R18" s="568">
        <v>0</v>
      </c>
      <c r="S18" s="569">
        <v>0</v>
      </c>
      <c r="T18" s="8" t="s">
        <v>487</v>
      </c>
      <c r="U18" s="7" t="s">
        <v>45</v>
      </c>
      <c r="V18" s="71" t="s">
        <v>487</v>
      </c>
      <c r="W18" s="568">
        <v>0</v>
      </c>
      <c r="X18" s="568">
        <v>0</v>
      </c>
      <c r="Y18" s="568">
        <v>0</v>
      </c>
      <c r="Z18" s="568">
        <v>0</v>
      </c>
      <c r="AA18" s="568">
        <v>133</v>
      </c>
      <c r="AB18" s="568">
        <v>143</v>
      </c>
    </row>
    <row r="19" spans="1:28" s="29" customFormat="1" ht="17.45" customHeight="1">
      <c r="A19" s="7" t="s">
        <v>28</v>
      </c>
      <c r="B19" s="71" t="s">
        <v>488</v>
      </c>
      <c r="C19" s="568">
        <f t="shared" si="2"/>
        <v>475.52000000000004</v>
      </c>
      <c r="D19" s="568">
        <f t="shared" si="3"/>
        <v>871.28</v>
      </c>
      <c r="E19" s="568">
        <v>380</v>
      </c>
      <c r="F19" s="568">
        <v>151</v>
      </c>
      <c r="G19" s="42" t="s">
        <v>28</v>
      </c>
      <c r="H19" s="568">
        <v>0</v>
      </c>
      <c r="I19" s="568">
        <v>0</v>
      </c>
      <c r="J19" s="568">
        <v>34.97</v>
      </c>
      <c r="K19" s="568">
        <v>664.63</v>
      </c>
      <c r="L19" s="568">
        <v>0</v>
      </c>
      <c r="M19" s="568">
        <v>0</v>
      </c>
      <c r="N19" s="568">
        <v>12</v>
      </c>
      <c r="O19" s="568">
        <v>10</v>
      </c>
      <c r="P19" s="568">
        <v>8</v>
      </c>
      <c r="Q19" s="568">
        <v>5</v>
      </c>
      <c r="R19" s="568">
        <v>0</v>
      </c>
      <c r="S19" s="569">
        <v>0</v>
      </c>
      <c r="T19" s="8" t="s">
        <v>488</v>
      </c>
      <c r="U19" s="7" t="s">
        <v>28</v>
      </c>
      <c r="V19" s="71" t="s">
        <v>488</v>
      </c>
      <c r="W19" s="568">
        <v>0</v>
      </c>
      <c r="X19" s="568">
        <v>0</v>
      </c>
      <c r="Y19" s="568">
        <v>0</v>
      </c>
      <c r="Z19" s="568">
        <v>0</v>
      </c>
      <c r="AA19" s="568">
        <v>40.549999999999997</v>
      </c>
      <c r="AB19" s="568">
        <v>40.65</v>
      </c>
    </row>
    <row r="20" spans="1:28" s="29" customFormat="1" ht="17.45" customHeight="1">
      <c r="A20" s="7" t="s">
        <v>29</v>
      </c>
      <c r="B20" s="71" t="s">
        <v>489</v>
      </c>
      <c r="C20" s="568">
        <f t="shared" si="2"/>
        <v>412.99</v>
      </c>
      <c r="D20" s="568">
        <f t="shared" si="3"/>
        <v>1444.99</v>
      </c>
      <c r="E20" s="568">
        <v>100</v>
      </c>
      <c r="F20" s="568">
        <v>40</v>
      </c>
      <c r="G20" s="42" t="s">
        <v>29</v>
      </c>
      <c r="H20" s="568">
        <v>0</v>
      </c>
      <c r="I20" s="568">
        <v>0</v>
      </c>
      <c r="J20" s="568">
        <v>52.99</v>
      </c>
      <c r="K20" s="568">
        <v>1092.99</v>
      </c>
      <c r="L20" s="568">
        <v>0</v>
      </c>
      <c r="M20" s="568">
        <v>0</v>
      </c>
      <c r="N20" s="568">
        <v>20</v>
      </c>
      <c r="O20" s="568">
        <v>27</v>
      </c>
      <c r="P20" s="568">
        <v>60</v>
      </c>
      <c r="Q20" s="568">
        <v>35</v>
      </c>
      <c r="R20" s="568">
        <v>0</v>
      </c>
      <c r="S20" s="569">
        <v>0</v>
      </c>
      <c r="T20" s="8" t="s">
        <v>489</v>
      </c>
      <c r="U20" s="7" t="s">
        <v>29</v>
      </c>
      <c r="V20" s="71" t="s">
        <v>489</v>
      </c>
      <c r="W20" s="568">
        <v>0</v>
      </c>
      <c r="X20" s="568">
        <v>0</v>
      </c>
      <c r="Y20" s="568">
        <v>0</v>
      </c>
      <c r="Z20" s="568">
        <v>0</v>
      </c>
      <c r="AA20" s="568">
        <v>180</v>
      </c>
      <c r="AB20" s="568">
        <v>250</v>
      </c>
    </row>
    <row r="21" spans="1:28" s="29" customFormat="1" ht="17.45" customHeight="1">
      <c r="A21" s="7" t="s">
        <v>49</v>
      </c>
      <c r="B21" s="71" t="s">
        <v>490</v>
      </c>
      <c r="C21" s="568">
        <f t="shared" si="2"/>
        <v>115.5</v>
      </c>
      <c r="D21" s="568">
        <f t="shared" si="3"/>
        <v>45.5</v>
      </c>
      <c r="E21" s="568">
        <v>95</v>
      </c>
      <c r="F21" s="568">
        <v>45</v>
      </c>
      <c r="G21" s="42" t="s">
        <v>49</v>
      </c>
      <c r="H21" s="568">
        <v>0</v>
      </c>
      <c r="I21" s="568">
        <v>0</v>
      </c>
      <c r="J21" s="568">
        <v>0</v>
      </c>
      <c r="K21" s="568">
        <v>0</v>
      </c>
      <c r="L21" s="568">
        <v>0</v>
      </c>
      <c r="M21" s="568">
        <v>0</v>
      </c>
      <c r="N21" s="568">
        <v>0</v>
      </c>
      <c r="O21" s="568">
        <v>0</v>
      </c>
      <c r="P21" s="568">
        <v>10</v>
      </c>
      <c r="Q21" s="568">
        <v>0</v>
      </c>
      <c r="R21" s="568">
        <v>0</v>
      </c>
      <c r="S21" s="569">
        <v>0</v>
      </c>
      <c r="T21" s="8" t="s">
        <v>490</v>
      </c>
      <c r="U21" s="7" t="s">
        <v>49</v>
      </c>
      <c r="V21" s="71" t="s">
        <v>490</v>
      </c>
      <c r="W21" s="568">
        <v>0</v>
      </c>
      <c r="X21" s="568">
        <v>0</v>
      </c>
      <c r="Y21" s="568">
        <v>0</v>
      </c>
      <c r="Z21" s="568">
        <v>0</v>
      </c>
      <c r="AA21" s="568">
        <v>10.5</v>
      </c>
      <c r="AB21" s="568">
        <v>0.5</v>
      </c>
    </row>
    <row r="22" spans="1:28" s="29" customFormat="1" ht="17.45" customHeight="1">
      <c r="A22" s="7" t="s">
        <v>51</v>
      </c>
      <c r="B22" s="71" t="s">
        <v>491</v>
      </c>
      <c r="C22" s="568">
        <f t="shared" si="2"/>
        <v>72</v>
      </c>
      <c r="D22" s="568">
        <f t="shared" si="3"/>
        <v>72</v>
      </c>
      <c r="E22" s="568">
        <v>0</v>
      </c>
      <c r="F22" s="568">
        <v>0</v>
      </c>
      <c r="G22" s="42" t="s">
        <v>51</v>
      </c>
      <c r="H22" s="568">
        <v>0</v>
      </c>
      <c r="I22" s="568">
        <v>0</v>
      </c>
      <c r="J22" s="568">
        <v>0</v>
      </c>
      <c r="K22" s="568">
        <v>0</v>
      </c>
      <c r="L22" s="568">
        <v>0</v>
      </c>
      <c r="M22" s="568">
        <v>0</v>
      </c>
      <c r="N22" s="568">
        <v>32</v>
      </c>
      <c r="O22" s="568">
        <v>32</v>
      </c>
      <c r="P22" s="568">
        <v>17</v>
      </c>
      <c r="Q22" s="568">
        <v>17</v>
      </c>
      <c r="R22" s="568">
        <v>0</v>
      </c>
      <c r="S22" s="569">
        <v>0</v>
      </c>
      <c r="T22" s="8" t="s">
        <v>491</v>
      </c>
      <c r="U22" s="7" t="s">
        <v>51</v>
      </c>
      <c r="V22" s="71" t="s">
        <v>491</v>
      </c>
      <c r="W22" s="568">
        <v>0</v>
      </c>
      <c r="X22" s="568">
        <v>0</v>
      </c>
      <c r="Y22" s="568">
        <v>0</v>
      </c>
      <c r="Z22" s="568">
        <v>0</v>
      </c>
      <c r="AA22" s="568">
        <v>23</v>
      </c>
      <c r="AB22" s="568">
        <v>23</v>
      </c>
    </row>
    <row r="23" spans="1:28" s="29" customFormat="1" ht="17.45" customHeight="1">
      <c r="A23" s="7" t="s">
        <v>53</v>
      </c>
      <c r="B23" s="71" t="s">
        <v>492</v>
      </c>
      <c r="C23" s="568">
        <f t="shared" si="2"/>
        <v>88.53</v>
      </c>
      <c r="D23" s="568">
        <f t="shared" si="3"/>
        <v>155</v>
      </c>
      <c r="E23" s="568">
        <v>30</v>
      </c>
      <c r="F23" s="568">
        <v>100</v>
      </c>
      <c r="G23" s="42" t="s">
        <v>53</v>
      </c>
      <c r="H23" s="568">
        <v>0</v>
      </c>
      <c r="I23" s="568">
        <v>0</v>
      </c>
      <c r="J23" s="568">
        <v>3.53</v>
      </c>
      <c r="K23" s="568">
        <v>0</v>
      </c>
      <c r="L23" s="568">
        <v>0</v>
      </c>
      <c r="M23" s="568">
        <v>0</v>
      </c>
      <c r="N23" s="568">
        <v>10</v>
      </c>
      <c r="O23" s="568">
        <v>10</v>
      </c>
      <c r="P23" s="568">
        <v>30</v>
      </c>
      <c r="Q23" s="568">
        <v>30</v>
      </c>
      <c r="R23" s="568">
        <v>0</v>
      </c>
      <c r="S23" s="569">
        <v>0</v>
      </c>
      <c r="T23" s="8" t="s">
        <v>492</v>
      </c>
      <c r="U23" s="78" t="s">
        <v>53</v>
      </c>
      <c r="V23" s="639" t="s">
        <v>549</v>
      </c>
      <c r="W23" s="574">
        <v>0</v>
      </c>
      <c r="X23" s="574">
        <v>0</v>
      </c>
      <c r="Y23" s="574">
        <v>0</v>
      </c>
      <c r="Z23" s="574">
        <v>0</v>
      </c>
      <c r="AA23" s="574">
        <v>15</v>
      </c>
      <c r="AB23" s="568">
        <v>15</v>
      </c>
    </row>
    <row r="24" spans="1:28" s="29" customFormat="1" ht="17.45" customHeight="1">
      <c r="A24" s="7" t="s">
        <v>30</v>
      </c>
      <c r="B24" s="71" t="s">
        <v>493</v>
      </c>
      <c r="C24" s="568">
        <f t="shared" si="2"/>
        <v>712.5</v>
      </c>
      <c r="D24" s="568">
        <f t="shared" si="3"/>
        <v>649.65</v>
      </c>
      <c r="E24" s="568">
        <v>291</v>
      </c>
      <c r="F24" s="568">
        <v>172.8</v>
      </c>
      <c r="G24" s="42" t="s">
        <v>30</v>
      </c>
      <c r="H24" s="568">
        <v>0</v>
      </c>
      <c r="I24" s="568">
        <v>0</v>
      </c>
      <c r="J24" s="568">
        <v>0</v>
      </c>
      <c r="K24" s="568">
        <v>0</v>
      </c>
      <c r="L24" s="568">
        <v>70</v>
      </c>
      <c r="M24" s="568">
        <v>70</v>
      </c>
      <c r="N24" s="568">
        <v>133</v>
      </c>
      <c r="O24" s="568">
        <v>153</v>
      </c>
      <c r="P24" s="568">
        <v>64</v>
      </c>
      <c r="Q24" s="568">
        <v>99</v>
      </c>
      <c r="R24" s="568">
        <v>0</v>
      </c>
      <c r="S24" s="569">
        <v>0</v>
      </c>
      <c r="T24" s="8" t="s">
        <v>493</v>
      </c>
      <c r="U24" s="7" t="s">
        <v>30</v>
      </c>
      <c r="V24" s="71" t="s">
        <v>493</v>
      </c>
      <c r="W24" s="568">
        <v>0</v>
      </c>
      <c r="X24" s="568">
        <v>0</v>
      </c>
      <c r="Y24" s="568">
        <v>0</v>
      </c>
      <c r="Z24" s="568">
        <v>0</v>
      </c>
      <c r="AA24" s="568">
        <v>154.5</v>
      </c>
      <c r="AB24" s="568">
        <v>154.85</v>
      </c>
    </row>
    <row r="25" spans="1:28" s="29" customFormat="1" ht="17.45" customHeight="1">
      <c r="A25" s="7" t="s">
        <v>56</v>
      </c>
      <c r="B25" s="71" t="s">
        <v>494</v>
      </c>
      <c r="C25" s="568">
        <f t="shared" si="2"/>
        <v>6.73</v>
      </c>
      <c r="D25" s="568">
        <f t="shared" si="3"/>
        <v>810.73</v>
      </c>
      <c r="E25" s="568">
        <v>0</v>
      </c>
      <c r="F25" s="568">
        <v>0</v>
      </c>
      <c r="G25" s="42" t="s">
        <v>56</v>
      </c>
      <c r="H25" s="568">
        <v>0</v>
      </c>
      <c r="I25" s="568">
        <v>0</v>
      </c>
      <c r="J25" s="568">
        <v>1.73</v>
      </c>
      <c r="K25" s="568">
        <v>676.73</v>
      </c>
      <c r="L25" s="568">
        <v>0</v>
      </c>
      <c r="M25" s="568">
        <v>0</v>
      </c>
      <c r="N25" s="568">
        <v>0</v>
      </c>
      <c r="O25" s="568">
        <v>10</v>
      </c>
      <c r="P25" s="568">
        <v>0</v>
      </c>
      <c r="Q25" s="568">
        <v>10</v>
      </c>
      <c r="R25" s="568">
        <v>0</v>
      </c>
      <c r="S25" s="569">
        <v>0</v>
      </c>
      <c r="T25" s="8" t="s">
        <v>494</v>
      </c>
      <c r="U25" s="7" t="s">
        <v>56</v>
      </c>
      <c r="V25" s="71" t="s">
        <v>494</v>
      </c>
      <c r="W25" s="568">
        <v>0</v>
      </c>
      <c r="X25" s="568">
        <v>0</v>
      </c>
      <c r="Y25" s="568">
        <v>0</v>
      </c>
      <c r="Z25" s="568">
        <v>0</v>
      </c>
      <c r="AA25" s="568">
        <v>5</v>
      </c>
      <c r="AB25" s="568">
        <v>114</v>
      </c>
    </row>
    <row r="26" spans="1:28" s="29" customFormat="1" ht="17.45" customHeight="1">
      <c r="A26" s="7" t="s">
        <v>58</v>
      </c>
      <c r="B26" s="71" t="s">
        <v>495</v>
      </c>
      <c r="C26" s="568">
        <f t="shared" si="2"/>
        <v>150</v>
      </c>
      <c r="D26" s="568">
        <f t="shared" si="3"/>
        <v>150</v>
      </c>
      <c r="E26" s="568">
        <v>0</v>
      </c>
      <c r="F26" s="568">
        <v>0</v>
      </c>
      <c r="G26" s="42" t="s">
        <v>58</v>
      </c>
      <c r="H26" s="568">
        <v>0</v>
      </c>
      <c r="I26" s="568">
        <v>0</v>
      </c>
      <c r="J26" s="568">
        <v>0</v>
      </c>
      <c r="K26" s="568">
        <v>0</v>
      </c>
      <c r="L26" s="568">
        <v>0</v>
      </c>
      <c r="M26" s="568">
        <v>0</v>
      </c>
      <c r="N26" s="568">
        <v>0</v>
      </c>
      <c r="O26" s="568">
        <v>0</v>
      </c>
      <c r="P26" s="568">
        <v>0</v>
      </c>
      <c r="Q26" s="568">
        <v>0</v>
      </c>
      <c r="R26" s="568">
        <v>0</v>
      </c>
      <c r="S26" s="569">
        <v>0</v>
      </c>
      <c r="T26" s="8" t="s">
        <v>495</v>
      </c>
      <c r="U26" s="7" t="s">
        <v>58</v>
      </c>
      <c r="V26" s="71" t="s">
        <v>495</v>
      </c>
      <c r="W26" s="568">
        <v>0</v>
      </c>
      <c r="X26" s="568">
        <v>0</v>
      </c>
      <c r="Y26" s="568">
        <v>0</v>
      </c>
      <c r="Z26" s="568">
        <v>0</v>
      </c>
      <c r="AA26" s="568">
        <v>150</v>
      </c>
      <c r="AB26" s="568">
        <v>150</v>
      </c>
    </row>
    <row r="27" spans="1:28" s="29" customFormat="1" ht="17.45" customHeight="1">
      <c r="A27" s="7" t="s">
        <v>60</v>
      </c>
      <c r="B27" s="71" t="s">
        <v>496</v>
      </c>
      <c r="C27" s="568">
        <f t="shared" si="2"/>
        <v>208</v>
      </c>
      <c r="D27" s="568">
        <f t="shared" si="3"/>
        <v>259</v>
      </c>
      <c r="E27" s="568">
        <v>100</v>
      </c>
      <c r="F27" s="568">
        <v>100</v>
      </c>
      <c r="G27" s="42" t="s">
        <v>60</v>
      </c>
      <c r="H27" s="568">
        <v>0</v>
      </c>
      <c r="I27" s="568">
        <v>0</v>
      </c>
      <c r="J27" s="568">
        <v>0</v>
      </c>
      <c r="K27" s="568">
        <v>0</v>
      </c>
      <c r="L27" s="568">
        <v>0</v>
      </c>
      <c r="M27" s="568">
        <v>0</v>
      </c>
      <c r="N27" s="568">
        <v>5</v>
      </c>
      <c r="O27" s="568">
        <v>5</v>
      </c>
      <c r="P27" s="568">
        <v>5</v>
      </c>
      <c r="Q27" s="568">
        <v>5</v>
      </c>
      <c r="R27" s="568">
        <v>0</v>
      </c>
      <c r="S27" s="569">
        <v>0</v>
      </c>
      <c r="T27" s="8" t="s">
        <v>496</v>
      </c>
      <c r="U27" s="7" t="s">
        <v>60</v>
      </c>
      <c r="V27" s="71" t="s">
        <v>496</v>
      </c>
      <c r="W27" s="568">
        <v>0</v>
      </c>
      <c r="X27" s="568">
        <v>0</v>
      </c>
      <c r="Y27" s="568">
        <v>0</v>
      </c>
      <c r="Z27" s="568">
        <v>0</v>
      </c>
      <c r="AA27" s="568">
        <v>98</v>
      </c>
      <c r="AB27" s="568">
        <v>149</v>
      </c>
    </row>
    <row r="28" spans="1:28" s="29" customFormat="1" ht="17.45" customHeight="1">
      <c r="A28" s="7" t="s">
        <v>62</v>
      </c>
      <c r="B28" s="71" t="s">
        <v>497</v>
      </c>
      <c r="C28" s="568">
        <f t="shared" si="2"/>
        <v>330</v>
      </c>
      <c r="D28" s="568">
        <f t="shared" si="3"/>
        <v>50</v>
      </c>
      <c r="E28" s="568">
        <v>330</v>
      </c>
      <c r="F28" s="568">
        <v>50</v>
      </c>
      <c r="G28" s="42" t="s">
        <v>62</v>
      </c>
      <c r="H28" s="568">
        <v>0</v>
      </c>
      <c r="I28" s="568">
        <v>0</v>
      </c>
      <c r="J28" s="568">
        <v>0</v>
      </c>
      <c r="K28" s="568">
        <v>0</v>
      </c>
      <c r="L28" s="568">
        <v>0</v>
      </c>
      <c r="M28" s="568">
        <v>0</v>
      </c>
      <c r="N28" s="568">
        <v>0</v>
      </c>
      <c r="O28" s="568">
        <v>0</v>
      </c>
      <c r="P28" s="568">
        <v>0</v>
      </c>
      <c r="Q28" s="568">
        <v>0</v>
      </c>
      <c r="R28" s="568">
        <v>0</v>
      </c>
      <c r="S28" s="569">
        <v>0</v>
      </c>
      <c r="T28" s="8" t="s">
        <v>497</v>
      </c>
      <c r="U28" s="7" t="s">
        <v>62</v>
      </c>
      <c r="V28" s="71" t="s">
        <v>497</v>
      </c>
      <c r="W28" s="568">
        <v>0</v>
      </c>
      <c r="X28" s="568">
        <v>0</v>
      </c>
      <c r="Y28" s="568">
        <v>0</v>
      </c>
      <c r="Z28" s="568">
        <v>0</v>
      </c>
      <c r="AA28" s="568">
        <v>0</v>
      </c>
      <c r="AB28" s="568">
        <v>0</v>
      </c>
    </row>
    <row r="29" spans="1:28" s="29" customFormat="1" ht="17.45" customHeight="1">
      <c r="A29" s="7" t="s">
        <v>64</v>
      </c>
      <c r="B29" s="71" t="s">
        <v>498</v>
      </c>
      <c r="C29" s="568">
        <f t="shared" si="2"/>
        <v>377</v>
      </c>
      <c r="D29" s="568">
        <f t="shared" si="3"/>
        <v>183.5</v>
      </c>
      <c r="E29" s="568">
        <v>360</v>
      </c>
      <c r="F29" s="568">
        <v>181</v>
      </c>
      <c r="G29" s="42" t="s">
        <v>64</v>
      </c>
      <c r="H29" s="568">
        <v>0</v>
      </c>
      <c r="I29" s="568">
        <v>0</v>
      </c>
      <c r="J29" s="568">
        <v>0</v>
      </c>
      <c r="K29" s="568">
        <v>0</v>
      </c>
      <c r="L29" s="568">
        <v>0</v>
      </c>
      <c r="M29" s="568">
        <v>0</v>
      </c>
      <c r="N29" s="568">
        <v>0</v>
      </c>
      <c r="O29" s="568">
        <v>0</v>
      </c>
      <c r="P29" s="568">
        <v>0</v>
      </c>
      <c r="Q29" s="568">
        <v>0</v>
      </c>
      <c r="R29" s="568">
        <v>0</v>
      </c>
      <c r="S29" s="569">
        <v>0</v>
      </c>
      <c r="T29" s="8" t="s">
        <v>498</v>
      </c>
      <c r="U29" s="7" t="s">
        <v>64</v>
      </c>
      <c r="V29" s="71" t="s">
        <v>498</v>
      </c>
      <c r="W29" s="568">
        <v>0</v>
      </c>
      <c r="X29" s="568">
        <v>0</v>
      </c>
      <c r="Y29" s="568">
        <v>0</v>
      </c>
      <c r="Z29" s="568">
        <v>0</v>
      </c>
      <c r="AA29" s="568">
        <v>17</v>
      </c>
      <c r="AB29" s="568">
        <v>2.5</v>
      </c>
    </row>
    <row r="30" spans="1:28" s="29" customFormat="1" ht="17.45" customHeight="1">
      <c r="A30" s="7" t="s">
        <v>31</v>
      </c>
      <c r="B30" s="71" t="s">
        <v>499</v>
      </c>
      <c r="C30" s="568">
        <f t="shared" si="2"/>
        <v>273.85000000000002</v>
      </c>
      <c r="D30" s="568">
        <f t="shared" si="3"/>
        <v>1044.1500000000001</v>
      </c>
      <c r="E30" s="568">
        <v>118</v>
      </c>
      <c r="F30" s="568">
        <v>120</v>
      </c>
      <c r="G30" s="42" t="s">
        <v>31</v>
      </c>
      <c r="H30" s="568">
        <v>0</v>
      </c>
      <c r="I30" s="568">
        <v>0</v>
      </c>
      <c r="J30" s="568">
        <v>5.85</v>
      </c>
      <c r="K30" s="568">
        <v>726.15</v>
      </c>
      <c r="L30" s="568">
        <v>0</v>
      </c>
      <c r="M30" s="568">
        <v>0</v>
      </c>
      <c r="N30" s="568">
        <v>0</v>
      </c>
      <c r="O30" s="568">
        <v>0</v>
      </c>
      <c r="P30" s="568">
        <v>100</v>
      </c>
      <c r="Q30" s="568">
        <v>100</v>
      </c>
      <c r="R30" s="568">
        <v>0</v>
      </c>
      <c r="S30" s="569">
        <v>0</v>
      </c>
      <c r="T30" s="8" t="s">
        <v>499</v>
      </c>
      <c r="U30" s="7" t="s">
        <v>31</v>
      </c>
      <c r="V30" s="71" t="s">
        <v>499</v>
      </c>
      <c r="W30" s="568">
        <v>0</v>
      </c>
      <c r="X30" s="568">
        <v>0</v>
      </c>
      <c r="Y30" s="568">
        <v>0</v>
      </c>
      <c r="Z30" s="568">
        <v>0</v>
      </c>
      <c r="AA30" s="568">
        <v>50</v>
      </c>
      <c r="AB30" s="568">
        <v>98</v>
      </c>
    </row>
    <row r="31" spans="1:28" s="29" customFormat="1" ht="17.45" customHeight="1">
      <c r="A31" s="7" t="s">
        <v>67</v>
      </c>
      <c r="B31" s="71" t="s">
        <v>500</v>
      </c>
      <c r="C31" s="568">
        <f t="shared" si="2"/>
        <v>5.84</v>
      </c>
      <c r="D31" s="568">
        <f t="shared" si="3"/>
        <v>1045.8399999999999</v>
      </c>
      <c r="E31" s="568">
        <v>0</v>
      </c>
      <c r="F31" s="568">
        <v>0</v>
      </c>
      <c r="G31" s="42" t="s">
        <v>67</v>
      </c>
      <c r="H31" s="568">
        <v>0</v>
      </c>
      <c r="I31" s="568">
        <v>0</v>
      </c>
      <c r="J31" s="568">
        <v>5.84</v>
      </c>
      <c r="K31" s="568">
        <v>1045.8399999999999</v>
      </c>
      <c r="L31" s="568">
        <v>0</v>
      </c>
      <c r="M31" s="568">
        <v>0</v>
      </c>
      <c r="N31" s="568">
        <v>0</v>
      </c>
      <c r="O31" s="568">
        <v>0</v>
      </c>
      <c r="P31" s="568">
        <v>0</v>
      </c>
      <c r="Q31" s="568">
        <v>0</v>
      </c>
      <c r="R31" s="568">
        <v>0</v>
      </c>
      <c r="S31" s="569">
        <v>0</v>
      </c>
      <c r="T31" s="8" t="s">
        <v>500</v>
      </c>
      <c r="U31" s="7" t="s">
        <v>67</v>
      </c>
      <c r="V31" s="71" t="s">
        <v>500</v>
      </c>
      <c r="W31" s="568">
        <v>0</v>
      </c>
      <c r="X31" s="568">
        <v>0</v>
      </c>
      <c r="Y31" s="568">
        <v>0</v>
      </c>
      <c r="Z31" s="568">
        <v>0</v>
      </c>
      <c r="AA31" s="568">
        <v>0</v>
      </c>
      <c r="AB31" s="568">
        <v>0</v>
      </c>
    </row>
    <row r="32" spans="1:28" s="29" customFormat="1" ht="17.45" customHeight="1">
      <c r="A32" s="7" t="s">
        <v>69</v>
      </c>
      <c r="B32" s="71" t="s">
        <v>501</v>
      </c>
      <c r="C32" s="568">
        <f t="shared" si="2"/>
        <v>406.09</v>
      </c>
      <c r="D32" s="568">
        <f t="shared" si="3"/>
        <v>431.48</v>
      </c>
      <c r="E32" s="568">
        <v>0</v>
      </c>
      <c r="F32" s="568">
        <v>0</v>
      </c>
      <c r="G32" s="42" t="s">
        <v>69</v>
      </c>
      <c r="H32" s="568">
        <v>0</v>
      </c>
      <c r="I32" s="568">
        <v>0</v>
      </c>
      <c r="J32" s="568">
        <v>380.5</v>
      </c>
      <c r="K32" s="568">
        <v>430.87</v>
      </c>
      <c r="L32" s="568">
        <v>0.56999999999999995</v>
      </c>
      <c r="M32" s="568">
        <v>0.56999999999999995</v>
      </c>
      <c r="N32" s="568">
        <v>0</v>
      </c>
      <c r="O32" s="568">
        <v>0</v>
      </c>
      <c r="P32" s="568">
        <v>0</v>
      </c>
      <c r="Q32" s="568">
        <v>0</v>
      </c>
      <c r="R32" s="568">
        <v>0</v>
      </c>
      <c r="S32" s="569">
        <v>0</v>
      </c>
      <c r="T32" s="8" t="s">
        <v>501</v>
      </c>
      <c r="U32" s="7" t="s">
        <v>69</v>
      </c>
      <c r="V32" s="71" t="s">
        <v>501</v>
      </c>
      <c r="W32" s="568">
        <v>0</v>
      </c>
      <c r="X32" s="568">
        <v>0</v>
      </c>
      <c r="Y32" s="568">
        <v>0</v>
      </c>
      <c r="Z32" s="568">
        <v>0</v>
      </c>
      <c r="AA32" s="568">
        <v>25.02</v>
      </c>
      <c r="AB32" s="568">
        <v>0.04</v>
      </c>
    </row>
    <row r="33" spans="1:28" s="29" customFormat="1" ht="17.45" customHeight="1">
      <c r="A33" s="7" t="s">
        <v>71</v>
      </c>
      <c r="B33" s="71" t="s">
        <v>502</v>
      </c>
      <c r="C33" s="568">
        <f t="shared" si="2"/>
        <v>36.379999999999995</v>
      </c>
      <c r="D33" s="568">
        <f t="shared" si="3"/>
        <v>27.15</v>
      </c>
      <c r="E33" s="568">
        <v>0</v>
      </c>
      <c r="F33" s="568">
        <v>0</v>
      </c>
      <c r="G33" s="42" t="s">
        <v>71</v>
      </c>
      <c r="H33" s="568">
        <v>0</v>
      </c>
      <c r="I33" s="568">
        <v>0</v>
      </c>
      <c r="J33" s="568">
        <v>16.38</v>
      </c>
      <c r="K33" s="568">
        <v>7.15</v>
      </c>
      <c r="L33" s="568">
        <v>0</v>
      </c>
      <c r="M33" s="568">
        <v>0</v>
      </c>
      <c r="N33" s="568">
        <v>10</v>
      </c>
      <c r="O33" s="568">
        <v>10</v>
      </c>
      <c r="P33" s="568">
        <v>5</v>
      </c>
      <c r="Q33" s="568">
        <v>5</v>
      </c>
      <c r="R33" s="568">
        <v>0</v>
      </c>
      <c r="S33" s="569">
        <v>0</v>
      </c>
      <c r="T33" s="8" t="s">
        <v>502</v>
      </c>
      <c r="U33" s="7" t="s">
        <v>71</v>
      </c>
      <c r="V33" s="71" t="s">
        <v>502</v>
      </c>
      <c r="W33" s="568">
        <v>0</v>
      </c>
      <c r="X33" s="568">
        <v>0</v>
      </c>
      <c r="Y33" s="568">
        <v>0</v>
      </c>
      <c r="Z33" s="568">
        <v>0</v>
      </c>
      <c r="AA33" s="568">
        <v>5</v>
      </c>
      <c r="AB33" s="568">
        <v>5</v>
      </c>
    </row>
    <row r="34" spans="1:28" s="29" customFormat="1" ht="17.45" customHeight="1">
      <c r="A34" s="7" t="s">
        <v>73</v>
      </c>
      <c r="B34" s="71" t="s">
        <v>503</v>
      </c>
      <c r="C34" s="568">
        <f t="shared" si="2"/>
        <v>57.4</v>
      </c>
      <c r="D34" s="568">
        <f t="shared" si="3"/>
        <v>705.66</v>
      </c>
      <c r="E34" s="568">
        <v>0</v>
      </c>
      <c r="F34" s="568">
        <v>0</v>
      </c>
      <c r="G34" s="42" t="s">
        <v>73</v>
      </c>
      <c r="H34" s="568">
        <v>0</v>
      </c>
      <c r="I34" s="568">
        <v>0</v>
      </c>
      <c r="J34" s="568">
        <v>27.4</v>
      </c>
      <c r="K34" s="568">
        <v>675.66</v>
      </c>
      <c r="L34" s="568">
        <v>0</v>
      </c>
      <c r="M34" s="568">
        <v>0</v>
      </c>
      <c r="N34" s="568">
        <v>0</v>
      </c>
      <c r="O34" s="568">
        <v>0</v>
      </c>
      <c r="P34" s="568">
        <v>0</v>
      </c>
      <c r="Q34" s="568">
        <v>0</v>
      </c>
      <c r="R34" s="568">
        <v>0</v>
      </c>
      <c r="S34" s="569">
        <v>0</v>
      </c>
      <c r="T34" s="8" t="s">
        <v>503</v>
      </c>
      <c r="U34" s="7" t="s">
        <v>73</v>
      </c>
      <c r="V34" s="71" t="s">
        <v>503</v>
      </c>
      <c r="W34" s="568">
        <v>0</v>
      </c>
      <c r="X34" s="568">
        <v>0</v>
      </c>
      <c r="Y34" s="568">
        <v>0</v>
      </c>
      <c r="Z34" s="568">
        <v>0</v>
      </c>
      <c r="AA34" s="568">
        <v>30</v>
      </c>
      <c r="AB34" s="568">
        <v>30</v>
      </c>
    </row>
    <row r="35" spans="1:28" s="29" customFormat="1" ht="17.45" customHeight="1">
      <c r="A35" s="7" t="s">
        <v>75</v>
      </c>
      <c r="B35" s="71" t="s">
        <v>504</v>
      </c>
      <c r="C35" s="568">
        <f t="shared" si="2"/>
        <v>50</v>
      </c>
      <c r="D35" s="568">
        <f t="shared" si="3"/>
        <v>50</v>
      </c>
      <c r="E35" s="568">
        <v>0</v>
      </c>
      <c r="F35" s="568">
        <v>0</v>
      </c>
      <c r="G35" s="42" t="s">
        <v>75</v>
      </c>
      <c r="H35" s="568">
        <v>0</v>
      </c>
      <c r="I35" s="568">
        <v>0</v>
      </c>
      <c r="J35" s="568">
        <v>0</v>
      </c>
      <c r="K35" s="568">
        <v>0</v>
      </c>
      <c r="L35" s="568">
        <v>0</v>
      </c>
      <c r="M35" s="568">
        <v>0</v>
      </c>
      <c r="N35" s="568">
        <v>20</v>
      </c>
      <c r="O35" s="568">
        <v>20</v>
      </c>
      <c r="P35" s="568">
        <v>5</v>
      </c>
      <c r="Q35" s="568">
        <v>5</v>
      </c>
      <c r="R35" s="568">
        <v>0</v>
      </c>
      <c r="S35" s="569">
        <v>0</v>
      </c>
      <c r="T35" s="8" t="s">
        <v>504</v>
      </c>
      <c r="U35" s="7" t="s">
        <v>75</v>
      </c>
      <c r="V35" s="71" t="s">
        <v>504</v>
      </c>
      <c r="W35" s="568">
        <v>0</v>
      </c>
      <c r="X35" s="568">
        <v>0</v>
      </c>
      <c r="Y35" s="568">
        <v>0</v>
      </c>
      <c r="Z35" s="568">
        <v>0</v>
      </c>
      <c r="AA35" s="574">
        <v>25</v>
      </c>
      <c r="AB35" s="574">
        <v>25</v>
      </c>
    </row>
    <row r="36" spans="1:28" s="29" customFormat="1" ht="17.45" customHeight="1">
      <c r="A36" s="7" t="s">
        <v>77</v>
      </c>
      <c r="B36" s="71" t="s">
        <v>505</v>
      </c>
      <c r="C36" s="568">
        <f t="shared" si="2"/>
        <v>503.37</v>
      </c>
      <c r="D36" s="568">
        <f t="shared" si="3"/>
        <v>356</v>
      </c>
      <c r="E36" s="568">
        <v>433</v>
      </c>
      <c r="F36" s="568">
        <v>142</v>
      </c>
      <c r="G36" s="42" t="s">
        <v>77</v>
      </c>
      <c r="H36" s="568">
        <v>0</v>
      </c>
      <c r="I36" s="568">
        <v>0</v>
      </c>
      <c r="J36" s="568">
        <v>0</v>
      </c>
      <c r="K36" s="568">
        <v>0</v>
      </c>
      <c r="L36" s="568">
        <v>0</v>
      </c>
      <c r="M36" s="568">
        <v>0</v>
      </c>
      <c r="N36" s="568">
        <v>0</v>
      </c>
      <c r="O36" s="568">
        <v>0</v>
      </c>
      <c r="P36" s="568">
        <v>20</v>
      </c>
      <c r="Q36" s="568">
        <v>13</v>
      </c>
      <c r="R36" s="568">
        <v>0</v>
      </c>
      <c r="S36" s="569">
        <v>0</v>
      </c>
      <c r="T36" s="8" t="s">
        <v>505</v>
      </c>
      <c r="U36" s="7" t="s">
        <v>77</v>
      </c>
      <c r="V36" s="71" t="s">
        <v>505</v>
      </c>
      <c r="W36" s="568">
        <v>0</v>
      </c>
      <c r="X36" s="568">
        <v>0</v>
      </c>
      <c r="Y36" s="568">
        <v>0</v>
      </c>
      <c r="Z36" s="568">
        <v>0</v>
      </c>
      <c r="AA36" s="568">
        <v>50.37</v>
      </c>
      <c r="AB36" s="568">
        <v>201</v>
      </c>
    </row>
    <row r="37" spans="1:28" s="29" customFormat="1" ht="17.45" customHeight="1">
      <c r="A37" s="7" t="s">
        <v>34</v>
      </c>
      <c r="B37" s="71" t="s">
        <v>506</v>
      </c>
      <c r="C37" s="568">
        <f t="shared" si="2"/>
        <v>440</v>
      </c>
      <c r="D37" s="568">
        <f t="shared" si="3"/>
        <v>240</v>
      </c>
      <c r="E37" s="568">
        <v>350</v>
      </c>
      <c r="F37" s="568">
        <v>180</v>
      </c>
      <c r="G37" s="42" t="s">
        <v>34</v>
      </c>
      <c r="H37" s="568">
        <v>0</v>
      </c>
      <c r="I37" s="568">
        <v>0</v>
      </c>
      <c r="J37" s="568">
        <v>0</v>
      </c>
      <c r="K37" s="568">
        <v>0</v>
      </c>
      <c r="L37" s="568">
        <v>0</v>
      </c>
      <c r="M37" s="568">
        <v>0</v>
      </c>
      <c r="N37" s="568">
        <v>20</v>
      </c>
      <c r="O37" s="568">
        <v>20</v>
      </c>
      <c r="P37" s="568">
        <v>50</v>
      </c>
      <c r="Q37" s="568">
        <v>20</v>
      </c>
      <c r="R37" s="568">
        <v>0</v>
      </c>
      <c r="S37" s="569">
        <v>0</v>
      </c>
      <c r="T37" s="8" t="s">
        <v>506</v>
      </c>
      <c r="U37" s="7" t="s">
        <v>34</v>
      </c>
      <c r="V37" s="71" t="s">
        <v>506</v>
      </c>
      <c r="W37" s="568">
        <v>0</v>
      </c>
      <c r="X37" s="568">
        <v>0</v>
      </c>
      <c r="Y37" s="568">
        <v>0</v>
      </c>
      <c r="Z37" s="568">
        <v>0</v>
      </c>
      <c r="AA37" s="568">
        <v>20</v>
      </c>
      <c r="AB37" s="568">
        <v>20</v>
      </c>
    </row>
    <row r="38" spans="1:28" s="29" customFormat="1" ht="17.45" customHeight="1" thickBot="1">
      <c r="A38" s="65" t="s">
        <v>80</v>
      </c>
      <c r="B38" s="66" t="s">
        <v>507</v>
      </c>
      <c r="C38" s="602">
        <f t="shared" si="2"/>
        <v>0</v>
      </c>
      <c r="D38" s="570">
        <f t="shared" si="3"/>
        <v>0</v>
      </c>
      <c r="E38" s="570">
        <v>0</v>
      </c>
      <c r="F38" s="570">
        <v>0</v>
      </c>
      <c r="G38" s="571" t="s">
        <v>80</v>
      </c>
      <c r="H38" s="570">
        <v>0</v>
      </c>
      <c r="I38" s="570">
        <v>0</v>
      </c>
      <c r="J38" s="570">
        <v>0</v>
      </c>
      <c r="K38" s="570">
        <v>0</v>
      </c>
      <c r="L38" s="570">
        <v>0</v>
      </c>
      <c r="M38" s="570">
        <v>0</v>
      </c>
      <c r="N38" s="570">
        <v>0</v>
      </c>
      <c r="O38" s="570">
        <v>0</v>
      </c>
      <c r="P38" s="570">
        <v>0</v>
      </c>
      <c r="Q38" s="570">
        <v>0</v>
      </c>
      <c r="R38" s="570">
        <v>0</v>
      </c>
      <c r="S38" s="572">
        <v>0</v>
      </c>
      <c r="T38" s="11" t="s">
        <v>507</v>
      </c>
      <c r="U38" s="65" t="s">
        <v>80</v>
      </c>
      <c r="V38" s="66" t="s">
        <v>507</v>
      </c>
      <c r="W38" s="570">
        <v>0</v>
      </c>
      <c r="X38" s="570">
        <v>0</v>
      </c>
      <c r="Y38" s="570">
        <v>0</v>
      </c>
      <c r="Z38" s="570">
        <v>0</v>
      </c>
      <c r="AA38" s="570">
        <v>0</v>
      </c>
      <c r="AB38" s="570">
        <v>0</v>
      </c>
    </row>
    <row r="39" spans="1:28" s="30" customFormat="1" ht="11.1" customHeight="1">
      <c r="A39" s="49" t="s">
        <v>286</v>
      </c>
      <c r="B39" s="49"/>
      <c r="C39" s="50"/>
      <c r="D39" s="50"/>
      <c r="E39" s="50"/>
      <c r="F39" s="51" t="s">
        <v>547</v>
      </c>
      <c r="G39" s="49" t="s">
        <v>286</v>
      </c>
      <c r="H39" s="50"/>
      <c r="I39" s="50"/>
      <c r="J39" s="50"/>
      <c r="K39" s="52"/>
      <c r="L39" s="50"/>
      <c r="M39" s="52"/>
      <c r="N39" s="53"/>
      <c r="O39" s="50"/>
      <c r="P39" s="50"/>
      <c r="Q39" s="50"/>
      <c r="R39" s="50"/>
      <c r="S39" s="49"/>
      <c r="T39" s="52" t="s">
        <v>287</v>
      </c>
      <c r="U39" s="49" t="s">
        <v>286</v>
      </c>
      <c r="V39" s="49"/>
      <c r="W39" s="50"/>
      <c r="X39" s="50"/>
      <c r="Y39" s="50"/>
      <c r="Z39" s="50"/>
      <c r="AA39" s="50"/>
      <c r="AB39" s="52" t="s">
        <v>548</v>
      </c>
    </row>
    <row r="40" spans="1:28" s="29" customFormat="1" ht="11.25">
      <c r="A40" s="9"/>
      <c r="B40" s="34"/>
      <c r="C40" s="31"/>
      <c r="D40" s="31"/>
      <c r="E40" s="31"/>
      <c r="F40" s="31"/>
      <c r="G40" s="9"/>
      <c r="H40" s="31"/>
      <c r="I40" s="31"/>
      <c r="J40" s="31"/>
      <c r="K40" s="31"/>
      <c r="L40" s="32"/>
      <c r="N40" s="33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spans="1:28" s="29" customFormat="1" ht="11.25">
      <c r="A41" s="9"/>
      <c r="B41" s="34"/>
      <c r="C41" s="31"/>
      <c r="D41" s="31"/>
      <c r="E41" s="31"/>
      <c r="F41" s="31"/>
      <c r="G41" s="9"/>
      <c r="H41" s="31"/>
      <c r="I41" s="31"/>
      <c r="J41" s="31"/>
      <c r="K41" s="31"/>
      <c r="L41" s="32"/>
      <c r="N41" s="33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spans="1:28" s="29" customFormat="1" ht="11.25">
      <c r="A42" s="9"/>
      <c r="B42" s="34"/>
      <c r="C42" s="31"/>
      <c r="D42" s="31"/>
      <c r="E42" s="31"/>
      <c r="F42" s="31"/>
      <c r="G42" s="9"/>
      <c r="H42" s="31"/>
      <c r="I42" s="31"/>
      <c r="J42" s="31"/>
      <c r="K42" s="31"/>
      <c r="L42" s="32"/>
      <c r="N42" s="33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spans="1:28" s="29" customFormat="1" ht="11.25">
      <c r="A43" s="9"/>
      <c r="B43" s="34"/>
      <c r="C43" s="31"/>
      <c r="D43" s="31"/>
      <c r="E43" s="31"/>
      <c r="F43" s="31"/>
      <c r="G43" s="9"/>
      <c r="H43" s="31"/>
      <c r="I43" s="31"/>
      <c r="J43" s="31"/>
      <c r="K43" s="31"/>
      <c r="L43" s="32"/>
      <c r="N43" s="33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8" s="29" customFormat="1" ht="11.25">
      <c r="A44" s="9"/>
      <c r="B44" s="34"/>
      <c r="C44" s="31"/>
      <c r="D44" s="31"/>
      <c r="E44" s="31"/>
      <c r="F44" s="31"/>
      <c r="G44" s="9"/>
      <c r="H44" s="31"/>
      <c r="I44" s="31"/>
      <c r="J44" s="31"/>
      <c r="K44" s="31"/>
      <c r="L44" s="32"/>
      <c r="N44" s="33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8" s="29" customFormat="1" ht="11.25">
      <c r="A45" s="9"/>
      <c r="B45" s="34"/>
      <c r="C45" s="31"/>
      <c r="D45" s="31"/>
      <c r="E45" s="31"/>
      <c r="F45" s="31"/>
      <c r="G45" s="9"/>
      <c r="H45" s="31"/>
      <c r="I45" s="31"/>
      <c r="J45" s="31"/>
      <c r="K45" s="31"/>
      <c r="L45" s="32"/>
      <c r="N45" s="33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8" s="29" customFormat="1" ht="11.25">
      <c r="A46" s="9"/>
      <c r="B46" s="34"/>
      <c r="C46" s="31"/>
      <c r="D46" s="31"/>
      <c r="E46" s="31"/>
      <c r="F46" s="31"/>
      <c r="G46" s="9"/>
      <c r="H46" s="31"/>
      <c r="I46" s="31"/>
      <c r="J46" s="31"/>
      <c r="K46" s="31"/>
      <c r="L46" s="32"/>
      <c r="N46" s="33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28" s="29" customFormat="1" ht="11.25">
      <c r="A47" s="9"/>
      <c r="B47" s="34"/>
      <c r="C47" s="31"/>
      <c r="D47" s="31"/>
      <c r="E47" s="31"/>
      <c r="F47" s="31"/>
      <c r="G47" s="9"/>
      <c r="H47" s="31"/>
      <c r="I47" s="31"/>
      <c r="J47" s="31"/>
      <c r="K47" s="31"/>
      <c r="L47" s="32"/>
      <c r="N47" s="33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28" s="29" customFormat="1" ht="11.25">
      <c r="A48" s="9"/>
      <c r="B48" s="34"/>
      <c r="C48" s="31"/>
      <c r="D48" s="31"/>
      <c r="E48" s="31"/>
      <c r="F48" s="31"/>
      <c r="G48" s="9"/>
      <c r="H48" s="31"/>
      <c r="I48" s="31"/>
      <c r="J48" s="31"/>
      <c r="K48" s="31"/>
      <c r="L48" s="32"/>
      <c r="N48" s="33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:27" s="29" customFormat="1" ht="11.25">
      <c r="A49" s="9"/>
      <c r="B49" s="34"/>
      <c r="C49" s="31"/>
      <c r="D49" s="31"/>
      <c r="E49" s="31"/>
      <c r="F49" s="31"/>
      <c r="G49" s="9"/>
      <c r="H49" s="31"/>
      <c r="I49" s="31"/>
      <c r="J49" s="31"/>
      <c r="K49" s="31"/>
      <c r="L49" s="32"/>
      <c r="N49" s="33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s="29" customFormat="1" ht="11.25">
      <c r="A50" s="9"/>
      <c r="B50" s="34"/>
      <c r="C50" s="31"/>
      <c r="D50" s="31"/>
      <c r="E50" s="31"/>
      <c r="F50" s="31"/>
      <c r="G50" s="9"/>
      <c r="H50" s="31"/>
      <c r="I50" s="31"/>
      <c r="J50" s="31"/>
      <c r="K50" s="31"/>
      <c r="L50" s="32"/>
      <c r="N50" s="33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:27" s="29" customFormat="1" ht="11.25">
      <c r="A51" s="9"/>
      <c r="B51" s="34"/>
      <c r="C51" s="31"/>
      <c r="D51" s="31"/>
      <c r="E51" s="31"/>
      <c r="F51" s="31"/>
      <c r="G51" s="9"/>
      <c r="H51" s="31"/>
      <c r="I51" s="31"/>
      <c r="J51" s="31"/>
      <c r="K51" s="31"/>
      <c r="L51" s="32"/>
      <c r="N51" s="33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:27" s="29" customFormat="1" ht="11.25">
      <c r="A52" s="9"/>
      <c r="B52" s="34"/>
      <c r="C52" s="31"/>
      <c r="D52" s="31"/>
      <c r="E52" s="31"/>
      <c r="F52" s="31"/>
      <c r="G52" s="9"/>
      <c r="H52" s="31"/>
      <c r="I52" s="31"/>
      <c r="J52" s="31"/>
      <c r="K52" s="31"/>
      <c r="L52" s="32"/>
      <c r="N52" s="33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:27" s="29" customFormat="1" ht="11.25">
      <c r="A53" s="9"/>
      <c r="B53" s="34"/>
      <c r="C53" s="31"/>
      <c r="D53" s="31"/>
      <c r="E53" s="31"/>
      <c r="F53" s="31"/>
      <c r="G53" s="9"/>
      <c r="H53" s="31"/>
      <c r="I53" s="31"/>
      <c r="J53" s="31"/>
      <c r="K53" s="31"/>
      <c r="L53" s="32"/>
      <c r="N53" s="33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:27" s="29" customFormat="1" ht="11.25">
      <c r="A54" s="9"/>
      <c r="B54" s="34"/>
      <c r="C54" s="31"/>
      <c r="D54" s="31"/>
      <c r="E54" s="31"/>
      <c r="F54" s="31"/>
      <c r="G54" s="9"/>
      <c r="H54" s="31"/>
      <c r="I54" s="31"/>
      <c r="J54" s="31"/>
      <c r="K54" s="31"/>
      <c r="L54" s="32"/>
      <c r="N54" s="33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:27" s="29" customFormat="1" ht="11.25">
      <c r="A55" s="9"/>
      <c r="B55" s="34"/>
      <c r="C55" s="31"/>
      <c r="D55" s="31"/>
      <c r="E55" s="31"/>
      <c r="F55" s="31"/>
      <c r="G55" s="9"/>
      <c r="H55" s="31"/>
      <c r="I55" s="31"/>
      <c r="J55" s="31"/>
      <c r="K55" s="31"/>
      <c r="L55" s="32"/>
      <c r="N55" s="33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:27" s="29" customFormat="1" ht="11.25">
      <c r="A56" s="9"/>
      <c r="B56" s="34"/>
      <c r="C56" s="31"/>
      <c r="D56" s="31"/>
      <c r="E56" s="31"/>
      <c r="F56" s="31"/>
      <c r="G56" s="9"/>
      <c r="H56" s="31"/>
      <c r="I56" s="31"/>
      <c r="J56" s="31"/>
      <c r="K56" s="31"/>
      <c r="L56" s="32"/>
      <c r="N56" s="33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:27" s="29" customFormat="1" ht="11.25">
      <c r="A57" s="9"/>
      <c r="B57" s="34"/>
      <c r="C57" s="31"/>
      <c r="D57" s="31"/>
      <c r="E57" s="31"/>
      <c r="F57" s="31"/>
      <c r="G57" s="9"/>
      <c r="H57" s="31"/>
      <c r="I57" s="31"/>
      <c r="J57" s="31"/>
      <c r="K57" s="31"/>
      <c r="L57" s="32"/>
      <c r="N57" s="33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:27" s="29" customFormat="1" ht="11.25">
      <c r="A58" s="9"/>
      <c r="B58" s="34"/>
      <c r="C58" s="31"/>
      <c r="D58" s="31"/>
      <c r="E58" s="31"/>
      <c r="F58" s="31"/>
      <c r="G58" s="9"/>
      <c r="H58" s="31"/>
      <c r="I58" s="31"/>
      <c r="J58" s="31"/>
      <c r="K58" s="31"/>
      <c r="L58" s="32"/>
      <c r="N58" s="33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:27" s="29" customFormat="1" ht="11.25">
      <c r="A59" s="9"/>
      <c r="B59" s="34"/>
      <c r="C59" s="31"/>
      <c r="D59" s="31"/>
      <c r="E59" s="31"/>
      <c r="F59" s="31"/>
      <c r="G59" s="9"/>
      <c r="H59" s="31"/>
      <c r="I59" s="31"/>
      <c r="J59" s="31"/>
      <c r="K59" s="31"/>
      <c r="L59" s="32"/>
      <c r="N59" s="33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:27" s="29" customFormat="1" ht="11.25">
      <c r="A60" s="9"/>
      <c r="B60" s="34"/>
      <c r="C60" s="31"/>
      <c r="D60" s="31"/>
      <c r="E60" s="31"/>
      <c r="F60" s="31"/>
      <c r="G60" s="9"/>
      <c r="H60" s="31"/>
      <c r="I60" s="31"/>
      <c r="J60" s="31"/>
      <c r="K60" s="31"/>
      <c r="L60" s="32"/>
      <c r="N60" s="33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:27" s="29" customFormat="1" ht="11.25">
      <c r="A61" s="9"/>
      <c r="B61" s="34"/>
      <c r="C61" s="31"/>
      <c r="D61" s="31"/>
      <c r="E61" s="31"/>
      <c r="F61" s="31"/>
      <c r="G61" s="9"/>
      <c r="H61" s="31"/>
      <c r="I61" s="31"/>
      <c r="J61" s="31"/>
      <c r="K61" s="31"/>
      <c r="L61" s="32"/>
      <c r="N61" s="33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:27" s="29" customFormat="1" ht="11.25">
      <c r="A62" s="9"/>
      <c r="B62" s="34"/>
      <c r="C62" s="31"/>
      <c r="D62" s="31"/>
      <c r="E62" s="31"/>
      <c r="F62" s="31"/>
      <c r="G62" s="9"/>
      <c r="H62" s="31"/>
      <c r="I62" s="31"/>
      <c r="J62" s="31"/>
      <c r="K62" s="31"/>
      <c r="L62" s="32"/>
      <c r="N62" s="33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:27" s="29" customFormat="1" ht="11.25">
      <c r="A63" s="9"/>
      <c r="B63" s="34"/>
      <c r="C63" s="31"/>
      <c r="D63" s="31"/>
      <c r="E63" s="31"/>
      <c r="F63" s="31"/>
      <c r="G63" s="9"/>
      <c r="H63" s="31"/>
      <c r="I63" s="31"/>
      <c r="J63" s="31"/>
      <c r="K63" s="31"/>
      <c r="L63" s="32"/>
      <c r="N63" s="33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:27" s="29" customFormat="1" ht="11.25">
      <c r="A64" s="9"/>
      <c r="B64" s="34"/>
      <c r="C64" s="31"/>
      <c r="D64" s="31"/>
      <c r="E64" s="31"/>
      <c r="F64" s="31"/>
      <c r="G64" s="9"/>
      <c r="H64" s="31"/>
      <c r="I64" s="31"/>
      <c r="J64" s="31"/>
      <c r="K64" s="31"/>
      <c r="L64" s="32"/>
      <c r="N64" s="33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:27" s="29" customFormat="1" ht="11.25">
      <c r="A65" s="9"/>
      <c r="B65" s="34"/>
      <c r="C65" s="31"/>
      <c r="D65" s="31"/>
      <c r="E65" s="31"/>
      <c r="F65" s="31"/>
      <c r="G65" s="9"/>
      <c r="H65" s="31"/>
      <c r="I65" s="31"/>
      <c r="J65" s="31"/>
      <c r="K65" s="31"/>
      <c r="L65" s="32"/>
      <c r="N65" s="33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:27" s="29" customFormat="1" ht="11.25">
      <c r="A66" s="9"/>
      <c r="B66" s="34"/>
      <c r="C66" s="31"/>
      <c r="D66" s="31"/>
      <c r="E66" s="31"/>
      <c r="F66" s="31"/>
      <c r="G66" s="9"/>
      <c r="H66" s="31"/>
      <c r="I66" s="31"/>
      <c r="J66" s="31"/>
      <c r="K66" s="31"/>
      <c r="L66" s="32"/>
      <c r="N66" s="33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:27" s="29" customFormat="1" ht="11.25">
      <c r="A67" s="9"/>
      <c r="B67" s="34"/>
      <c r="C67" s="31"/>
      <c r="D67" s="31"/>
      <c r="E67" s="31"/>
      <c r="F67" s="31"/>
      <c r="G67" s="9"/>
      <c r="H67" s="31"/>
      <c r="I67" s="31"/>
      <c r="J67" s="31"/>
      <c r="K67" s="31"/>
      <c r="L67" s="32"/>
      <c r="N67" s="33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:27" s="29" customFormat="1" ht="11.25">
      <c r="A68" s="9"/>
      <c r="B68" s="34"/>
      <c r="C68" s="31"/>
      <c r="D68" s="31"/>
      <c r="E68" s="31"/>
      <c r="F68" s="31"/>
      <c r="G68" s="9"/>
      <c r="H68" s="31"/>
      <c r="I68" s="31"/>
      <c r="J68" s="31"/>
      <c r="K68" s="31"/>
      <c r="L68" s="32"/>
      <c r="N68" s="33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spans="1:27" s="29" customFormat="1" ht="11.25">
      <c r="A69" s="9"/>
      <c r="B69" s="34"/>
      <c r="C69" s="31"/>
      <c r="D69" s="31"/>
      <c r="E69" s="31"/>
      <c r="F69" s="31"/>
      <c r="G69" s="9"/>
      <c r="H69" s="31"/>
      <c r="I69" s="31"/>
      <c r="J69" s="31"/>
      <c r="K69" s="31"/>
      <c r="L69" s="32"/>
      <c r="N69" s="33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spans="1:27" s="29" customFormat="1" ht="11.25">
      <c r="A70" s="9"/>
      <c r="B70" s="34"/>
      <c r="C70" s="31"/>
      <c r="D70" s="31"/>
      <c r="E70" s="31"/>
      <c r="F70" s="31"/>
      <c r="G70" s="9"/>
      <c r="H70" s="31"/>
      <c r="I70" s="31"/>
      <c r="J70" s="31"/>
      <c r="K70" s="31"/>
      <c r="L70" s="32"/>
      <c r="N70" s="33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spans="1:27" s="29" customFormat="1" ht="11.25">
      <c r="A71" s="9"/>
      <c r="B71" s="34"/>
      <c r="C71" s="31"/>
      <c r="D71" s="31"/>
      <c r="E71" s="31"/>
      <c r="F71" s="31"/>
      <c r="G71" s="9"/>
      <c r="H71" s="31"/>
      <c r="I71" s="31"/>
      <c r="J71" s="31"/>
      <c r="K71" s="31"/>
      <c r="L71" s="32"/>
      <c r="N71" s="33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spans="1:27" s="29" customFormat="1" ht="11.25">
      <c r="A72" s="9"/>
      <c r="B72" s="34"/>
      <c r="C72" s="31"/>
      <c r="D72" s="31"/>
      <c r="E72" s="31"/>
      <c r="F72" s="31"/>
      <c r="G72" s="9"/>
      <c r="H72" s="31"/>
      <c r="I72" s="31"/>
      <c r="J72" s="31"/>
      <c r="K72" s="31"/>
      <c r="L72" s="32"/>
      <c r="N72" s="33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spans="1:27" s="29" customFormat="1" ht="11.25">
      <c r="A73" s="9"/>
      <c r="B73" s="34"/>
      <c r="C73" s="31"/>
      <c r="D73" s="31"/>
      <c r="E73" s="31"/>
      <c r="F73" s="31"/>
      <c r="G73" s="9"/>
      <c r="H73" s="31"/>
      <c r="I73" s="31"/>
      <c r="J73" s="31"/>
      <c r="K73" s="31"/>
      <c r="L73" s="32"/>
      <c r="N73" s="33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spans="1:27" s="29" customFormat="1" ht="11.25">
      <c r="A74" s="9"/>
      <c r="B74" s="34"/>
      <c r="C74" s="31"/>
      <c r="D74" s="31"/>
      <c r="E74" s="31"/>
      <c r="F74" s="31"/>
      <c r="G74" s="9"/>
      <c r="H74" s="31"/>
      <c r="I74" s="31"/>
      <c r="J74" s="31"/>
      <c r="K74" s="31"/>
      <c r="L74" s="32"/>
      <c r="N74" s="33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spans="1:27" s="29" customFormat="1" ht="11.25">
      <c r="A75" s="9"/>
      <c r="B75" s="34"/>
      <c r="C75" s="31"/>
      <c r="D75" s="31"/>
      <c r="E75" s="31"/>
      <c r="F75" s="31"/>
      <c r="G75" s="9"/>
      <c r="H75" s="31"/>
      <c r="I75" s="31"/>
      <c r="J75" s="31"/>
      <c r="K75" s="31"/>
      <c r="L75" s="32"/>
      <c r="N75" s="33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spans="1:27" s="29" customFormat="1" ht="11.25">
      <c r="A76" s="9"/>
      <c r="B76" s="34"/>
      <c r="C76" s="31"/>
      <c r="D76" s="31"/>
      <c r="E76" s="31"/>
      <c r="F76" s="31"/>
      <c r="G76" s="9"/>
      <c r="H76" s="31"/>
      <c r="I76" s="31"/>
      <c r="J76" s="31"/>
      <c r="K76" s="31"/>
      <c r="L76" s="32"/>
      <c r="N76" s="33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spans="1:27" s="29" customFormat="1" ht="11.25">
      <c r="A77" s="9"/>
      <c r="B77" s="34"/>
      <c r="C77" s="31"/>
      <c r="D77" s="31"/>
      <c r="E77" s="31"/>
      <c r="F77" s="31"/>
      <c r="G77" s="9"/>
      <c r="H77" s="31"/>
      <c r="I77" s="31"/>
      <c r="J77" s="31"/>
      <c r="K77" s="31"/>
      <c r="L77" s="32"/>
      <c r="N77" s="33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spans="1:27" s="29" customFormat="1" ht="11.25">
      <c r="A78" s="9"/>
      <c r="B78" s="34"/>
      <c r="C78" s="31"/>
      <c r="D78" s="31"/>
      <c r="E78" s="31"/>
      <c r="F78" s="31"/>
      <c r="G78" s="9"/>
      <c r="H78" s="31"/>
      <c r="I78" s="31"/>
      <c r="J78" s="31"/>
      <c r="K78" s="31"/>
      <c r="L78" s="32"/>
      <c r="N78" s="33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spans="1:27" s="29" customFormat="1" ht="11.25">
      <c r="A79" s="9"/>
      <c r="B79" s="34"/>
      <c r="C79" s="31"/>
      <c r="D79" s="31"/>
      <c r="E79" s="31"/>
      <c r="F79" s="31"/>
      <c r="G79" s="9"/>
      <c r="H79" s="31"/>
      <c r="I79" s="31"/>
      <c r="J79" s="31"/>
      <c r="K79" s="31"/>
      <c r="L79" s="32"/>
      <c r="N79" s="33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spans="1:27" s="29" customFormat="1" ht="11.25">
      <c r="A80" s="9"/>
      <c r="B80" s="34"/>
      <c r="C80" s="31"/>
      <c r="D80" s="31"/>
      <c r="E80" s="31"/>
      <c r="F80" s="31"/>
      <c r="G80" s="9"/>
      <c r="H80" s="31"/>
      <c r="I80" s="31"/>
      <c r="J80" s="31"/>
      <c r="K80" s="31"/>
      <c r="L80" s="32"/>
      <c r="N80" s="33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1:27" s="29" customFormat="1" ht="11.25">
      <c r="A81" s="9"/>
      <c r="B81" s="34"/>
      <c r="C81" s="31"/>
      <c r="D81" s="31"/>
      <c r="E81" s="31"/>
      <c r="F81" s="31"/>
      <c r="G81" s="9"/>
      <c r="H81" s="31"/>
      <c r="I81" s="31"/>
      <c r="J81" s="31"/>
      <c r="K81" s="31"/>
      <c r="L81" s="32"/>
      <c r="N81" s="33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spans="1:27" s="29" customFormat="1" ht="11.25">
      <c r="A82" s="9"/>
      <c r="B82" s="34"/>
      <c r="C82" s="31"/>
      <c r="D82" s="31"/>
      <c r="E82" s="31"/>
      <c r="F82" s="31"/>
      <c r="G82" s="9"/>
      <c r="H82" s="31"/>
      <c r="I82" s="31"/>
      <c r="J82" s="31"/>
      <c r="K82" s="31"/>
      <c r="L82" s="32"/>
      <c r="N82" s="33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spans="1:27" s="29" customFormat="1" ht="11.25">
      <c r="A83" s="9"/>
      <c r="B83" s="34"/>
      <c r="C83" s="31"/>
      <c r="D83" s="31"/>
      <c r="E83" s="31"/>
      <c r="F83" s="31"/>
      <c r="G83" s="9"/>
      <c r="H83" s="31"/>
      <c r="I83" s="31"/>
      <c r="J83" s="31"/>
      <c r="K83" s="31"/>
      <c r="L83" s="32"/>
      <c r="N83" s="33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spans="1:27" s="29" customFormat="1" ht="11.25">
      <c r="A84" s="9"/>
      <c r="B84" s="34"/>
      <c r="C84" s="31"/>
      <c r="D84" s="31"/>
      <c r="E84" s="31"/>
      <c r="F84" s="31"/>
      <c r="G84" s="9"/>
      <c r="H84" s="31"/>
      <c r="I84" s="31"/>
      <c r="J84" s="31"/>
      <c r="K84" s="31"/>
      <c r="L84" s="32"/>
      <c r="N84" s="33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spans="1:27" s="29" customFormat="1" ht="11.25">
      <c r="A85" s="9"/>
      <c r="B85" s="34"/>
      <c r="C85" s="31"/>
      <c r="D85" s="31"/>
      <c r="E85" s="31"/>
      <c r="F85" s="31"/>
      <c r="G85" s="9"/>
      <c r="H85" s="31"/>
      <c r="I85" s="31"/>
      <c r="J85" s="31"/>
      <c r="K85" s="31"/>
      <c r="L85" s="32"/>
      <c r="N85" s="33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spans="1:27" s="29" customFormat="1" ht="11.25">
      <c r="A86" s="9"/>
      <c r="B86" s="34"/>
      <c r="C86" s="31"/>
      <c r="D86" s="31"/>
      <c r="E86" s="31"/>
      <c r="F86" s="31"/>
      <c r="G86" s="9"/>
      <c r="H86" s="31"/>
      <c r="I86" s="31"/>
      <c r="J86" s="31"/>
      <c r="K86" s="31"/>
      <c r="L86" s="32"/>
      <c r="N86" s="33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spans="1:27" s="29" customFormat="1" ht="11.25">
      <c r="A87" s="9"/>
      <c r="B87" s="34"/>
      <c r="C87" s="31"/>
      <c r="D87" s="31"/>
      <c r="E87" s="31"/>
      <c r="F87" s="31"/>
      <c r="G87" s="9"/>
      <c r="H87" s="31"/>
      <c r="I87" s="31"/>
      <c r="J87" s="31"/>
      <c r="K87" s="31"/>
      <c r="L87" s="32"/>
      <c r="N87" s="33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spans="1:27" s="29" customFormat="1" ht="11.25">
      <c r="A88" s="9"/>
      <c r="B88" s="34"/>
      <c r="C88" s="31"/>
      <c r="D88" s="31"/>
      <c r="E88" s="31"/>
      <c r="F88" s="31"/>
      <c r="G88" s="9"/>
      <c r="H88" s="31"/>
      <c r="I88" s="31"/>
      <c r="J88" s="31"/>
      <c r="K88" s="31"/>
      <c r="L88" s="32"/>
      <c r="N88" s="33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spans="1:27" s="29" customFormat="1" ht="11.25">
      <c r="A89" s="9"/>
      <c r="B89" s="34"/>
      <c r="C89" s="31"/>
      <c r="D89" s="31"/>
      <c r="E89" s="31"/>
      <c r="F89" s="31"/>
      <c r="G89" s="9"/>
      <c r="H89" s="31"/>
      <c r="I89" s="31"/>
      <c r="J89" s="31"/>
      <c r="K89" s="31"/>
      <c r="L89" s="32"/>
      <c r="N89" s="33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1:27" s="29" customFormat="1" ht="11.25">
      <c r="A90" s="9"/>
      <c r="B90" s="34"/>
      <c r="C90" s="31"/>
      <c r="D90" s="31"/>
      <c r="E90" s="31"/>
      <c r="F90" s="31"/>
      <c r="G90" s="9"/>
      <c r="H90" s="31"/>
      <c r="I90" s="31"/>
      <c r="J90" s="31"/>
      <c r="K90" s="31"/>
      <c r="L90" s="32"/>
      <c r="N90" s="33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spans="1:27" s="29" customFormat="1" ht="11.25">
      <c r="A91" s="9"/>
      <c r="B91" s="34"/>
      <c r="C91" s="31"/>
      <c r="D91" s="31"/>
      <c r="E91" s="31"/>
      <c r="F91" s="31"/>
      <c r="G91" s="9"/>
      <c r="H91" s="31"/>
      <c r="I91" s="31"/>
      <c r="J91" s="31"/>
      <c r="K91" s="31"/>
      <c r="L91" s="32"/>
      <c r="N91" s="33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spans="1:27" s="29" customFormat="1" ht="11.25">
      <c r="A92" s="9"/>
      <c r="B92" s="34"/>
      <c r="C92" s="31"/>
      <c r="D92" s="31"/>
      <c r="E92" s="31"/>
      <c r="F92" s="31"/>
      <c r="G92" s="9"/>
      <c r="H92" s="31"/>
      <c r="I92" s="31"/>
      <c r="J92" s="31"/>
      <c r="K92" s="31"/>
      <c r="L92" s="32"/>
      <c r="N92" s="33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spans="1:27" s="29" customFormat="1" ht="11.25">
      <c r="A93" s="9"/>
      <c r="B93" s="34"/>
      <c r="C93" s="31"/>
      <c r="D93" s="31"/>
      <c r="E93" s="31"/>
      <c r="F93" s="31"/>
      <c r="G93" s="9"/>
      <c r="H93" s="31"/>
      <c r="I93" s="31"/>
      <c r="J93" s="31"/>
      <c r="K93" s="31"/>
      <c r="L93" s="32"/>
      <c r="N93" s="33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spans="1:27" s="29" customFormat="1" ht="11.25">
      <c r="A94" s="9"/>
      <c r="B94" s="34"/>
      <c r="C94" s="31"/>
      <c r="D94" s="31"/>
      <c r="E94" s="31"/>
      <c r="F94" s="31"/>
      <c r="G94" s="9"/>
      <c r="H94" s="31"/>
      <c r="I94" s="31"/>
      <c r="J94" s="31"/>
      <c r="K94" s="31"/>
      <c r="L94" s="32"/>
      <c r="N94" s="33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spans="1:27" s="29" customFormat="1" ht="11.25">
      <c r="A95" s="9"/>
      <c r="B95" s="34"/>
      <c r="C95" s="31"/>
      <c r="D95" s="31"/>
      <c r="E95" s="31"/>
      <c r="F95" s="31"/>
      <c r="G95" s="9"/>
      <c r="H95" s="31"/>
      <c r="I95" s="31"/>
      <c r="J95" s="31"/>
      <c r="K95" s="31"/>
      <c r="L95" s="32"/>
      <c r="N95" s="33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spans="1:27" s="29" customFormat="1" ht="11.25">
      <c r="A96" s="9"/>
      <c r="B96" s="34"/>
      <c r="C96" s="31"/>
      <c r="D96" s="31"/>
      <c r="E96" s="31"/>
      <c r="F96" s="31"/>
      <c r="G96" s="9"/>
      <c r="H96" s="31"/>
      <c r="I96" s="31"/>
      <c r="J96" s="31"/>
      <c r="K96" s="31"/>
      <c r="L96" s="32"/>
      <c r="N96" s="33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spans="1:27" s="29" customFormat="1" ht="11.25">
      <c r="A97" s="9"/>
      <c r="B97" s="34"/>
      <c r="C97" s="31"/>
      <c r="D97" s="31"/>
      <c r="E97" s="31"/>
      <c r="F97" s="31"/>
      <c r="G97" s="9"/>
      <c r="H97" s="31"/>
      <c r="I97" s="31"/>
      <c r="J97" s="31"/>
      <c r="K97" s="31"/>
      <c r="L97" s="32"/>
      <c r="N97" s="33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spans="1:27" s="29" customFormat="1" ht="11.25">
      <c r="A98" s="9"/>
      <c r="B98" s="34"/>
      <c r="C98" s="31"/>
      <c r="D98" s="31"/>
      <c r="E98" s="31"/>
      <c r="F98" s="31"/>
      <c r="G98" s="9"/>
      <c r="H98" s="31"/>
      <c r="I98" s="31"/>
      <c r="J98" s="31"/>
      <c r="K98" s="31"/>
      <c r="L98" s="32"/>
      <c r="N98" s="33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spans="1:27" s="29" customFormat="1" ht="11.25">
      <c r="A99" s="9"/>
      <c r="B99" s="34"/>
      <c r="C99" s="31"/>
      <c r="D99" s="31"/>
      <c r="E99" s="31"/>
      <c r="F99" s="31"/>
      <c r="G99" s="9"/>
      <c r="H99" s="31"/>
      <c r="I99" s="31"/>
      <c r="J99" s="31"/>
      <c r="K99" s="31"/>
      <c r="L99" s="32"/>
      <c r="N99" s="33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spans="1:27" s="29" customFormat="1" ht="11.25">
      <c r="A100" s="9"/>
      <c r="B100" s="34"/>
      <c r="C100" s="31"/>
      <c r="D100" s="31"/>
      <c r="E100" s="31"/>
      <c r="F100" s="31"/>
      <c r="G100" s="9"/>
      <c r="H100" s="31"/>
      <c r="I100" s="31"/>
      <c r="J100" s="31"/>
      <c r="K100" s="31"/>
      <c r="L100" s="32"/>
      <c r="N100" s="33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spans="1:27" s="29" customFormat="1" ht="11.25">
      <c r="A101" s="9"/>
      <c r="B101" s="34"/>
      <c r="C101" s="31"/>
      <c r="D101" s="31"/>
      <c r="E101" s="31"/>
      <c r="F101" s="31"/>
      <c r="G101" s="9"/>
      <c r="H101" s="31"/>
      <c r="I101" s="31"/>
      <c r="J101" s="31"/>
      <c r="K101" s="31"/>
      <c r="L101" s="32"/>
      <c r="N101" s="33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spans="1:27" s="29" customFormat="1" ht="11.25">
      <c r="A102" s="9"/>
      <c r="B102" s="34"/>
      <c r="C102" s="31"/>
      <c r="D102" s="31"/>
      <c r="E102" s="31"/>
      <c r="F102" s="31"/>
      <c r="G102" s="9"/>
      <c r="H102" s="31"/>
      <c r="I102" s="31"/>
      <c r="J102" s="31"/>
      <c r="K102" s="31"/>
      <c r="L102" s="32"/>
      <c r="N102" s="33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</sheetData>
  <sheetProtection selectLockedCells="1"/>
  <mergeCells count="53">
    <mergeCell ref="U3:AB3"/>
    <mergeCell ref="U4:AB4"/>
    <mergeCell ref="N3:T4"/>
    <mergeCell ref="G3:M3"/>
    <mergeCell ref="N6:O7"/>
    <mergeCell ref="P6:Q7"/>
    <mergeCell ref="U6:V9"/>
    <mergeCell ref="W6:X7"/>
    <mergeCell ref="AB8:AB9"/>
    <mergeCell ref="J6:K7"/>
    <mergeCell ref="AA8:AA9"/>
    <mergeCell ref="H6:I7"/>
    <mergeCell ref="L6:M7"/>
    <mergeCell ref="AA6:AB7"/>
    <mergeCell ref="Y8:Y9"/>
    <mergeCell ref="Z8:Z9"/>
    <mergeCell ref="U14:V14"/>
    <mergeCell ref="U11:V11"/>
    <mergeCell ref="S8:S9"/>
    <mergeCell ref="U12:V12"/>
    <mergeCell ref="U10:V10"/>
    <mergeCell ref="Y6:Z7"/>
    <mergeCell ref="J8:J9"/>
    <mergeCell ref="P8:P9"/>
    <mergeCell ref="Q8:Q9"/>
    <mergeCell ref="M8:M9"/>
    <mergeCell ref="N8:N9"/>
    <mergeCell ref="W8:W9"/>
    <mergeCell ref="X8:X9"/>
    <mergeCell ref="R6:S7"/>
    <mergeCell ref="T6:T9"/>
    <mergeCell ref="A14:B14"/>
    <mergeCell ref="G6:G9"/>
    <mergeCell ref="C6:D7"/>
    <mergeCell ref="E6:F7"/>
    <mergeCell ref="A12:B12"/>
    <mergeCell ref="F8:F9"/>
    <mergeCell ref="H8:H9"/>
    <mergeCell ref="I8:I9"/>
    <mergeCell ref="A13:B13"/>
    <mergeCell ref="U13:V13"/>
    <mergeCell ref="O8:O9"/>
    <mergeCell ref="K8:K9"/>
    <mergeCell ref="L8:L9"/>
    <mergeCell ref="R8:R9"/>
    <mergeCell ref="A3:F3"/>
    <mergeCell ref="A11:B11"/>
    <mergeCell ref="A4:F4"/>
    <mergeCell ref="A6:B9"/>
    <mergeCell ref="A10:B10"/>
    <mergeCell ref="C8:C9"/>
    <mergeCell ref="D8:D9"/>
    <mergeCell ref="E8:E9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3" manualBreakCount="3">
    <brk id="6" max="38" man="1"/>
    <brk id="13" max="38" man="1"/>
    <brk id="20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view="pageBreakPreview" zoomScaleNormal="100" zoomScaleSheetLayoutView="100" workbookViewId="0">
      <selection activeCell="G12" sqref="G12"/>
    </sheetView>
  </sheetViews>
  <sheetFormatPr defaultRowHeight="14.25"/>
  <cols>
    <col min="1" max="1" width="6.625" style="4" customWidth="1"/>
    <col min="2" max="2" width="12.5" style="4" customWidth="1"/>
    <col min="3" max="5" width="12.625" style="21" customWidth="1"/>
    <col min="6" max="6" width="12.625" style="22" customWidth="1"/>
    <col min="7" max="7" width="12.875" style="23" customWidth="1"/>
    <col min="8" max="16384" width="9" style="23"/>
  </cols>
  <sheetData>
    <row r="1" spans="1:7" ht="14.1" customHeight="1">
      <c r="A1" s="1"/>
      <c r="B1" s="1"/>
      <c r="G1" s="2" t="s">
        <v>588</v>
      </c>
    </row>
    <row r="2" spans="1:7" ht="14.1" customHeight="1"/>
    <row r="3" spans="1:7" s="13" customFormat="1" ht="20.100000000000001" customHeight="1">
      <c r="A3" s="673" t="s">
        <v>399</v>
      </c>
      <c r="B3" s="673"/>
      <c r="C3" s="673"/>
      <c r="D3" s="673"/>
      <c r="E3" s="673"/>
      <c r="F3" s="673"/>
      <c r="G3" s="673"/>
    </row>
    <row r="4" spans="1:7" s="25" customFormat="1" ht="24" customHeight="1">
      <c r="A4" s="739" t="s">
        <v>400</v>
      </c>
      <c r="B4" s="739"/>
      <c r="C4" s="739"/>
      <c r="D4" s="739"/>
      <c r="E4" s="739"/>
      <c r="F4" s="739"/>
      <c r="G4" s="739"/>
    </row>
    <row r="5" spans="1:7" s="54" customFormat="1" ht="18" customHeight="1" thickBot="1">
      <c r="A5" s="54" t="s">
        <v>128</v>
      </c>
      <c r="F5" s="55"/>
      <c r="G5" s="37" t="s">
        <v>129</v>
      </c>
    </row>
    <row r="6" spans="1:7" s="26" customFormat="1" ht="30" customHeight="1">
      <c r="A6" s="677" t="s">
        <v>130</v>
      </c>
      <c r="B6" s="740"/>
      <c r="C6" s="742" t="s">
        <v>131</v>
      </c>
      <c r="D6" s="734" t="s">
        <v>132</v>
      </c>
      <c r="E6" s="734" t="s">
        <v>133</v>
      </c>
      <c r="F6" s="734" t="s">
        <v>134</v>
      </c>
      <c r="G6" s="736" t="s">
        <v>135</v>
      </c>
    </row>
    <row r="7" spans="1:7" s="26" customFormat="1" ht="30" customHeight="1">
      <c r="A7" s="681"/>
      <c r="B7" s="741"/>
      <c r="C7" s="743"/>
      <c r="D7" s="735"/>
      <c r="E7" s="735"/>
      <c r="F7" s="735"/>
      <c r="G7" s="737"/>
    </row>
    <row r="8" spans="1:7" s="27" customFormat="1" ht="18.95" customHeight="1">
      <c r="A8" s="674" t="s">
        <v>136</v>
      </c>
      <c r="B8" s="738"/>
      <c r="C8" s="3">
        <v>16528000</v>
      </c>
      <c r="D8" s="3">
        <v>0</v>
      </c>
      <c r="E8" s="3">
        <v>0</v>
      </c>
      <c r="F8" s="3">
        <v>16528000</v>
      </c>
      <c r="G8" s="3">
        <v>0</v>
      </c>
    </row>
    <row r="9" spans="1:7" s="27" customFormat="1" ht="18.95" customHeight="1">
      <c r="A9" s="674" t="s">
        <v>8</v>
      </c>
      <c r="B9" s="738"/>
      <c r="C9" s="3">
        <v>24983032</v>
      </c>
      <c r="D9" s="3">
        <v>1240983</v>
      </c>
      <c r="E9" s="3">
        <v>0</v>
      </c>
      <c r="F9" s="3">
        <v>23177767</v>
      </c>
      <c r="G9" s="3">
        <v>564282</v>
      </c>
    </row>
    <row r="10" spans="1:7" s="27" customFormat="1" ht="18.95" customHeight="1">
      <c r="A10" s="674" t="s">
        <v>182</v>
      </c>
      <c r="B10" s="738"/>
      <c r="C10" s="3">
        <v>13646801</v>
      </c>
      <c r="D10" s="3">
        <v>993571</v>
      </c>
      <c r="E10" s="3">
        <v>0</v>
      </c>
      <c r="F10" s="3">
        <v>12303230</v>
      </c>
      <c r="G10" s="3">
        <v>350000</v>
      </c>
    </row>
    <row r="11" spans="1:7" s="27" customFormat="1" ht="18.95" customHeight="1">
      <c r="A11" s="674" t="s">
        <v>428</v>
      </c>
      <c r="B11" s="738"/>
      <c r="C11" s="3">
        <v>9031747</v>
      </c>
      <c r="D11" s="3">
        <v>891246</v>
      </c>
      <c r="E11" s="3">
        <v>0</v>
      </c>
      <c r="F11" s="3">
        <v>7746017</v>
      </c>
      <c r="G11" s="3">
        <v>394484</v>
      </c>
    </row>
    <row r="12" spans="1:7" s="28" customFormat="1" ht="18.95" customHeight="1">
      <c r="A12" s="699" t="s">
        <v>575</v>
      </c>
      <c r="B12" s="738"/>
      <c r="C12" s="56">
        <f>SUM(C14:C36)</f>
        <v>9806087</v>
      </c>
      <c r="D12" s="56">
        <f>SUM(D14:D36)</f>
        <v>1309721</v>
      </c>
      <c r="E12" s="56">
        <f>SUM(E14:E36)</f>
        <v>0</v>
      </c>
      <c r="F12" s="56">
        <f>SUM(F14:F36)</f>
        <v>8047683</v>
      </c>
      <c r="G12" s="56">
        <f>SUM(G14:G36)</f>
        <v>448683</v>
      </c>
    </row>
    <row r="13" spans="1:7" s="27" customFormat="1" ht="14.65" customHeight="1">
      <c r="A13" s="7"/>
      <c r="B13" s="12"/>
      <c r="C13" s="70"/>
      <c r="D13" s="3"/>
      <c r="E13" s="56"/>
      <c r="F13" s="3"/>
      <c r="G13" s="3"/>
    </row>
    <row r="14" spans="1:7" s="29" customFormat="1" ht="17.649999999999999" customHeight="1">
      <c r="A14" s="7" t="s">
        <v>25</v>
      </c>
      <c r="B14" s="71" t="s">
        <v>26</v>
      </c>
      <c r="C14" s="70">
        <f>SUM(D14:G14)</f>
        <v>348480</v>
      </c>
      <c r="D14" s="72">
        <v>0</v>
      </c>
      <c r="E14" s="72">
        <v>0</v>
      </c>
      <c r="F14" s="72">
        <v>348480</v>
      </c>
      <c r="G14" s="72">
        <v>0</v>
      </c>
    </row>
    <row r="15" spans="1:7" s="29" customFormat="1" ht="17.649999999999999" customHeight="1">
      <c r="A15" s="7" t="s">
        <v>27</v>
      </c>
      <c r="B15" s="71" t="s">
        <v>486</v>
      </c>
      <c r="C15" s="70">
        <f t="shared" ref="C15:C36" si="0">SUM(D15:G15)</f>
        <v>1000663</v>
      </c>
      <c r="D15" s="580">
        <v>2331</v>
      </c>
      <c r="E15" s="580">
        <v>0</v>
      </c>
      <c r="F15" s="580">
        <v>889000</v>
      </c>
      <c r="G15" s="580">
        <v>109332</v>
      </c>
    </row>
    <row r="16" spans="1:7" s="29" customFormat="1" ht="17.649999999999999" customHeight="1">
      <c r="A16" s="73" t="s">
        <v>45</v>
      </c>
      <c r="B16" s="74" t="s">
        <v>546</v>
      </c>
      <c r="C16" s="70">
        <f t="shared" si="0"/>
        <v>322087</v>
      </c>
      <c r="D16" s="75">
        <v>322087</v>
      </c>
      <c r="E16" s="75">
        <v>0</v>
      </c>
      <c r="F16" s="77">
        <v>0</v>
      </c>
      <c r="G16" s="75">
        <v>0</v>
      </c>
    </row>
    <row r="17" spans="1:7" s="29" customFormat="1" ht="17.649999999999999" customHeight="1">
      <c r="A17" s="7" t="s">
        <v>28</v>
      </c>
      <c r="B17" s="71" t="s">
        <v>314</v>
      </c>
      <c r="C17" s="70">
        <f t="shared" si="0"/>
        <v>579000</v>
      </c>
      <c r="D17" s="72">
        <v>0</v>
      </c>
      <c r="E17" s="72">
        <v>0</v>
      </c>
      <c r="F17" s="72">
        <v>579000</v>
      </c>
      <c r="G17" s="72">
        <v>0</v>
      </c>
    </row>
    <row r="18" spans="1:7" s="29" customFormat="1" ht="17.45" customHeight="1">
      <c r="A18" s="614" t="s">
        <v>29</v>
      </c>
      <c r="B18" s="615" t="s">
        <v>489</v>
      </c>
      <c r="C18" s="610">
        <f t="shared" si="0"/>
        <v>106000</v>
      </c>
      <c r="D18" s="616">
        <v>0</v>
      </c>
      <c r="E18" s="616">
        <v>0</v>
      </c>
      <c r="F18" s="616">
        <v>106000</v>
      </c>
      <c r="G18" s="616">
        <v>0</v>
      </c>
    </row>
    <row r="19" spans="1:7" s="29" customFormat="1" ht="17.649999999999999" customHeight="1">
      <c r="A19" s="73" t="s">
        <v>49</v>
      </c>
      <c r="B19" s="74" t="s">
        <v>490</v>
      </c>
      <c r="C19" s="70">
        <f t="shared" si="0"/>
        <v>365000</v>
      </c>
      <c r="D19" s="75">
        <v>0</v>
      </c>
      <c r="E19" s="75">
        <v>0</v>
      </c>
      <c r="F19" s="75">
        <v>365000</v>
      </c>
      <c r="G19" s="75">
        <v>0</v>
      </c>
    </row>
    <row r="20" spans="1:7" s="29" customFormat="1" ht="17.649999999999999" customHeight="1">
      <c r="A20" s="7" t="s">
        <v>51</v>
      </c>
      <c r="B20" s="71" t="s">
        <v>491</v>
      </c>
      <c r="C20" s="70">
        <f t="shared" si="0"/>
        <v>352000</v>
      </c>
      <c r="D20" s="72">
        <v>0</v>
      </c>
      <c r="E20" s="72">
        <v>0</v>
      </c>
      <c r="F20" s="72">
        <v>352000</v>
      </c>
      <c r="G20" s="72">
        <v>0</v>
      </c>
    </row>
    <row r="21" spans="1:7" s="29" customFormat="1" ht="17.649999999999999" customHeight="1">
      <c r="A21" s="7" t="s">
        <v>53</v>
      </c>
      <c r="B21" s="71" t="s">
        <v>318</v>
      </c>
      <c r="C21" s="70">
        <f t="shared" si="0"/>
        <v>802864</v>
      </c>
      <c r="D21" s="72">
        <v>663800</v>
      </c>
      <c r="E21" s="59"/>
      <c r="F21" s="72">
        <v>139047</v>
      </c>
      <c r="G21" s="59">
        <v>17</v>
      </c>
    </row>
    <row r="22" spans="1:7" s="29" customFormat="1" ht="17.649999999999999" customHeight="1">
      <c r="A22" s="73" t="s">
        <v>30</v>
      </c>
      <c r="B22" s="74" t="s">
        <v>493</v>
      </c>
      <c r="C22" s="70">
        <f t="shared" si="0"/>
        <v>97200</v>
      </c>
      <c r="D22" s="603">
        <v>0</v>
      </c>
      <c r="E22" s="603">
        <v>0</v>
      </c>
      <c r="F22" s="604">
        <v>97200</v>
      </c>
      <c r="G22" s="603">
        <v>0</v>
      </c>
    </row>
    <row r="23" spans="1:7" s="29" customFormat="1" ht="17.649999999999999" customHeight="1">
      <c r="A23" s="7" t="s">
        <v>56</v>
      </c>
      <c r="B23" s="71" t="s">
        <v>494</v>
      </c>
      <c r="C23" s="70">
        <f t="shared" si="0"/>
        <v>505000</v>
      </c>
      <c r="D23" s="606" t="s">
        <v>582</v>
      </c>
      <c r="E23" s="606" t="s">
        <v>582</v>
      </c>
      <c r="F23" s="605">
        <v>505000</v>
      </c>
      <c r="G23" s="606" t="s">
        <v>582</v>
      </c>
    </row>
    <row r="24" spans="1:7" s="29" customFormat="1" ht="17.649999999999999" customHeight="1">
      <c r="A24" s="73" t="s">
        <v>58</v>
      </c>
      <c r="B24" s="74" t="s">
        <v>495</v>
      </c>
      <c r="C24" s="70">
        <f t="shared" si="0"/>
        <v>549000</v>
      </c>
      <c r="D24" s="75">
        <v>0</v>
      </c>
      <c r="E24" s="75">
        <v>0</v>
      </c>
      <c r="F24" s="75">
        <v>549000</v>
      </c>
      <c r="G24" s="75">
        <v>0</v>
      </c>
    </row>
    <row r="25" spans="1:7" s="29" customFormat="1" ht="17.649999999999999" customHeight="1">
      <c r="A25" s="7" t="s">
        <v>60</v>
      </c>
      <c r="B25" s="71" t="s">
        <v>508</v>
      </c>
      <c r="C25" s="70">
        <f t="shared" si="0"/>
        <v>374780</v>
      </c>
      <c r="D25" s="75">
        <v>134730</v>
      </c>
      <c r="E25" s="75">
        <v>0</v>
      </c>
      <c r="F25" s="75">
        <v>240050</v>
      </c>
      <c r="G25" s="75">
        <v>0</v>
      </c>
    </row>
    <row r="26" spans="1:7" s="29" customFormat="1" ht="17.649999999999999" customHeight="1">
      <c r="A26" s="7" t="s">
        <v>62</v>
      </c>
      <c r="B26" s="71" t="s">
        <v>497</v>
      </c>
      <c r="C26" s="70">
        <f t="shared" si="0"/>
        <v>4712</v>
      </c>
      <c r="D26" s="72">
        <v>0</v>
      </c>
      <c r="E26" s="72">
        <v>0</v>
      </c>
      <c r="F26" s="72">
        <v>4712</v>
      </c>
      <c r="G26" s="72">
        <v>0</v>
      </c>
    </row>
    <row r="27" spans="1:7" s="29" customFormat="1" ht="17.45" customHeight="1">
      <c r="A27" s="7" t="s">
        <v>64</v>
      </c>
      <c r="B27" s="71" t="s">
        <v>498</v>
      </c>
      <c r="C27" s="70">
        <f t="shared" si="0"/>
        <v>47</v>
      </c>
      <c r="D27" s="72">
        <v>0</v>
      </c>
      <c r="E27" s="72">
        <v>0</v>
      </c>
      <c r="F27" s="72">
        <v>47</v>
      </c>
      <c r="G27" s="72">
        <v>0</v>
      </c>
    </row>
    <row r="28" spans="1:7" s="29" customFormat="1" ht="17.649999999999999" customHeight="1">
      <c r="A28" s="7" t="s">
        <v>31</v>
      </c>
      <c r="B28" s="71" t="s">
        <v>32</v>
      </c>
      <c r="C28" s="70">
        <f t="shared" si="0"/>
        <v>2084150</v>
      </c>
      <c r="D28" s="72">
        <v>0</v>
      </c>
      <c r="E28" s="72">
        <v>0</v>
      </c>
      <c r="F28" s="59">
        <v>1909150</v>
      </c>
      <c r="G28" s="72">
        <v>175000</v>
      </c>
    </row>
    <row r="29" spans="1:7" s="29" customFormat="1" ht="17.649999999999999" customHeight="1">
      <c r="A29" s="7" t="s">
        <v>67</v>
      </c>
      <c r="B29" s="71" t="s">
        <v>326</v>
      </c>
      <c r="C29" s="70">
        <f t="shared" si="0"/>
        <v>137000</v>
      </c>
      <c r="D29" s="72">
        <v>0</v>
      </c>
      <c r="E29" s="72">
        <v>0</v>
      </c>
      <c r="F29" s="59">
        <v>137000</v>
      </c>
      <c r="G29" s="72">
        <v>0</v>
      </c>
    </row>
    <row r="30" spans="1:7" s="458" customFormat="1" ht="17.649999999999999" customHeight="1">
      <c r="A30" s="78" t="s">
        <v>69</v>
      </c>
      <c r="B30" s="79" t="s">
        <v>501</v>
      </c>
      <c r="C30" s="70">
        <f t="shared" si="0"/>
        <v>652775</v>
      </c>
      <c r="D30" s="607">
        <v>186773</v>
      </c>
      <c r="E30" s="607">
        <v>0</v>
      </c>
      <c r="F30" s="607">
        <v>466002</v>
      </c>
      <c r="G30" s="600">
        <v>0</v>
      </c>
    </row>
    <row r="31" spans="1:7" s="612" customFormat="1" ht="16.5" customHeight="1">
      <c r="A31" s="608" t="s">
        <v>71</v>
      </c>
      <c r="B31" s="609" t="s">
        <v>502</v>
      </c>
      <c r="C31" s="610">
        <f t="shared" si="0"/>
        <v>592000</v>
      </c>
      <c r="D31" s="611">
        <v>0</v>
      </c>
      <c r="E31" s="611">
        <v>0</v>
      </c>
      <c r="F31" s="611">
        <v>592000</v>
      </c>
      <c r="G31" s="611">
        <v>0</v>
      </c>
    </row>
    <row r="32" spans="1:7" s="29" customFormat="1" ht="17.649999999999999" customHeight="1">
      <c r="A32" s="7" t="s">
        <v>73</v>
      </c>
      <c r="B32" s="71" t="s">
        <v>329</v>
      </c>
      <c r="C32" s="70">
        <f t="shared" si="0"/>
        <v>1034</v>
      </c>
      <c r="D32" s="601">
        <v>0</v>
      </c>
      <c r="E32" s="601">
        <v>0</v>
      </c>
      <c r="F32" s="601">
        <v>0</v>
      </c>
      <c r="G32" s="601">
        <v>1034</v>
      </c>
    </row>
    <row r="33" spans="1:7" s="29" customFormat="1" ht="17.45" customHeight="1">
      <c r="A33" s="73" t="s">
        <v>75</v>
      </c>
      <c r="B33" s="74" t="s">
        <v>33</v>
      </c>
      <c r="C33" s="70">
        <f t="shared" si="0"/>
        <v>1000</v>
      </c>
      <c r="D33" s="75">
        <v>0</v>
      </c>
      <c r="E33" s="75">
        <v>0</v>
      </c>
      <c r="F33" s="75">
        <v>1000</v>
      </c>
      <c r="G33" s="75">
        <v>0</v>
      </c>
    </row>
    <row r="34" spans="1:7" s="29" customFormat="1" ht="17.649999999999999" customHeight="1">
      <c r="A34" s="7" t="s">
        <v>77</v>
      </c>
      <c r="B34" s="71" t="s">
        <v>505</v>
      </c>
      <c r="C34" s="70">
        <f t="shared" si="0"/>
        <v>18261</v>
      </c>
      <c r="D34" s="72">
        <v>0</v>
      </c>
      <c r="E34" s="72">
        <v>0</v>
      </c>
      <c r="F34" s="72">
        <v>18261</v>
      </c>
      <c r="G34" s="72">
        <v>0</v>
      </c>
    </row>
    <row r="35" spans="1:7" s="29" customFormat="1" ht="17.649999999999999" customHeight="1">
      <c r="A35" s="7" t="s">
        <v>34</v>
      </c>
      <c r="B35" s="71" t="s">
        <v>509</v>
      </c>
      <c r="C35" s="70">
        <f t="shared" si="0"/>
        <v>913034</v>
      </c>
      <c r="D35" s="72">
        <v>0</v>
      </c>
      <c r="E35" s="72">
        <v>0</v>
      </c>
      <c r="F35" s="72">
        <v>749734</v>
      </c>
      <c r="G35" s="72">
        <v>163300</v>
      </c>
    </row>
    <row r="36" spans="1:7" s="29" customFormat="1" ht="17.45" customHeight="1" thickBot="1">
      <c r="A36" s="65" t="s">
        <v>80</v>
      </c>
      <c r="B36" s="66" t="s">
        <v>507</v>
      </c>
      <c r="C36" s="67">
        <f t="shared" si="0"/>
        <v>0</v>
      </c>
      <c r="D36" s="68">
        <v>0</v>
      </c>
      <c r="E36" s="68">
        <v>0</v>
      </c>
      <c r="F36" s="68">
        <v>0</v>
      </c>
      <c r="G36" s="68">
        <v>0</v>
      </c>
    </row>
    <row r="37" spans="1:7" s="57" customFormat="1" ht="11.1" customHeight="1">
      <c r="A37" s="57" t="s">
        <v>173</v>
      </c>
      <c r="D37" s="122"/>
      <c r="E37" s="121" t="s">
        <v>174</v>
      </c>
      <c r="F37" s="120"/>
      <c r="G37" s="119" t="s">
        <v>427</v>
      </c>
    </row>
    <row r="38" spans="1:7" s="57" customFormat="1" ht="11.1" customHeight="1">
      <c r="A38" s="118" t="s">
        <v>175</v>
      </c>
      <c r="B38" s="118"/>
      <c r="C38" s="117"/>
      <c r="D38" s="117"/>
      <c r="E38" s="116"/>
      <c r="F38" s="115"/>
    </row>
    <row r="39" spans="1:7" s="29" customFormat="1" ht="11.25">
      <c r="A39" s="9"/>
      <c r="B39" s="9"/>
      <c r="C39" s="31"/>
      <c r="D39" s="31"/>
      <c r="E39" s="58"/>
      <c r="F39" s="32"/>
    </row>
    <row r="40" spans="1:7" s="29" customFormat="1" ht="11.25">
      <c r="A40" s="9"/>
      <c r="B40" s="9"/>
      <c r="C40" s="31"/>
      <c r="D40" s="31"/>
      <c r="E40" s="31"/>
      <c r="F40" s="32"/>
    </row>
    <row r="41" spans="1:7" s="29" customFormat="1" ht="11.25">
      <c r="A41" s="9"/>
      <c r="B41" s="9"/>
      <c r="C41" s="31"/>
      <c r="D41" s="31"/>
      <c r="E41" s="31"/>
      <c r="F41" s="32"/>
    </row>
    <row r="42" spans="1:7" s="29" customFormat="1" ht="11.25">
      <c r="A42" s="9"/>
      <c r="B42" s="9"/>
      <c r="C42" s="31"/>
      <c r="D42" s="31"/>
      <c r="E42" s="31"/>
      <c r="F42" s="32"/>
    </row>
    <row r="43" spans="1:7" s="29" customFormat="1" ht="11.25">
      <c r="A43" s="9"/>
      <c r="B43" s="9"/>
      <c r="C43" s="31"/>
      <c r="D43" s="31"/>
      <c r="E43" s="31"/>
      <c r="F43" s="32"/>
    </row>
    <row r="44" spans="1:7" s="29" customFormat="1" ht="11.25">
      <c r="A44" s="9"/>
      <c r="B44" s="9"/>
      <c r="C44" s="31"/>
      <c r="D44" s="31"/>
      <c r="E44" s="31"/>
      <c r="F44" s="32"/>
    </row>
    <row r="45" spans="1:7" s="29" customFormat="1" ht="11.25">
      <c r="A45" s="9"/>
      <c r="B45" s="9"/>
      <c r="C45" s="31"/>
      <c r="D45" s="31"/>
      <c r="E45" s="31"/>
      <c r="F45" s="32"/>
    </row>
    <row r="46" spans="1:7" s="29" customFormat="1" ht="11.25">
      <c r="A46" s="9"/>
      <c r="B46" s="9"/>
      <c r="C46" s="31"/>
      <c r="D46" s="31"/>
      <c r="E46" s="31"/>
      <c r="F46" s="32"/>
    </row>
    <row r="47" spans="1:7" s="29" customFormat="1" ht="11.25">
      <c r="A47" s="9"/>
      <c r="B47" s="9"/>
      <c r="C47" s="31"/>
      <c r="D47" s="31"/>
      <c r="E47" s="31"/>
      <c r="F47" s="32"/>
    </row>
    <row r="48" spans="1:7" s="29" customFormat="1" ht="11.25">
      <c r="A48" s="9"/>
      <c r="B48" s="9"/>
      <c r="C48" s="31"/>
      <c r="D48" s="31"/>
      <c r="E48" s="31"/>
      <c r="F48" s="32"/>
    </row>
    <row r="49" spans="1:6" s="29" customFormat="1" ht="11.25">
      <c r="A49" s="9"/>
      <c r="B49" s="9"/>
      <c r="C49" s="31"/>
      <c r="D49" s="31"/>
      <c r="E49" s="31"/>
      <c r="F49" s="32"/>
    </row>
    <row r="50" spans="1:6" s="29" customFormat="1" ht="11.25">
      <c r="A50" s="9"/>
      <c r="B50" s="9"/>
      <c r="C50" s="31"/>
      <c r="D50" s="31"/>
      <c r="E50" s="31"/>
      <c r="F50" s="32"/>
    </row>
    <row r="51" spans="1:6" s="29" customFormat="1" ht="11.25">
      <c r="A51" s="9"/>
      <c r="B51" s="9"/>
      <c r="C51" s="31"/>
      <c r="D51" s="31"/>
      <c r="E51" s="31"/>
      <c r="F51" s="32"/>
    </row>
    <row r="52" spans="1:6" s="29" customFormat="1" ht="11.25">
      <c r="A52" s="9"/>
      <c r="B52" s="9"/>
      <c r="C52" s="31"/>
      <c r="D52" s="31"/>
      <c r="E52" s="31"/>
      <c r="F52" s="32"/>
    </row>
    <row r="53" spans="1:6" s="29" customFormat="1" ht="11.25">
      <c r="A53" s="9"/>
      <c r="B53" s="9"/>
      <c r="C53" s="31"/>
      <c r="D53" s="31"/>
      <c r="E53" s="31"/>
      <c r="F53" s="32"/>
    </row>
    <row r="54" spans="1:6" s="29" customFormat="1" ht="11.25">
      <c r="A54" s="9"/>
      <c r="B54" s="9"/>
      <c r="C54" s="31"/>
      <c r="D54" s="31"/>
      <c r="E54" s="31"/>
      <c r="F54" s="32"/>
    </row>
    <row r="55" spans="1:6" s="29" customFormat="1" ht="11.25">
      <c r="A55" s="9"/>
      <c r="B55" s="9"/>
      <c r="C55" s="31"/>
      <c r="D55" s="31"/>
      <c r="E55" s="31"/>
      <c r="F55" s="32"/>
    </row>
    <row r="56" spans="1:6" s="29" customFormat="1" ht="11.25">
      <c r="A56" s="9"/>
      <c r="B56" s="9"/>
      <c r="C56" s="31"/>
      <c r="D56" s="31"/>
      <c r="E56" s="31"/>
      <c r="F56" s="32"/>
    </row>
    <row r="57" spans="1:6" s="29" customFormat="1" ht="11.25">
      <c r="A57" s="9"/>
      <c r="B57" s="9"/>
      <c r="C57" s="31"/>
      <c r="D57" s="31"/>
      <c r="E57" s="31"/>
      <c r="F57" s="32"/>
    </row>
    <row r="58" spans="1:6" s="29" customFormat="1" ht="11.25">
      <c r="A58" s="9"/>
      <c r="B58" s="9"/>
      <c r="C58" s="31"/>
      <c r="D58" s="31"/>
      <c r="E58" s="31"/>
      <c r="F58" s="32"/>
    </row>
    <row r="59" spans="1:6" s="29" customFormat="1" ht="11.25">
      <c r="A59" s="9"/>
      <c r="B59" s="9"/>
      <c r="C59" s="31"/>
      <c r="D59" s="31"/>
      <c r="E59" s="31"/>
      <c r="F59" s="32"/>
    </row>
    <row r="60" spans="1:6" s="29" customFormat="1" ht="11.25">
      <c r="A60" s="9"/>
      <c r="B60" s="9"/>
      <c r="C60" s="31"/>
      <c r="D60" s="31"/>
      <c r="E60" s="31"/>
      <c r="F60" s="32"/>
    </row>
    <row r="61" spans="1:6" s="29" customFormat="1" ht="11.25">
      <c r="A61" s="9"/>
      <c r="B61" s="9"/>
      <c r="C61" s="31"/>
      <c r="D61" s="31"/>
      <c r="E61" s="31"/>
      <c r="F61" s="32"/>
    </row>
    <row r="62" spans="1:6" s="29" customFormat="1" ht="11.25">
      <c r="A62" s="9"/>
      <c r="B62" s="9"/>
      <c r="C62" s="31"/>
      <c r="D62" s="31"/>
      <c r="E62" s="31"/>
      <c r="F62" s="32"/>
    </row>
    <row r="63" spans="1:6" s="29" customFormat="1" ht="11.25">
      <c r="A63" s="9"/>
      <c r="B63" s="9"/>
      <c r="C63" s="31"/>
      <c r="D63" s="31"/>
      <c r="E63" s="31"/>
      <c r="F63" s="32"/>
    </row>
    <row r="64" spans="1:6" s="29" customFormat="1" ht="11.25">
      <c r="A64" s="9"/>
      <c r="B64" s="9"/>
      <c r="C64" s="31"/>
      <c r="D64" s="31"/>
      <c r="E64" s="31"/>
      <c r="F64" s="32"/>
    </row>
    <row r="65" spans="1:6" s="29" customFormat="1" ht="11.25">
      <c r="A65" s="9"/>
      <c r="B65" s="9"/>
      <c r="C65" s="31"/>
      <c r="D65" s="31"/>
      <c r="E65" s="31"/>
      <c r="F65" s="32"/>
    </row>
    <row r="66" spans="1:6" s="29" customFormat="1" ht="11.25">
      <c r="A66" s="9"/>
      <c r="B66" s="9"/>
      <c r="C66" s="31"/>
      <c r="D66" s="31"/>
      <c r="E66" s="31"/>
      <c r="F66" s="32"/>
    </row>
    <row r="67" spans="1:6" s="29" customFormat="1" ht="11.25">
      <c r="A67" s="9"/>
      <c r="B67" s="9"/>
      <c r="C67" s="31"/>
      <c r="D67" s="31"/>
      <c r="E67" s="31"/>
      <c r="F67" s="32"/>
    </row>
    <row r="68" spans="1:6" s="29" customFormat="1" ht="11.25">
      <c r="A68" s="9"/>
      <c r="B68" s="9"/>
      <c r="C68" s="31"/>
      <c r="D68" s="31"/>
      <c r="E68" s="31"/>
      <c r="F68" s="32"/>
    </row>
    <row r="69" spans="1:6" s="29" customFormat="1" ht="11.25">
      <c r="A69" s="9"/>
      <c r="B69" s="9"/>
      <c r="C69" s="31"/>
      <c r="D69" s="31"/>
      <c r="E69" s="31"/>
      <c r="F69" s="32"/>
    </row>
    <row r="70" spans="1:6" s="29" customFormat="1" ht="11.25">
      <c r="A70" s="9"/>
      <c r="B70" s="9"/>
      <c r="C70" s="31"/>
      <c r="D70" s="31"/>
      <c r="E70" s="31"/>
      <c r="F70" s="32"/>
    </row>
    <row r="71" spans="1:6" s="29" customFormat="1" ht="11.25">
      <c r="A71" s="9"/>
      <c r="B71" s="9"/>
      <c r="C71" s="31"/>
      <c r="D71" s="31"/>
      <c r="E71" s="31"/>
      <c r="F71" s="32"/>
    </row>
    <row r="72" spans="1:6" s="29" customFormat="1" ht="11.25">
      <c r="A72" s="9"/>
      <c r="B72" s="9"/>
      <c r="C72" s="31"/>
      <c r="D72" s="31"/>
      <c r="E72" s="31"/>
      <c r="F72" s="32"/>
    </row>
    <row r="73" spans="1:6" s="29" customFormat="1" ht="11.25">
      <c r="A73" s="9"/>
      <c r="B73" s="9"/>
      <c r="C73" s="31"/>
      <c r="D73" s="31"/>
      <c r="E73" s="31"/>
      <c r="F73" s="32"/>
    </row>
    <row r="74" spans="1:6" s="29" customFormat="1" ht="11.25">
      <c r="A74" s="9"/>
      <c r="B74" s="9"/>
      <c r="C74" s="31"/>
      <c r="D74" s="31"/>
      <c r="E74" s="31"/>
      <c r="F74" s="32"/>
    </row>
    <row r="75" spans="1:6" s="29" customFormat="1" ht="11.25">
      <c r="A75" s="9"/>
      <c r="B75" s="9"/>
      <c r="C75" s="31"/>
      <c r="D75" s="31"/>
      <c r="E75" s="31"/>
      <c r="F75" s="32"/>
    </row>
    <row r="76" spans="1:6" s="29" customFormat="1" ht="11.25">
      <c r="A76" s="9"/>
      <c r="B76" s="9"/>
      <c r="C76" s="31"/>
      <c r="D76" s="31"/>
      <c r="E76" s="31"/>
      <c r="F76" s="32"/>
    </row>
    <row r="77" spans="1:6" s="29" customFormat="1" ht="11.25">
      <c r="A77" s="9"/>
      <c r="B77" s="9"/>
      <c r="C77" s="31"/>
      <c r="D77" s="31"/>
      <c r="E77" s="31"/>
      <c r="F77" s="32"/>
    </row>
    <row r="78" spans="1:6" s="29" customFormat="1" ht="11.25">
      <c r="A78" s="9"/>
      <c r="B78" s="9"/>
      <c r="C78" s="31"/>
      <c r="D78" s="31"/>
      <c r="E78" s="31"/>
      <c r="F78" s="32"/>
    </row>
    <row r="79" spans="1:6" s="29" customFormat="1" ht="11.25">
      <c r="A79" s="9"/>
      <c r="B79" s="9"/>
      <c r="C79" s="31"/>
      <c r="D79" s="31"/>
      <c r="E79" s="31"/>
      <c r="F79" s="32"/>
    </row>
    <row r="80" spans="1:6" s="29" customFormat="1" ht="11.25">
      <c r="A80" s="9"/>
      <c r="B80" s="9"/>
      <c r="C80" s="31"/>
      <c r="D80" s="31"/>
      <c r="E80" s="31"/>
      <c r="F80" s="32"/>
    </row>
    <row r="81" spans="1:6" s="29" customFormat="1" ht="11.25">
      <c r="A81" s="9"/>
      <c r="B81" s="9"/>
      <c r="C81" s="31"/>
      <c r="D81" s="31"/>
      <c r="E81" s="31"/>
      <c r="F81" s="32"/>
    </row>
    <row r="82" spans="1:6" s="29" customFormat="1" ht="11.25">
      <c r="A82" s="9"/>
      <c r="B82" s="9"/>
      <c r="C82" s="31"/>
      <c r="D82" s="31"/>
      <c r="E82" s="31"/>
      <c r="F82" s="32"/>
    </row>
    <row r="83" spans="1:6" s="29" customFormat="1" ht="11.25">
      <c r="A83" s="9"/>
      <c r="B83" s="9"/>
      <c r="C83" s="31"/>
      <c r="D83" s="31"/>
      <c r="E83" s="31"/>
      <c r="F83" s="32"/>
    </row>
    <row r="84" spans="1:6" s="29" customFormat="1" ht="11.25">
      <c r="A84" s="9"/>
      <c r="B84" s="9"/>
      <c r="C84" s="31"/>
      <c r="D84" s="31"/>
      <c r="E84" s="31"/>
      <c r="F84" s="32"/>
    </row>
    <row r="85" spans="1:6" s="29" customFormat="1" ht="11.25">
      <c r="A85" s="9"/>
      <c r="B85" s="9"/>
      <c r="C85" s="31"/>
      <c r="D85" s="31"/>
      <c r="E85" s="31"/>
      <c r="F85" s="32"/>
    </row>
    <row r="86" spans="1:6" s="29" customFormat="1" ht="11.25">
      <c r="A86" s="9"/>
      <c r="B86" s="9"/>
      <c r="C86" s="31"/>
      <c r="D86" s="31"/>
      <c r="E86" s="31"/>
      <c r="F86" s="32"/>
    </row>
    <row r="87" spans="1:6" s="29" customFormat="1" ht="11.25">
      <c r="A87" s="9"/>
      <c r="B87" s="9"/>
      <c r="C87" s="31"/>
      <c r="D87" s="31"/>
      <c r="E87" s="31"/>
      <c r="F87" s="32"/>
    </row>
    <row r="88" spans="1:6" s="29" customFormat="1" ht="11.25">
      <c r="A88" s="9"/>
      <c r="B88" s="9"/>
      <c r="C88" s="31"/>
      <c r="D88" s="31"/>
      <c r="E88" s="31"/>
      <c r="F88" s="32"/>
    </row>
    <row r="89" spans="1:6" s="29" customFormat="1" ht="11.25">
      <c r="A89" s="9"/>
      <c r="B89" s="9"/>
      <c r="C89" s="31"/>
      <c r="D89" s="31"/>
      <c r="E89" s="31"/>
      <c r="F89" s="32"/>
    </row>
    <row r="90" spans="1:6" s="29" customFormat="1" ht="11.25">
      <c r="A90" s="9"/>
      <c r="B90" s="9"/>
      <c r="C90" s="31"/>
      <c r="D90" s="31"/>
      <c r="E90" s="31"/>
      <c r="F90" s="32"/>
    </row>
    <row r="91" spans="1:6" s="29" customFormat="1" ht="11.25">
      <c r="A91" s="9"/>
      <c r="B91" s="9"/>
      <c r="C91" s="31"/>
      <c r="D91" s="31"/>
      <c r="E91" s="31"/>
      <c r="F91" s="32"/>
    </row>
    <row r="92" spans="1:6" s="29" customFormat="1" ht="11.25">
      <c r="A92" s="9"/>
      <c r="B92" s="9"/>
      <c r="C92" s="31"/>
      <c r="D92" s="31"/>
      <c r="E92" s="31"/>
      <c r="F92" s="32"/>
    </row>
    <row r="93" spans="1:6" s="29" customFormat="1" ht="11.25">
      <c r="A93" s="9"/>
      <c r="B93" s="9"/>
      <c r="C93" s="31"/>
      <c r="D93" s="31"/>
      <c r="E93" s="31"/>
      <c r="F93" s="32"/>
    </row>
    <row r="94" spans="1:6" s="29" customFormat="1" ht="11.25">
      <c r="A94" s="9"/>
      <c r="B94" s="9"/>
      <c r="C94" s="31"/>
      <c r="D94" s="31"/>
      <c r="E94" s="31"/>
      <c r="F94" s="32"/>
    </row>
    <row r="95" spans="1:6" s="29" customFormat="1" ht="11.25">
      <c r="A95" s="9"/>
      <c r="B95" s="9"/>
      <c r="C95" s="31"/>
      <c r="D95" s="31"/>
      <c r="E95" s="31"/>
      <c r="F95" s="32"/>
    </row>
    <row r="96" spans="1:6" s="29" customFormat="1" ht="11.25">
      <c r="A96" s="9"/>
      <c r="B96" s="9"/>
      <c r="C96" s="31"/>
      <c r="D96" s="31"/>
      <c r="E96" s="31"/>
      <c r="F96" s="32"/>
    </row>
    <row r="97" spans="1:6" s="29" customFormat="1" ht="11.25">
      <c r="A97" s="9"/>
      <c r="B97" s="9"/>
      <c r="C97" s="31"/>
      <c r="D97" s="31"/>
      <c r="E97" s="31"/>
      <c r="F97" s="32"/>
    </row>
    <row r="98" spans="1:6" s="29" customFormat="1" ht="11.25">
      <c r="A98" s="9"/>
      <c r="B98" s="9"/>
      <c r="C98" s="31"/>
      <c r="D98" s="31"/>
      <c r="E98" s="31"/>
      <c r="F98" s="32"/>
    </row>
    <row r="99" spans="1:6" s="29" customFormat="1" ht="11.25">
      <c r="A99" s="9"/>
      <c r="B99" s="9"/>
      <c r="C99" s="31"/>
      <c r="D99" s="31"/>
      <c r="E99" s="31"/>
      <c r="F99" s="32"/>
    </row>
    <row r="100" spans="1:6" s="29" customFormat="1" ht="11.25">
      <c r="A100" s="9"/>
      <c r="B100" s="9"/>
      <c r="C100" s="31"/>
      <c r="D100" s="31"/>
      <c r="E100" s="31"/>
      <c r="F100" s="32"/>
    </row>
    <row r="101" spans="1:6" s="29" customFormat="1" ht="11.25">
      <c r="A101" s="9"/>
      <c r="B101" s="9"/>
      <c r="C101" s="31"/>
      <c r="D101" s="31"/>
      <c r="E101" s="31"/>
      <c r="F101" s="32"/>
    </row>
  </sheetData>
  <sheetProtection selectLockedCells="1"/>
  <mergeCells count="13">
    <mergeCell ref="A12:B12"/>
    <mergeCell ref="A8:B8"/>
    <mergeCell ref="A9:B9"/>
    <mergeCell ref="A11:B11"/>
    <mergeCell ref="E6:E7"/>
    <mergeCell ref="F6:F7"/>
    <mergeCell ref="G6:G7"/>
    <mergeCell ref="A10:B10"/>
    <mergeCell ref="A3:G3"/>
    <mergeCell ref="A4:G4"/>
    <mergeCell ref="A6:B7"/>
    <mergeCell ref="C6:C7"/>
    <mergeCell ref="D6:D7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85" zoomScaleSheetLayoutView="100" workbookViewId="0">
      <selection activeCell="N32" sqref="N32"/>
    </sheetView>
  </sheetViews>
  <sheetFormatPr defaultColWidth="7.875" defaultRowHeight="14.25"/>
  <cols>
    <col min="1" max="1" width="10.625" style="406" customWidth="1"/>
    <col min="2" max="2" width="10.125" style="127" customWidth="1"/>
    <col min="3" max="7" width="10.125" style="23" customWidth="1"/>
    <col min="8" max="8" width="11.125" style="405" customWidth="1"/>
    <col min="9" max="10" width="11.875" style="23" customWidth="1"/>
    <col min="11" max="11" width="12.125" style="23" customWidth="1"/>
    <col min="12" max="12" width="11.875" style="405" customWidth="1"/>
    <col min="13" max="13" width="11.875" style="23" customWidth="1"/>
    <col min="14" max="14" width="12.125" style="23" customWidth="1"/>
    <col min="15" max="15" width="10.625" style="406" customWidth="1"/>
    <col min="16" max="16384" width="7.875" style="23"/>
  </cols>
  <sheetData>
    <row r="1" spans="1:16" ht="14.1" customHeight="1">
      <c r="A1" s="1" t="s">
        <v>589</v>
      </c>
      <c r="O1" s="2" t="s">
        <v>590</v>
      </c>
    </row>
    <row r="2" spans="1:16" ht="14.1" customHeight="1"/>
    <row r="3" spans="1:16" s="13" customFormat="1" ht="20.100000000000001" customHeight="1">
      <c r="A3" s="673" t="s">
        <v>401</v>
      </c>
      <c r="B3" s="673"/>
      <c r="C3" s="673"/>
      <c r="D3" s="673"/>
      <c r="E3" s="673"/>
      <c r="F3" s="673"/>
      <c r="G3" s="673"/>
      <c r="H3" s="673"/>
      <c r="I3" s="673" t="s">
        <v>402</v>
      </c>
      <c r="J3" s="673"/>
      <c r="K3" s="673"/>
      <c r="L3" s="673"/>
      <c r="M3" s="673"/>
      <c r="N3" s="673"/>
      <c r="O3" s="673"/>
      <c r="P3" s="407"/>
    </row>
    <row r="4" spans="1:16" s="25" customFormat="1" ht="24" customHeight="1">
      <c r="A4" s="758" t="s">
        <v>137</v>
      </c>
      <c r="B4" s="758"/>
      <c r="C4" s="758"/>
      <c r="D4" s="758"/>
      <c r="E4" s="758"/>
      <c r="F4" s="758"/>
      <c r="G4" s="758"/>
      <c r="H4" s="758"/>
      <c r="I4" s="758" t="s">
        <v>138</v>
      </c>
      <c r="J4" s="758"/>
      <c r="K4" s="758"/>
      <c r="L4" s="758"/>
      <c r="M4" s="758"/>
      <c r="N4" s="758"/>
      <c r="O4" s="758"/>
      <c r="P4" s="408"/>
    </row>
    <row r="5" spans="1:16" s="25" customFormat="1" ht="20.25" hidden="1" customHeight="1"/>
    <row r="6" spans="1:16" s="54" customFormat="1" ht="18" customHeight="1" thickBot="1">
      <c r="A6" s="54" t="s">
        <v>139</v>
      </c>
      <c r="B6" s="8"/>
      <c r="H6" s="409"/>
      <c r="L6" s="409"/>
      <c r="O6" s="15" t="s">
        <v>140</v>
      </c>
    </row>
    <row r="7" spans="1:16" s="29" customFormat="1" ht="13.7" customHeight="1">
      <c r="A7" s="759" t="s">
        <v>141</v>
      </c>
      <c r="B7" s="762" t="s">
        <v>142</v>
      </c>
      <c r="C7" s="763"/>
      <c r="D7" s="763"/>
      <c r="E7" s="763"/>
      <c r="F7" s="763"/>
      <c r="G7" s="766" t="s">
        <v>143</v>
      </c>
      <c r="H7" s="767"/>
      <c r="I7" s="767" t="s">
        <v>143</v>
      </c>
      <c r="J7" s="770"/>
      <c r="K7" s="772" t="s">
        <v>144</v>
      </c>
      <c r="L7" s="773"/>
      <c r="M7" s="773"/>
      <c r="N7" s="774"/>
      <c r="O7" s="777" t="s">
        <v>145</v>
      </c>
    </row>
    <row r="8" spans="1:16" s="410" customFormat="1" ht="13.7" customHeight="1">
      <c r="A8" s="760"/>
      <c r="B8" s="764"/>
      <c r="C8" s="765"/>
      <c r="D8" s="765"/>
      <c r="E8" s="765"/>
      <c r="F8" s="765"/>
      <c r="G8" s="768"/>
      <c r="H8" s="769"/>
      <c r="I8" s="769"/>
      <c r="J8" s="771"/>
      <c r="K8" s="775"/>
      <c r="L8" s="775"/>
      <c r="M8" s="775"/>
      <c r="N8" s="776"/>
      <c r="O8" s="778"/>
    </row>
    <row r="9" spans="1:16" s="410" customFormat="1" ht="12.75" customHeight="1">
      <c r="A9" s="760"/>
      <c r="B9" s="780" t="s">
        <v>146</v>
      </c>
      <c r="C9" s="753" t="s">
        <v>147</v>
      </c>
      <c r="D9" s="747" t="s">
        <v>148</v>
      </c>
      <c r="E9" s="783"/>
      <c r="F9" s="784"/>
      <c r="G9" s="747" t="s">
        <v>149</v>
      </c>
      <c r="H9" s="783"/>
      <c r="I9" s="784" t="s">
        <v>150</v>
      </c>
      <c r="J9" s="747" t="s">
        <v>151</v>
      </c>
      <c r="K9" s="747" t="s">
        <v>149</v>
      </c>
      <c r="L9" s="784"/>
      <c r="M9" s="744" t="s">
        <v>150</v>
      </c>
      <c r="N9" s="747" t="s">
        <v>151</v>
      </c>
      <c r="O9" s="778"/>
    </row>
    <row r="10" spans="1:16" s="410" customFormat="1" ht="12.75" customHeight="1">
      <c r="A10" s="760"/>
      <c r="B10" s="780"/>
      <c r="C10" s="765"/>
      <c r="D10" s="748"/>
      <c r="E10" s="785"/>
      <c r="F10" s="786"/>
      <c r="G10" s="748"/>
      <c r="H10" s="785"/>
      <c r="I10" s="786"/>
      <c r="J10" s="748"/>
      <c r="K10" s="748"/>
      <c r="L10" s="786"/>
      <c r="M10" s="745"/>
      <c r="N10" s="748"/>
      <c r="O10" s="778"/>
    </row>
    <row r="11" spans="1:16" s="410" customFormat="1" ht="18" customHeight="1">
      <c r="A11" s="760"/>
      <c r="B11" s="780"/>
      <c r="C11" s="765"/>
      <c r="D11" s="749"/>
      <c r="E11" s="751" t="s">
        <v>152</v>
      </c>
      <c r="F11" s="753" t="s">
        <v>153</v>
      </c>
      <c r="G11" s="81"/>
      <c r="H11" s="754" t="s">
        <v>154</v>
      </c>
      <c r="I11" s="786"/>
      <c r="J11" s="748"/>
      <c r="K11" s="81"/>
      <c r="L11" s="756" t="s">
        <v>155</v>
      </c>
      <c r="M11" s="745"/>
      <c r="N11" s="748"/>
      <c r="O11" s="778"/>
    </row>
    <row r="12" spans="1:16" s="410" customFormat="1" ht="18" customHeight="1">
      <c r="A12" s="761"/>
      <c r="B12" s="781"/>
      <c r="C12" s="782"/>
      <c r="D12" s="750"/>
      <c r="E12" s="752"/>
      <c r="F12" s="750"/>
      <c r="G12" s="82"/>
      <c r="H12" s="755"/>
      <c r="I12" s="787"/>
      <c r="J12" s="737"/>
      <c r="K12" s="82"/>
      <c r="L12" s="757"/>
      <c r="M12" s="746"/>
      <c r="N12" s="737"/>
      <c r="O12" s="779"/>
    </row>
    <row r="13" spans="1:16" s="29" customFormat="1" ht="21.95" customHeight="1">
      <c r="A13" s="96" t="s">
        <v>156</v>
      </c>
      <c r="B13" s="411">
        <v>7035</v>
      </c>
      <c r="C13" s="411">
        <v>2137</v>
      </c>
      <c r="D13" s="411">
        <v>4898</v>
      </c>
      <c r="E13" s="411">
        <v>3790</v>
      </c>
      <c r="F13" s="411">
        <v>1108</v>
      </c>
      <c r="G13" s="411">
        <v>24431</v>
      </c>
      <c r="H13" s="412">
        <v>3.5</v>
      </c>
      <c r="I13" s="411">
        <v>11951</v>
      </c>
      <c r="J13" s="411">
        <v>12480</v>
      </c>
      <c r="K13" s="114" t="s">
        <v>1</v>
      </c>
      <c r="L13" s="114" t="s">
        <v>1</v>
      </c>
      <c r="M13" s="114" t="s">
        <v>1</v>
      </c>
      <c r="N13" s="114" t="s">
        <v>1</v>
      </c>
      <c r="O13" s="97" t="s">
        <v>156</v>
      </c>
    </row>
    <row r="14" spans="1:16" s="29" customFormat="1" ht="22.15" customHeight="1">
      <c r="A14" s="96" t="s">
        <v>157</v>
      </c>
      <c r="B14" s="411">
        <v>6723</v>
      </c>
      <c r="C14" s="411">
        <v>2492</v>
      </c>
      <c r="D14" s="411">
        <v>4231</v>
      </c>
      <c r="E14" s="411">
        <v>3214</v>
      </c>
      <c r="F14" s="411">
        <v>1017</v>
      </c>
      <c r="G14" s="411">
        <v>22326</v>
      </c>
      <c r="H14" s="412">
        <v>3.3</v>
      </c>
      <c r="I14" s="411">
        <v>11370</v>
      </c>
      <c r="J14" s="411">
        <v>10956</v>
      </c>
      <c r="K14" s="114">
        <v>8479</v>
      </c>
      <c r="L14" s="114">
        <v>1</v>
      </c>
      <c r="M14" s="114">
        <v>6426</v>
      </c>
      <c r="N14" s="114">
        <v>2053</v>
      </c>
      <c r="O14" s="97" t="s">
        <v>157</v>
      </c>
    </row>
    <row r="15" spans="1:16" s="29" customFormat="1" ht="22.15" customHeight="1">
      <c r="A15" s="96" t="s">
        <v>158</v>
      </c>
      <c r="B15" s="411">
        <v>6458</v>
      </c>
      <c r="C15" s="411">
        <v>1906</v>
      </c>
      <c r="D15" s="411">
        <v>4552</v>
      </c>
      <c r="E15" s="411">
        <v>3589</v>
      </c>
      <c r="F15" s="411">
        <v>963</v>
      </c>
      <c r="G15" s="411">
        <v>20630</v>
      </c>
      <c r="H15" s="412">
        <v>3.2</v>
      </c>
      <c r="I15" s="411">
        <v>10249</v>
      </c>
      <c r="J15" s="411">
        <v>10381</v>
      </c>
      <c r="K15" s="114">
        <v>8102</v>
      </c>
      <c r="L15" s="412">
        <v>1.3</v>
      </c>
      <c r="M15" s="114">
        <v>6317</v>
      </c>
      <c r="N15" s="114">
        <v>1785</v>
      </c>
      <c r="O15" s="97" t="s">
        <v>158</v>
      </c>
    </row>
    <row r="16" spans="1:16" s="29" customFormat="1" ht="22.15" customHeight="1">
      <c r="A16" s="96" t="s">
        <v>159</v>
      </c>
      <c r="B16" s="411">
        <v>6551</v>
      </c>
      <c r="C16" s="411">
        <v>2688</v>
      </c>
      <c r="D16" s="411">
        <v>3863</v>
      </c>
      <c r="E16" s="411">
        <v>2797</v>
      </c>
      <c r="F16" s="411">
        <v>1066</v>
      </c>
      <c r="G16" s="411">
        <v>20969</v>
      </c>
      <c r="H16" s="412">
        <v>3.2</v>
      </c>
      <c r="I16" s="411">
        <v>10396</v>
      </c>
      <c r="J16" s="411">
        <v>10574</v>
      </c>
      <c r="K16" s="411">
        <v>8863</v>
      </c>
      <c r="L16" s="412">
        <v>1.4</v>
      </c>
      <c r="M16" s="411">
        <v>6254</v>
      </c>
      <c r="N16" s="411">
        <v>2609</v>
      </c>
      <c r="O16" s="97" t="s">
        <v>159</v>
      </c>
    </row>
    <row r="17" spans="1:15" s="29" customFormat="1" ht="22.15" customHeight="1">
      <c r="A17" s="96" t="s">
        <v>160</v>
      </c>
      <c r="B17" s="411">
        <v>6561</v>
      </c>
      <c r="C17" s="411">
        <v>2333</v>
      </c>
      <c r="D17" s="411">
        <v>4228</v>
      </c>
      <c r="E17" s="411">
        <v>3151</v>
      </c>
      <c r="F17" s="411">
        <v>1077</v>
      </c>
      <c r="G17" s="411">
        <v>20906</v>
      </c>
      <c r="H17" s="412">
        <v>3.1</v>
      </c>
      <c r="I17" s="411">
        <v>10297</v>
      </c>
      <c r="J17" s="411">
        <v>10609</v>
      </c>
      <c r="K17" s="411">
        <v>9320</v>
      </c>
      <c r="L17" s="412">
        <v>1.4</v>
      </c>
      <c r="M17" s="411">
        <v>6244</v>
      </c>
      <c r="N17" s="411">
        <v>3076</v>
      </c>
      <c r="O17" s="97" t="s">
        <v>160</v>
      </c>
    </row>
    <row r="18" spans="1:15" s="29" customFormat="1" ht="22.15" customHeight="1">
      <c r="A18" s="96" t="s">
        <v>161</v>
      </c>
      <c r="B18" s="411">
        <v>6375</v>
      </c>
      <c r="C18" s="411">
        <v>2340</v>
      </c>
      <c r="D18" s="411">
        <v>4035</v>
      </c>
      <c r="E18" s="411">
        <v>3054</v>
      </c>
      <c r="F18" s="411">
        <v>981</v>
      </c>
      <c r="G18" s="411">
        <v>20175</v>
      </c>
      <c r="H18" s="412">
        <v>3.2</v>
      </c>
      <c r="I18" s="411">
        <v>9862</v>
      </c>
      <c r="J18" s="411">
        <v>10313</v>
      </c>
      <c r="K18" s="411">
        <v>9320</v>
      </c>
      <c r="L18" s="412">
        <v>1.5</v>
      </c>
      <c r="M18" s="411">
        <v>6129</v>
      </c>
      <c r="N18" s="411">
        <v>3191</v>
      </c>
      <c r="O18" s="97" t="s">
        <v>161</v>
      </c>
    </row>
    <row r="19" spans="1:15" s="29" customFormat="1" ht="22.15" customHeight="1">
      <c r="A19" s="96" t="s">
        <v>162</v>
      </c>
      <c r="B19" s="411">
        <v>5778</v>
      </c>
      <c r="C19" s="411">
        <v>2920</v>
      </c>
      <c r="D19" s="411">
        <v>2858</v>
      </c>
      <c r="E19" s="411">
        <v>2183</v>
      </c>
      <c r="F19" s="411">
        <v>675</v>
      </c>
      <c r="G19" s="411">
        <v>17642</v>
      </c>
      <c r="H19" s="412">
        <v>3.1</v>
      </c>
      <c r="I19" s="411">
        <v>9016</v>
      </c>
      <c r="J19" s="411">
        <v>8626</v>
      </c>
      <c r="K19" s="411">
        <v>8298</v>
      </c>
      <c r="L19" s="412">
        <v>1.4</v>
      </c>
      <c r="M19" s="411">
        <v>5509</v>
      </c>
      <c r="N19" s="411">
        <v>2789</v>
      </c>
      <c r="O19" s="97" t="s">
        <v>162</v>
      </c>
    </row>
    <row r="20" spans="1:15" s="29" customFormat="1" ht="22.15" customHeight="1">
      <c r="A20" s="96" t="s">
        <v>163</v>
      </c>
      <c r="B20" s="411">
        <v>5561</v>
      </c>
      <c r="C20" s="411">
        <v>2160</v>
      </c>
      <c r="D20" s="411">
        <v>3401</v>
      </c>
      <c r="E20" s="411">
        <v>2377</v>
      </c>
      <c r="F20" s="411">
        <v>1024</v>
      </c>
      <c r="G20" s="411">
        <v>16373</v>
      </c>
      <c r="H20" s="412">
        <v>2.9</v>
      </c>
      <c r="I20" s="411">
        <v>8130</v>
      </c>
      <c r="J20" s="411">
        <v>8243</v>
      </c>
      <c r="K20" s="411">
        <v>8545</v>
      </c>
      <c r="L20" s="412">
        <v>1.5</v>
      </c>
      <c r="M20" s="411">
        <v>5291</v>
      </c>
      <c r="N20" s="411">
        <v>3254</v>
      </c>
      <c r="O20" s="97" t="s">
        <v>163</v>
      </c>
    </row>
    <row r="21" spans="1:15" s="29" customFormat="1" ht="22.15" customHeight="1">
      <c r="A21" s="96" t="s">
        <v>164</v>
      </c>
      <c r="B21" s="411">
        <v>4784</v>
      </c>
      <c r="C21" s="411">
        <v>1866</v>
      </c>
      <c r="D21" s="411">
        <v>2918</v>
      </c>
      <c r="E21" s="411">
        <v>1905</v>
      </c>
      <c r="F21" s="411">
        <v>1013</v>
      </c>
      <c r="G21" s="411">
        <v>14873</v>
      </c>
      <c r="H21" s="412">
        <v>3.1</v>
      </c>
      <c r="I21" s="411">
        <v>7377</v>
      </c>
      <c r="J21" s="411">
        <v>7496</v>
      </c>
      <c r="K21" s="411">
        <v>6702</v>
      </c>
      <c r="L21" s="412">
        <v>1.4</v>
      </c>
      <c r="M21" s="411">
        <v>4412</v>
      </c>
      <c r="N21" s="411">
        <v>2290</v>
      </c>
      <c r="O21" s="97" t="s">
        <v>164</v>
      </c>
    </row>
    <row r="22" spans="1:15" s="29" customFormat="1" ht="22.15" customHeight="1">
      <c r="A22" s="96" t="s">
        <v>165</v>
      </c>
      <c r="B22" s="411">
        <v>4989</v>
      </c>
      <c r="C22" s="411">
        <v>1845</v>
      </c>
      <c r="D22" s="411">
        <v>3143</v>
      </c>
      <c r="E22" s="411">
        <v>2074</v>
      </c>
      <c r="F22" s="411">
        <v>1069</v>
      </c>
      <c r="G22" s="411">
        <v>14865</v>
      </c>
      <c r="H22" s="412">
        <v>3</v>
      </c>
      <c r="I22" s="411">
        <v>7414</v>
      </c>
      <c r="J22" s="411">
        <v>7448</v>
      </c>
      <c r="K22" s="411">
        <v>6792</v>
      </c>
      <c r="L22" s="412">
        <v>1.4</v>
      </c>
      <c r="M22" s="411">
        <v>4427</v>
      </c>
      <c r="N22" s="411">
        <v>2364</v>
      </c>
      <c r="O22" s="97" t="s">
        <v>165</v>
      </c>
    </row>
    <row r="23" spans="1:15" s="29" customFormat="1" ht="22.15" customHeight="1">
      <c r="A23" s="96" t="s">
        <v>166</v>
      </c>
      <c r="B23" s="149">
        <v>5006</v>
      </c>
      <c r="C23" s="149">
        <v>2080</v>
      </c>
      <c r="D23" s="149">
        <v>2926</v>
      </c>
      <c r="E23" s="149">
        <v>1912</v>
      </c>
      <c r="F23" s="149">
        <v>1014</v>
      </c>
      <c r="G23" s="149">
        <v>14552</v>
      </c>
      <c r="H23" s="414">
        <v>2.9</v>
      </c>
      <c r="I23" s="149">
        <v>7241</v>
      </c>
      <c r="J23" s="149">
        <v>7311</v>
      </c>
      <c r="K23" s="149">
        <v>6961</v>
      </c>
      <c r="L23" s="414">
        <v>1.4</v>
      </c>
      <c r="M23" s="149">
        <v>4363</v>
      </c>
      <c r="N23" s="149">
        <v>2598</v>
      </c>
      <c r="O23" s="97" t="s">
        <v>166</v>
      </c>
    </row>
    <row r="24" spans="1:15" s="416" customFormat="1" ht="22.15" customHeight="1">
      <c r="A24" s="96" t="s">
        <v>23</v>
      </c>
      <c r="B24" s="149">
        <v>5517</v>
      </c>
      <c r="C24" s="149">
        <v>2572</v>
      </c>
      <c r="D24" s="149">
        <v>2945</v>
      </c>
      <c r="E24" s="149">
        <v>2101</v>
      </c>
      <c r="F24" s="149">
        <v>844</v>
      </c>
      <c r="G24" s="149">
        <v>14998</v>
      </c>
      <c r="H24" s="414">
        <v>2.7185064346565162</v>
      </c>
      <c r="I24" s="149">
        <v>7593</v>
      </c>
      <c r="J24" s="149">
        <v>7405</v>
      </c>
      <c r="K24" s="149">
        <v>7721</v>
      </c>
      <c r="L24" s="414">
        <v>1.4</v>
      </c>
      <c r="M24" s="149">
        <v>4864</v>
      </c>
      <c r="N24" s="415">
        <v>2857</v>
      </c>
      <c r="O24" s="95" t="s">
        <v>23</v>
      </c>
    </row>
    <row r="25" spans="1:15" s="416" customFormat="1" ht="22.15" customHeight="1">
      <c r="A25" s="96" t="s">
        <v>0</v>
      </c>
      <c r="B25" s="149">
        <v>5316</v>
      </c>
      <c r="C25" s="149" t="s">
        <v>1</v>
      </c>
      <c r="D25" s="149" t="s">
        <v>1</v>
      </c>
      <c r="E25" s="149" t="s">
        <v>1</v>
      </c>
      <c r="F25" s="149" t="s">
        <v>1</v>
      </c>
      <c r="G25" s="149">
        <v>14369</v>
      </c>
      <c r="H25" s="414">
        <v>2.7029721595184348</v>
      </c>
      <c r="I25" s="149">
        <v>7446</v>
      </c>
      <c r="J25" s="149">
        <v>6923</v>
      </c>
      <c r="K25" s="149">
        <v>7835</v>
      </c>
      <c r="L25" s="414">
        <v>1.4738525206922497</v>
      </c>
      <c r="M25" s="149">
        <v>5095</v>
      </c>
      <c r="N25" s="415">
        <v>2740</v>
      </c>
      <c r="O25" s="95" t="s">
        <v>0</v>
      </c>
    </row>
    <row r="26" spans="1:15" s="416" customFormat="1" ht="22.15" customHeight="1">
      <c r="A26" s="96" t="s">
        <v>2</v>
      </c>
      <c r="B26" s="84">
        <v>5713</v>
      </c>
      <c r="C26" s="84" t="s">
        <v>1</v>
      </c>
      <c r="D26" s="84" t="s">
        <v>1</v>
      </c>
      <c r="E26" s="84" t="s">
        <v>1</v>
      </c>
      <c r="F26" s="84" t="s">
        <v>1</v>
      </c>
      <c r="G26" s="84">
        <v>13886</v>
      </c>
      <c r="H26" s="417">
        <v>2.4305968842989674</v>
      </c>
      <c r="I26" s="84">
        <v>7212</v>
      </c>
      <c r="J26" s="84">
        <v>6674</v>
      </c>
      <c r="K26" s="84">
        <v>7741</v>
      </c>
      <c r="L26" s="417">
        <v>1.354979870470856</v>
      </c>
      <c r="M26" s="84">
        <v>4981</v>
      </c>
      <c r="N26" s="310">
        <v>2760</v>
      </c>
      <c r="O26" s="95" t="s">
        <v>2</v>
      </c>
    </row>
    <row r="27" spans="1:15" s="416" customFormat="1" ht="22.15" customHeight="1">
      <c r="A27" s="96" t="s">
        <v>3</v>
      </c>
      <c r="B27" s="84">
        <v>4633</v>
      </c>
      <c r="C27" s="84" t="s">
        <v>1</v>
      </c>
      <c r="D27" s="84" t="s">
        <v>1</v>
      </c>
      <c r="E27" s="84" t="s">
        <v>1</v>
      </c>
      <c r="F27" s="84" t="s">
        <v>1</v>
      </c>
      <c r="G27" s="84">
        <v>12386</v>
      </c>
      <c r="H27" s="417">
        <v>2.6734297431469889</v>
      </c>
      <c r="I27" s="84">
        <v>6336</v>
      </c>
      <c r="J27" s="84">
        <v>6050</v>
      </c>
      <c r="K27" s="84">
        <v>6919</v>
      </c>
      <c r="L27" s="417">
        <v>1.4934167925750055</v>
      </c>
      <c r="M27" s="84">
        <v>4353</v>
      </c>
      <c r="N27" s="310">
        <v>2566</v>
      </c>
      <c r="O27" s="95" t="s">
        <v>3</v>
      </c>
    </row>
    <row r="28" spans="1:15" s="416" customFormat="1" ht="22.15" customHeight="1">
      <c r="A28" s="96" t="s">
        <v>4</v>
      </c>
      <c r="B28" s="84">
        <v>4207</v>
      </c>
      <c r="C28" s="84" t="s">
        <v>1</v>
      </c>
      <c r="D28" s="84" t="s">
        <v>1</v>
      </c>
      <c r="E28" s="84" t="s">
        <v>1</v>
      </c>
      <c r="F28" s="84" t="s">
        <v>1</v>
      </c>
      <c r="G28" s="84">
        <v>11104</v>
      </c>
      <c r="H28" s="417">
        <v>2.6394105062990256</v>
      </c>
      <c r="I28" s="84">
        <v>5606</v>
      </c>
      <c r="J28" s="84">
        <v>5498</v>
      </c>
      <c r="K28" s="84">
        <v>6263</v>
      </c>
      <c r="L28" s="417">
        <v>1.4887092940337532</v>
      </c>
      <c r="M28" s="84">
        <v>3935</v>
      </c>
      <c r="N28" s="310">
        <v>2328</v>
      </c>
      <c r="O28" s="95" t="s">
        <v>4</v>
      </c>
    </row>
    <row r="29" spans="1:15" s="416" customFormat="1" ht="22.15" customHeight="1">
      <c r="A29" s="96" t="s">
        <v>8</v>
      </c>
      <c r="B29" s="84">
        <v>4069</v>
      </c>
      <c r="C29" s="84">
        <v>1730</v>
      </c>
      <c r="D29" s="84">
        <v>2339</v>
      </c>
      <c r="E29" s="84">
        <v>1742</v>
      </c>
      <c r="F29" s="84">
        <v>597</v>
      </c>
      <c r="G29" s="84">
        <v>10422</v>
      </c>
      <c r="H29" s="417">
        <v>2.561317276972229</v>
      </c>
      <c r="I29" s="84">
        <v>5245</v>
      </c>
      <c r="J29" s="84">
        <v>5177</v>
      </c>
      <c r="K29" s="84">
        <v>5927</v>
      </c>
      <c r="L29" s="417">
        <v>1.4566232489555173</v>
      </c>
      <c r="M29" s="84">
        <v>3668</v>
      </c>
      <c r="N29" s="310">
        <v>2259</v>
      </c>
      <c r="O29" s="95" t="s">
        <v>8</v>
      </c>
    </row>
    <row r="30" spans="1:15" s="416" customFormat="1" ht="22.15" customHeight="1">
      <c r="A30" s="96" t="s">
        <v>182</v>
      </c>
      <c r="B30" s="84">
        <v>4113</v>
      </c>
      <c r="C30" s="84">
        <v>1832</v>
      </c>
      <c r="D30" s="84">
        <v>4517</v>
      </c>
      <c r="E30" s="84">
        <v>1638</v>
      </c>
      <c r="F30" s="84">
        <v>2879</v>
      </c>
      <c r="G30" s="84">
        <v>9637</v>
      </c>
      <c r="H30" s="417">
        <v>2.3430585946997327</v>
      </c>
      <c r="I30" s="84">
        <v>4726</v>
      </c>
      <c r="J30" s="84">
        <v>4910</v>
      </c>
      <c r="K30" s="84">
        <v>5948</v>
      </c>
      <c r="L30" s="417">
        <v>1.4461463651835642</v>
      </c>
      <c r="M30" s="84">
        <v>3468</v>
      </c>
      <c r="N30" s="310">
        <v>2480</v>
      </c>
      <c r="O30" s="95" t="s">
        <v>182</v>
      </c>
    </row>
    <row r="31" spans="1:15" s="416" customFormat="1" ht="22.15" customHeight="1">
      <c r="A31" s="96" t="s">
        <v>428</v>
      </c>
      <c r="B31" s="84">
        <v>3887</v>
      </c>
      <c r="C31" s="84">
        <v>1590</v>
      </c>
      <c r="D31" s="84">
        <v>2297</v>
      </c>
      <c r="E31" s="84">
        <v>1711</v>
      </c>
      <c r="F31" s="84">
        <v>586</v>
      </c>
      <c r="G31" s="84">
        <v>8979</v>
      </c>
      <c r="H31" s="417">
        <v>2.3100077180344738</v>
      </c>
      <c r="I31" s="84">
        <v>4314</v>
      </c>
      <c r="J31" s="84">
        <v>4665</v>
      </c>
      <c r="K31" s="84">
        <v>5679</v>
      </c>
      <c r="L31" s="417">
        <v>1.4610239259068691</v>
      </c>
      <c r="M31" s="84">
        <v>3278</v>
      </c>
      <c r="N31" s="310">
        <v>2401</v>
      </c>
      <c r="O31" s="95" t="s">
        <v>428</v>
      </c>
    </row>
    <row r="32" spans="1:15" s="416" customFormat="1" ht="22.15" customHeight="1" thickBot="1">
      <c r="A32" s="241" t="s">
        <v>550</v>
      </c>
      <c r="B32" s="324">
        <v>3760</v>
      </c>
      <c r="C32" s="324">
        <v>1365</v>
      </c>
      <c r="D32" s="324">
        <v>2395</v>
      </c>
      <c r="E32" s="324">
        <v>1798</v>
      </c>
      <c r="F32" s="324">
        <v>599</v>
      </c>
      <c r="G32" s="324">
        <v>8534</v>
      </c>
      <c r="H32" s="480">
        <v>2.2999999999999998</v>
      </c>
      <c r="I32" s="324">
        <v>4114</v>
      </c>
      <c r="J32" s="324">
        <v>4420</v>
      </c>
      <c r="K32" s="324">
        <v>5482</v>
      </c>
      <c r="L32" s="480">
        <v>1.5</v>
      </c>
      <c r="M32" s="324">
        <v>3103</v>
      </c>
      <c r="N32" s="110">
        <v>2379</v>
      </c>
      <c r="O32" s="481" t="s">
        <v>550</v>
      </c>
    </row>
    <row r="33" spans="1:15" s="57" customFormat="1" ht="11.1" customHeight="1">
      <c r="A33" s="57" t="s">
        <v>176</v>
      </c>
      <c r="H33" s="113"/>
      <c r="K33" s="109"/>
      <c r="L33" s="109"/>
      <c r="M33" s="109"/>
      <c r="N33" s="109"/>
      <c r="O33" s="154" t="s">
        <v>36</v>
      </c>
    </row>
    <row r="34" spans="1:15" s="419" customFormat="1" ht="11.1" customHeight="1">
      <c r="A34" s="57" t="s">
        <v>177</v>
      </c>
      <c r="B34" s="57"/>
      <c r="C34" s="57"/>
      <c r="D34" s="57"/>
      <c r="E34" s="57"/>
      <c r="F34" s="57"/>
      <c r="G34" s="57"/>
      <c r="H34" s="418"/>
      <c r="K34" s="108"/>
      <c r="O34" s="107"/>
    </row>
    <row r="35" spans="1:15" s="419" customFormat="1" ht="11.1" customHeight="1">
      <c r="A35" s="57" t="s">
        <v>591</v>
      </c>
      <c r="B35" s="57"/>
      <c r="C35" s="57"/>
      <c r="D35" s="57"/>
      <c r="E35" s="57"/>
      <c r="F35" s="57"/>
      <c r="G35" s="57"/>
      <c r="H35" s="418"/>
      <c r="K35" s="418"/>
      <c r="O35" s="108"/>
    </row>
    <row r="36" spans="1:15" s="419" customFormat="1" ht="11.1" customHeight="1">
      <c r="A36" s="57" t="s">
        <v>178</v>
      </c>
      <c r="B36" s="57"/>
      <c r="C36" s="57"/>
      <c r="D36" s="57"/>
      <c r="E36" s="57"/>
      <c r="F36" s="57"/>
      <c r="G36" s="57"/>
      <c r="H36" s="418"/>
      <c r="K36" s="418"/>
      <c r="O36" s="108"/>
    </row>
    <row r="37" spans="1:15" s="419" customFormat="1" ht="11.1" customHeight="1">
      <c r="A37" s="57" t="s">
        <v>179</v>
      </c>
      <c r="B37" s="57"/>
      <c r="C37" s="57"/>
      <c r="D37" s="57"/>
      <c r="E37" s="57"/>
      <c r="F37" s="57"/>
      <c r="G37" s="57"/>
      <c r="H37" s="418"/>
      <c r="L37" s="106"/>
      <c r="O37" s="108"/>
    </row>
    <row r="38" spans="1:15" s="419" customFormat="1" ht="11.1" customHeight="1">
      <c r="A38" s="57" t="s">
        <v>180</v>
      </c>
      <c r="B38" s="57"/>
      <c r="C38" s="57"/>
      <c r="D38" s="57"/>
      <c r="E38" s="57"/>
      <c r="F38" s="57"/>
      <c r="G38" s="57"/>
      <c r="H38" s="418"/>
      <c r="L38" s="418"/>
      <c r="O38" s="108"/>
    </row>
    <row r="39" spans="1:15" s="29" customFormat="1" ht="11.25">
      <c r="A39" s="31"/>
      <c r="B39" s="395"/>
      <c r="H39" s="420"/>
      <c r="L39" s="420"/>
      <c r="O39" s="31"/>
    </row>
    <row r="40" spans="1:15" s="29" customFormat="1" ht="11.25">
      <c r="A40" s="31"/>
      <c r="B40" s="395"/>
      <c r="H40" s="420"/>
      <c r="L40" s="420"/>
      <c r="O40" s="31"/>
    </row>
    <row r="41" spans="1:15" s="29" customFormat="1" ht="11.25">
      <c r="A41" s="31"/>
      <c r="B41" s="395"/>
      <c r="H41" s="420"/>
      <c r="L41" s="420"/>
      <c r="O41" s="31"/>
    </row>
    <row r="42" spans="1:15" s="29" customFormat="1" ht="11.25">
      <c r="A42" s="31"/>
      <c r="B42" s="395"/>
      <c r="H42" s="420"/>
      <c r="L42" s="420"/>
      <c r="O42" s="31"/>
    </row>
    <row r="43" spans="1:15" s="29" customFormat="1" ht="11.25">
      <c r="A43" s="31"/>
      <c r="B43" s="395"/>
      <c r="H43" s="420"/>
      <c r="L43" s="420"/>
      <c r="O43" s="31"/>
    </row>
    <row r="44" spans="1:15" s="29" customFormat="1" ht="11.25">
      <c r="A44" s="31"/>
      <c r="B44" s="395"/>
      <c r="H44" s="420"/>
      <c r="L44" s="420"/>
      <c r="O44" s="31"/>
    </row>
    <row r="45" spans="1:15" s="29" customFormat="1" ht="11.25">
      <c r="A45" s="31"/>
      <c r="B45" s="395"/>
      <c r="H45" s="420"/>
      <c r="L45" s="420"/>
      <c r="O45" s="31"/>
    </row>
    <row r="46" spans="1:15" s="29" customFormat="1" ht="11.25">
      <c r="A46" s="31"/>
      <c r="B46" s="395"/>
      <c r="H46" s="420"/>
      <c r="L46" s="420"/>
      <c r="O46" s="31"/>
    </row>
    <row r="47" spans="1:15" s="29" customFormat="1" ht="11.25">
      <c r="A47" s="31"/>
      <c r="B47" s="395"/>
      <c r="H47" s="420"/>
      <c r="L47" s="420"/>
      <c r="O47" s="31"/>
    </row>
    <row r="48" spans="1:15" s="29" customFormat="1" ht="11.25">
      <c r="A48" s="31"/>
      <c r="B48" s="395"/>
      <c r="H48" s="420"/>
      <c r="L48" s="420"/>
      <c r="O48" s="31"/>
    </row>
    <row r="49" spans="1:15" s="29" customFormat="1" ht="11.25">
      <c r="A49" s="31"/>
      <c r="B49" s="395"/>
      <c r="H49" s="420"/>
      <c r="L49" s="420"/>
      <c r="O49" s="31"/>
    </row>
    <row r="50" spans="1:15" s="29" customFormat="1" ht="11.25">
      <c r="A50" s="31"/>
      <c r="B50" s="395"/>
      <c r="H50" s="420"/>
      <c r="L50" s="420"/>
      <c r="O50" s="31"/>
    </row>
    <row r="51" spans="1:15" s="29" customFormat="1" ht="11.25">
      <c r="A51" s="31"/>
      <c r="B51" s="395"/>
      <c r="H51" s="420"/>
      <c r="L51" s="420"/>
      <c r="O51" s="31"/>
    </row>
    <row r="52" spans="1:15" s="29" customFormat="1" ht="11.25">
      <c r="A52" s="31"/>
      <c r="B52" s="395"/>
      <c r="H52" s="420"/>
      <c r="L52" s="420"/>
      <c r="O52" s="31"/>
    </row>
    <row r="53" spans="1:15" s="29" customFormat="1" ht="11.25">
      <c r="A53" s="31"/>
      <c r="B53" s="395"/>
      <c r="H53" s="420"/>
      <c r="L53" s="420"/>
      <c r="O53" s="31"/>
    </row>
    <row r="54" spans="1:15" s="29" customFormat="1" ht="11.25">
      <c r="A54" s="31"/>
      <c r="B54" s="395"/>
      <c r="H54" s="420"/>
      <c r="L54" s="420"/>
      <c r="O54" s="31"/>
    </row>
    <row r="55" spans="1:15" s="29" customFormat="1" ht="11.25">
      <c r="A55" s="31"/>
      <c r="B55" s="395"/>
      <c r="H55" s="420"/>
      <c r="L55" s="420"/>
      <c r="O55" s="31"/>
    </row>
    <row r="56" spans="1:15" s="29" customFormat="1" ht="11.25">
      <c r="A56" s="31"/>
      <c r="B56" s="395"/>
      <c r="H56" s="420"/>
      <c r="L56" s="420"/>
      <c r="O56" s="31"/>
    </row>
    <row r="57" spans="1:15" s="29" customFormat="1" ht="11.25">
      <c r="A57" s="31"/>
      <c r="B57" s="395"/>
      <c r="H57" s="420"/>
      <c r="L57" s="420"/>
      <c r="O57" s="31"/>
    </row>
    <row r="58" spans="1:15" s="29" customFormat="1" ht="11.25">
      <c r="A58" s="31"/>
      <c r="B58" s="395"/>
      <c r="H58" s="420"/>
      <c r="L58" s="420"/>
      <c r="O58" s="31"/>
    </row>
    <row r="59" spans="1:15" s="29" customFormat="1" ht="11.25">
      <c r="A59" s="31"/>
      <c r="B59" s="395"/>
      <c r="H59" s="420"/>
      <c r="L59" s="420"/>
      <c r="O59" s="31"/>
    </row>
    <row r="60" spans="1:15" s="29" customFormat="1" ht="11.25">
      <c r="A60" s="31"/>
      <c r="B60" s="395"/>
      <c r="H60" s="420"/>
      <c r="L60" s="420"/>
      <c r="O60" s="31"/>
    </row>
    <row r="61" spans="1:15" s="29" customFormat="1" ht="11.25">
      <c r="A61" s="31"/>
      <c r="B61" s="395"/>
      <c r="H61" s="420"/>
      <c r="L61" s="420"/>
      <c r="O61" s="31"/>
    </row>
    <row r="62" spans="1:15" s="29" customFormat="1" ht="11.25">
      <c r="A62" s="31"/>
      <c r="B62" s="395"/>
      <c r="H62" s="420"/>
      <c r="L62" s="420"/>
      <c r="O62" s="31"/>
    </row>
    <row r="63" spans="1:15" s="29" customFormat="1" ht="11.25">
      <c r="A63" s="31"/>
      <c r="B63" s="395"/>
      <c r="H63" s="420"/>
      <c r="L63" s="420"/>
      <c r="O63" s="31"/>
    </row>
    <row r="64" spans="1:15" s="29" customFormat="1" ht="11.25">
      <c r="A64" s="31"/>
      <c r="B64" s="395"/>
      <c r="H64" s="420"/>
      <c r="L64" s="420"/>
      <c r="O64" s="31"/>
    </row>
    <row r="65" spans="1:15" s="29" customFormat="1" ht="11.25">
      <c r="A65" s="31"/>
      <c r="B65" s="395"/>
      <c r="H65" s="420"/>
      <c r="L65" s="420"/>
      <c r="O65" s="31"/>
    </row>
    <row r="66" spans="1:15" s="29" customFormat="1" ht="11.25">
      <c r="A66" s="31"/>
      <c r="B66" s="395"/>
      <c r="H66" s="420"/>
      <c r="L66" s="420"/>
      <c r="O66" s="31"/>
    </row>
    <row r="67" spans="1:15" s="29" customFormat="1" ht="11.25">
      <c r="A67" s="31"/>
      <c r="B67" s="395"/>
      <c r="H67" s="420"/>
      <c r="L67" s="420"/>
      <c r="O67" s="31"/>
    </row>
    <row r="68" spans="1:15" s="29" customFormat="1" ht="11.25">
      <c r="A68" s="31"/>
      <c r="B68" s="395"/>
      <c r="H68" s="420"/>
      <c r="L68" s="420"/>
      <c r="O68" s="31"/>
    </row>
    <row r="69" spans="1:15" s="29" customFormat="1" ht="11.25">
      <c r="A69" s="31"/>
      <c r="B69" s="395"/>
      <c r="H69" s="420"/>
      <c r="L69" s="420"/>
      <c r="O69" s="31"/>
    </row>
    <row r="70" spans="1:15" s="29" customFormat="1" ht="11.25">
      <c r="A70" s="31"/>
      <c r="B70" s="395"/>
      <c r="H70" s="420"/>
      <c r="L70" s="420"/>
      <c r="O70" s="31"/>
    </row>
    <row r="71" spans="1:15" s="29" customFormat="1" ht="11.25">
      <c r="A71" s="31"/>
      <c r="B71" s="395"/>
      <c r="H71" s="420"/>
      <c r="L71" s="420"/>
      <c r="O71" s="31"/>
    </row>
    <row r="72" spans="1:15" s="29" customFormat="1" ht="11.25">
      <c r="A72" s="31"/>
      <c r="B72" s="395"/>
      <c r="H72" s="420"/>
      <c r="L72" s="420"/>
      <c r="O72" s="31"/>
    </row>
    <row r="73" spans="1:15" s="29" customFormat="1" ht="11.25">
      <c r="A73" s="31"/>
      <c r="B73" s="395"/>
      <c r="H73" s="420"/>
      <c r="L73" s="420"/>
      <c r="O73" s="31"/>
    </row>
    <row r="74" spans="1:15" s="29" customFormat="1" ht="11.25">
      <c r="A74" s="31"/>
      <c r="B74" s="395"/>
      <c r="H74" s="420"/>
      <c r="L74" s="420"/>
      <c r="O74" s="31"/>
    </row>
    <row r="75" spans="1:15" s="29" customFormat="1" ht="11.25">
      <c r="A75" s="31"/>
      <c r="B75" s="395"/>
      <c r="H75" s="420"/>
      <c r="L75" s="420"/>
      <c r="O75" s="31"/>
    </row>
    <row r="76" spans="1:15" s="29" customFormat="1" ht="11.25">
      <c r="A76" s="31"/>
      <c r="B76" s="395"/>
      <c r="H76" s="420"/>
      <c r="L76" s="420"/>
      <c r="O76" s="31"/>
    </row>
    <row r="77" spans="1:15" s="29" customFormat="1" ht="11.25">
      <c r="A77" s="31"/>
      <c r="B77" s="395"/>
      <c r="H77" s="420"/>
      <c r="L77" s="420"/>
      <c r="O77" s="31"/>
    </row>
    <row r="78" spans="1:15" s="29" customFormat="1" ht="11.25">
      <c r="A78" s="31"/>
      <c r="B78" s="395"/>
      <c r="H78" s="420"/>
      <c r="L78" s="420"/>
      <c r="O78" s="31"/>
    </row>
    <row r="79" spans="1:15" s="29" customFormat="1" ht="11.25">
      <c r="A79" s="31"/>
      <c r="B79" s="395"/>
      <c r="H79" s="420"/>
      <c r="L79" s="420"/>
      <c r="O79" s="31"/>
    </row>
    <row r="80" spans="1:15" s="29" customFormat="1" ht="11.25">
      <c r="A80" s="31"/>
      <c r="B80" s="395"/>
      <c r="H80" s="420"/>
      <c r="L80" s="420"/>
      <c r="O80" s="31"/>
    </row>
    <row r="81" spans="1:15" s="29" customFormat="1" ht="11.25">
      <c r="A81" s="31"/>
      <c r="B81" s="395"/>
      <c r="H81" s="420"/>
      <c r="L81" s="420"/>
      <c r="O81" s="31"/>
    </row>
    <row r="82" spans="1:15" s="29" customFormat="1" ht="11.25">
      <c r="A82" s="31"/>
      <c r="B82" s="395"/>
      <c r="H82" s="420"/>
      <c r="L82" s="420"/>
      <c r="O82" s="31"/>
    </row>
    <row r="83" spans="1:15" s="29" customFormat="1" ht="11.25">
      <c r="A83" s="31"/>
      <c r="B83" s="395"/>
      <c r="H83" s="420"/>
      <c r="L83" s="420"/>
      <c r="O83" s="31"/>
    </row>
    <row r="84" spans="1:15" s="29" customFormat="1" ht="11.25">
      <c r="A84" s="31"/>
      <c r="B84" s="395"/>
      <c r="H84" s="420"/>
      <c r="L84" s="420"/>
      <c r="O84" s="31"/>
    </row>
    <row r="85" spans="1:15" s="29" customFormat="1" ht="11.25">
      <c r="A85" s="31"/>
      <c r="B85" s="395"/>
      <c r="H85" s="420"/>
      <c r="L85" s="420"/>
      <c r="O85" s="31"/>
    </row>
    <row r="86" spans="1:15" s="29" customFormat="1" ht="11.25">
      <c r="A86" s="31"/>
      <c r="B86" s="395"/>
      <c r="H86" s="420"/>
      <c r="L86" s="420"/>
      <c r="O86" s="31"/>
    </row>
    <row r="87" spans="1:15" s="29" customFormat="1" ht="11.25">
      <c r="A87" s="31"/>
      <c r="B87" s="395"/>
      <c r="H87" s="420"/>
      <c r="L87" s="420"/>
      <c r="O87" s="31"/>
    </row>
    <row r="88" spans="1:15" s="29" customFormat="1" ht="11.25">
      <c r="A88" s="31"/>
      <c r="B88" s="395"/>
      <c r="H88" s="420"/>
      <c r="L88" s="420"/>
      <c r="O88" s="31"/>
    </row>
    <row r="89" spans="1:15" s="29" customFormat="1" ht="11.25">
      <c r="A89" s="31"/>
      <c r="B89" s="395"/>
      <c r="H89" s="420"/>
      <c r="L89" s="420"/>
      <c r="O89" s="31"/>
    </row>
    <row r="90" spans="1:15" s="29" customFormat="1" ht="11.25">
      <c r="A90" s="31"/>
      <c r="B90" s="395"/>
      <c r="H90" s="420"/>
      <c r="L90" s="420"/>
      <c r="O90" s="31"/>
    </row>
    <row r="91" spans="1:15" s="29" customFormat="1" ht="11.25">
      <c r="A91" s="31"/>
      <c r="B91" s="395"/>
      <c r="H91" s="420"/>
      <c r="L91" s="420"/>
      <c r="O91" s="31"/>
    </row>
    <row r="92" spans="1:15" s="29" customFormat="1" ht="11.25">
      <c r="A92" s="31"/>
      <c r="B92" s="395"/>
      <c r="H92" s="420"/>
      <c r="L92" s="420"/>
      <c r="O92" s="31"/>
    </row>
    <row r="93" spans="1:15" s="29" customFormat="1" ht="11.25">
      <c r="A93" s="31"/>
      <c r="B93" s="395"/>
      <c r="H93" s="420"/>
      <c r="L93" s="420"/>
      <c r="O93" s="31"/>
    </row>
    <row r="94" spans="1:15" s="29" customFormat="1" ht="11.25">
      <c r="A94" s="31"/>
      <c r="B94" s="395"/>
      <c r="H94" s="420"/>
      <c r="L94" s="420"/>
      <c r="O94" s="31"/>
    </row>
    <row r="95" spans="1:15" s="29" customFormat="1" ht="11.25">
      <c r="A95" s="31"/>
      <c r="B95" s="395"/>
      <c r="H95" s="420"/>
      <c r="L95" s="420"/>
      <c r="O95" s="31"/>
    </row>
    <row r="96" spans="1:15" s="29" customFormat="1" ht="11.25">
      <c r="A96" s="31"/>
      <c r="B96" s="395"/>
      <c r="H96" s="420"/>
      <c r="L96" s="420"/>
      <c r="O96" s="31"/>
    </row>
    <row r="97" spans="1:15" s="29" customFormat="1" ht="11.25">
      <c r="A97" s="31"/>
      <c r="B97" s="395"/>
      <c r="H97" s="420"/>
      <c r="L97" s="420"/>
      <c r="O97" s="31"/>
    </row>
    <row r="98" spans="1:15" s="29" customFormat="1" ht="11.25">
      <c r="A98" s="31"/>
      <c r="B98" s="395"/>
      <c r="H98" s="420"/>
      <c r="L98" s="420"/>
      <c r="O98" s="31"/>
    </row>
    <row r="99" spans="1:15" s="29" customFormat="1" ht="11.25">
      <c r="A99" s="31"/>
      <c r="B99" s="395"/>
      <c r="H99" s="420"/>
      <c r="L99" s="420"/>
      <c r="O99" s="31"/>
    </row>
    <row r="100" spans="1:15" s="29" customFormat="1" ht="11.25">
      <c r="A100" s="31"/>
      <c r="B100" s="395"/>
      <c r="H100" s="420"/>
      <c r="L100" s="420"/>
      <c r="O100" s="31"/>
    </row>
    <row r="101" spans="1:15" s="29" customFormat="1" ht="11.25">
      <c r="A101" s="31"/>
      <c r="B101" s="395"/>
      <c r="H101" s="420"/>
      <c r="L101" s="420"/>
      <c r="O101" s="31"/>
    </row>
    <row r="102" spans="1:15" s="29" customFormat="1" ht="11.25">
      <c r="A102" s="31"/>
      <c r="B102" s="395"/>
      <c r="H102" s="420"/>
      <c r="L102" s="420"/>
      <c r="O102" s="31"/>
    </row>
    <row r="103" spans="1:15" s="29" customFormat="1" ht="11.25">
      <c r="A103" s="31"/>
      <c r="B103" s="395"/>
      <c r="H103" s="420"/>
      <c r="L103" s="420"/>
      <c r="O103" s="31"/>
    </row>
  </sheetData>
  <sheetProtection selectLockedCells="1"/>
  <mergeCells count="24"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  <mergeCell ref="M9:M12"/>
    <mergeCell ref="N9:N12"/>
    <mergeCell ref="D11:D12"/>
    <mergeCell ref="E11:E12"/>
    <mergeCell ref="F11:F12"/>
    <mergeCell ref="H11:H12"/>
    <mergeCell ref="L11:L12"/>
    <mergeCell ref="J9:J12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zoomScaleNormal="85" zoomScaleSheetLayoutView="100" workbookViewId="0">
      <selection activeCell="E28" sqref="E28"/>
    </sheetView>
  </sheetViews>
  <sheetFormatPr defaultRowHeight="14.25"/>
  <cols>
    <col min="1" max="1" width="8.625" style="406" customWidth="1"/>
    <col min="2" max="2" width="8.875" style="127" customWidth="1"/>
    <col min="3" max="3" width="10.625" style="23" customWidth="1"/>
    <col min="4" max="5" width="8.625" style="23" customWidth="1"/>
    <col min="6" max="6" width="8.875" style="23" customWidth="1"/>
    <col min="7" max="7" width="10.625" style="23" customWidth="1"/>
    <col min="8" max="8" width="8.625" style="405" customWidth="1"/>
    <col min="9" max="9" width="9" style="23" customWidth="1"/>
    <col min="10" max="16384" width="9" style="23"/>
  </cols>
  <sheetData>
    <row r="1" spans="1:9" ht="14.1" customHeight="1">
      <c r="A1" s="1" t="s">
        <v>592</v>
      </c>
      <c r="I1" s="2"/>
    </row>
    <row r="2" spans="1:9" ht="14.1" customHeight="1"/>
    <row r="3" spans="1:9" s="13" customFormat="1" ht="20.100000000000001" customHeight="1">
      <c r="A3" s="810" t="s">
        <v>403</v>
      </c>
      <c r="B3" s="810"/>
      <c r="C3" s="810"/>
      <c r="D3" s="810"/>
      <c r="E3" s="810"/>
      <c r="F3" s="810"/>
      <c r="G3" s="810"/>
      <c r="H3" s="810"/>
      <c r="I3" s="810"/>
    </row>
    <row r="4" spans="1:9" s="13" customFormat="1" ht="24" customHeight="1">
      <c r="A4" s="811" t="s">
        <v>167</v>
      </c>
      <c r="B4" s="811"/>
      <c r="C4" s="811"/>
      <c r="D4" s="811"/>
      <c r="E4" s="811"/>
      <c r="F4" s="811"/>
      <c r="G4" s="811"/>
      <c r="H4" s="811"/>
      <c r="I4" s="811"/>
    </row>
    <row r="5" spans="1:9" s="13" customFormat="1" ht="15.95" hidden="1" customHeight="1"/>
    <row r="6" spans="1:9" s="25" customFormat="1" ht="15.95" hidden="1" customHeight="1">
      <c r="A6" s="812"/>
      <c r="B6" s="812"/>
      <c r="C6" s="812"/>
      <c r="D6" s="812"/>
      <c r="E6" s="812"/>
      <c r="F6" s="812"/>
      <c r="G6" s="812"/>
      <c r="H6" s="812"/>
      <c r="I6" s="812"/>
    </row>
    <row r="7" spans="1:9" s="54" customFormat="1" ht="18" customHeight="1" thickBot="1">
      <c r="A7" s="54" t="s">
        <v>139</v>
      </c>
      <c r="B7" s="8"/>
      <c r="H7" s="409"/>
      <c r="I7" s="15" t="s">
        <v>140</v>
      </c>
    </row>
    <row r="8" spans="1:9" s="29" customFormat="1" ht="13.5" customHeight="1">
      <c r="A8" s="813" t="s">
        <v>5</v>
      </c>
      <c r="B8" s="816" t="s">
        <v>168</v>
      </c>
      <c r="C8" s="817"/>
      <c r="D8" s="817"/>
      <c r="E8" s="817"/>
      <c r="F8" s="817"/>
      <c r="G8" s="817"/>
      <c r="H8" s="817"/>
      <c r="I8" s="817"/>
    </row>
    <row r="9" spans="1:9" s="410" customFormat="1" ht="13.5" customHeight="1">
      <c r="A9" s="814"/>
      <c r="B9" s="791"/>
      <c r="C9" s="785"/>
      <c r="D9" s="818"/>
      <c r="E9" s="818"/>
      <c r="F9" s="818"/>
      <c r="G9" s="818"/>
      <c r="H9" s="818"/>
      <c r="I9" s="818"/>
    </row>
    <row r="10" spans="1:9" s="410" customFormat="1" ht="14.25" customHeight="1">
      <c r="A10" s="814"/>
      <c r="B10" s="791"/>
      <c r="C10" s="786"/>
      <c r="D10" s="747" t="s">
        <v>147</v>
      </c>
      <c r="E10" s="819"/>
      <c r="F10" s="747" t="s">
        <v>148</v>
      </c>
      <c r="G10" s="824"/>
      <c r="H10" s="824"/>
      <c r="I10" s="824"/>
    </row>
    <row r="11" spans="1:9" s="410" customFormat="1" ht="14.25" customHeight="1">
      <c r="A11" s="814"/>
      <c r="B11" s="791"/>
      <c r="C11" s="786"/>
      <c r="D11" s="820"/>
      <c r="E11" s="821"/>
      <c r="F11" s="820"/>
      <c r="G11" s="825"/>
      <c r="H11" s="825"/>
      <c r="I11" s="825"/>
    </row>
    <row r="12" spans="1:9" s="410" customFormat="1" ht="13.5" customHeight="1">
      <c r="A12" s="814"/>
      <c r="B12" s="791"/>
      <c r="C12" s="786"/>
      <c r="D12" s="820"/>
      <c r="E12" s="821"/>
      <c r="F12" s="748"/>
      <c r="G12" s="821"/>
      <c r="H12" s="807" t="s">
        <v>152</v>
      </c>
      <c r="I12" s="747" t="s">
        <v>153</v>
      </c>
    </row>
    <row r="13" spans="1:9" s="410" customFormat="1" ht="13.5" customHeight="1">
      <c r="A13" s="815"/>
      <c r="B13" s="809"/>
      <c r="C13" s="787"/>
      <c r="D13" s="822"/>
      <c r="E13" s="823"/>
      <c r="F13" s="822"/>
      <c r="G13" s="823"/>
      <c r="H13" s="808"/>
      <c r="I13" s="822"/>
    </row>
    <row r="14" spans="1:9" s="29" customFormat="1" ht="47.1" customHeight="1">
      <c r="A14" s="96" t="s">
        <v>157</v>
      </c>
      <c r="B14" s="805">
        <v>452</v>
      </c>
      <c r="C14" s="806"/>
      <c r="D14" s="401">
        <v>71</v>
      </c>
      <c r="E14" s="401"/>
      <c r="F14" s="806">
        <v>381</v>
      </c>
      <c r="G14" s="806"/>
      <c r="H14" s="149">
        <v>115</v>
      </c>
      <c r="I14" s="149">
        <v>266</v>
      </c>
    </row>
    <row r="15" spans="1:9" s="29" customFormat="1" ht="47.1" customHeight="1">
      <c r="A15" s="96" t="s">
        <v>162</v>
      </c>
      <c r="B15" s="799">
        <v>228</v>
      </c>
      <c r="C15" s="800"/>
      <c r="D15" s="401">
        <v>64</v>
      </c>
      <c r="E15" s="401"/>
      <c r="F15" s="800">
        <v>164</v>
      </c>
      <c r="G15" s="800"/>
      <c r="H15" s="149">
        <v>86</v>
      </c>
      <c r="I15" s="149">
        <v>78</v>
      </c>
    </row>
    <row r="16" spans="1:9" s="416" customFormat="1" ht="47.1" customHeight="1">
      <c r="A16" s="96" t="s">
        <v>23</v>
      </c>
      <c r="B16" s="799">
        <v>229</v>
      </c>
      <c r="C16" s="800"/>
      <c r="D16" s="401">
        <v>49</v>
      </c>
      <c r="E16" s="401"/>
      <c r="F16" s="800">
        <v>180</v>
      </c>
      <c r="G16" s="800"/>
      <c r="H16" s="149">
        <v>76</v>
      </c>
      <c r="I16" s="149">
        <v>104</v>
      </c>
    </row>
    <row r="17" spans="1:9" s="416" customFormat="1" ht="47.1" customHeight="1" thickBot="1">
      <c r="A17" s="241" t="s">
        <v>169</v>
      </c>
      <c r="B17" s="801">
        <v>241</v>
      </c>
      <c r="C17" s="802"/>
      <c r="D17" s="46">
        <v>44</v>
      </c>
      <c r="E17" s="46"/>
      <c r="F17" s="802">
        <f>SUM(H17:I17)</f>
        <v>197</v>
      </c>
      <c r="G17" s="802"/>
      <c r="H17" s="64">
        <v>103</v>
      </c>
      <c r="I17" s="64">
        <v>94</v>
      </c>
    </row>
    <row r="18" spans="1:9" s="421" customFormat="1" ht="20.25" customHeight="1" thickBot="1">
      <c r="A18" s="803"/>
      <c r="B18" s="804"/>
      <c r="C18" s="804"/>
      <c r="D18" s="804"/>
      <c r="E18" s="804"/>
      <c r="F18" s="804"/>
      <c r="G18" s="804"/>
      <c r="H18" s="804"/>
      <c r="I18" s="804"/>
    </row>
    <row r="19" spans="1:9" s="29" customFormat="1" ht="13.5" customHeight="1">
      <c r="A19" s="792" t="s">
        <v>5</v>
      </c>
      <c r="B19" s="795" t="s">
        <v>170</v>
      </c>
      <c r="C19" s="767"/>
      <c r="D19" s="767"/>
      <c r="E19" s="770"/>
      <c r="F19" s="766" t="s">
        <v>171</v>
      </c>
      <c r="G19" s="767"/>
      <c r="H19" s="767"/>
      <c r="I19" s="767"/>
    </row>
    <row r="20" spans="1:9" s="410" customFormat="1" ht="13.5" customHeight="1">
      <c r="A20" s="793"/>
      <c r="B20" s="796"/>
      <c r="C20" s="797"/>
      <c r="D20" s="769"/>
      <c r="E20" s="771"/>
      <c r="F20" s="798"/>
      <c r="G20" s="797"/>
      <c r="H20" s="769"/>
      <c r="I20" s="769"/>
    </row>
    <row r="21" spans="1:9" s="410" customFormat="1" ht="14.25" customHeight="1">
      <c r="A21" s="793"/>
      <c r="B21" s="791"/>
      <c r="C21" s="786"/>
      <c r="D21" s="744" t="s">
        <v>6</v>
      </c>
      <c r="E21" s="744" t="s">
        <v>151</v>
      </c>
      <c r="F21" s="748"/>
      <c r="G21" s="786"/>
      <c r="H21" s="744" t="s">
        <v>6</v>
      </c>
      <c r="I21" s="747" t="s">
        <v>151</v>
      </c>
    </row>
    <row r="22" spans="1:9" s="410" customFormat="1" ht="14.25" customHeight="1">
      <c r="A22" s="793"/>
      <c r="B22" s="791"/>
      <c r="C22" s="786"/>
      <c r="D22" s="745"/>
      <c r="E22" s="745"/>
      <c r="F22" s="748"/>
      <c r="G22" s="786"/>
      <c r="H22" s="745"/>
      <c r="I22" s="748"/>
    </row>
    <row r="23" spans="1:9" s="410" customFormat="1" ht="19.5" customHeight="1">
      <c r="A23" s="793"/>
      <c r="B23" s="789"/>
      <c r="C23" s="754" t="s">
        <v>334</v>
      </c>
      <c r="D23" s="745"/>
      <c r="E23" s="745"/>
      <c r="F23" s="745"/>
      <c r="G23" s="756" t="s">
        <v>335</v>
      </c>
      <c r="H23" s="745"/>
      <c r="I23" s="748"/>
    </row>
    <row r="24" spans="1:9" s="410" customFormat="1" ht="19.5" customHeight="1">
      <c r="A24" s="794"/>
      <c r="B24" s="790"/>
      <c r="C24" s="755"/>
      <c r="D24" s="746"/>
      <c r="E24" s="746"/>
      <c r="F24" s="746"/>
      <c r="G24" s="757"/>
      <c r="H24" s="746"/>
      <c r="I24" s="737"/>
    </row>
    <row r="25" spans="1:9" s="413" customFormat="1" ht="47.1" customHeight="1">
      <c r="A25" s="96" t="s">
        <v>157</v>
      </c>
      <c r="B25" s="422">
        <v>1747</v>
      </c>
      <c r="C25" s="423">
        <v>3.8650442477876106</v>
      </c>
      <c r="D25" s="424">
        <v>928</v>
      </c>
      <c r="E25" s="424">
        <v>819</v>
      </c>
      <c r="F25" s="424">
        <v>397</v>
      </c>
      <c r="G25" s="423">
        <v>0.87831858407079644</v>
      </c>
      <c r="H25" s="424">
        <v>343</v>
      </c>
      <c r="I25" s="424">
        <v>54</v>
      </c>
    </row>
    <row r="26" spans="1:9" s="29" customFormat="1" ht="47.1" customHeight="1">
      <c r="A26" s="96" t="s">
        <v>162</v>
      </c>
      <c r="B26" s="425">
        <v>776</v>
      </c>
      <c r="C26" s="426">
        <v>3.4035087719298245</v>
      </c>
      <c r="D26" s="149">
        <v>392</v>
      </c>
      <c r="E26" s="149">
        <v>384</v>
      </c>
      <c r="F26" s="149">
        <v>428</v>
      </c>
      <c r="G26" s="426">
        <v>1.8771929824561404</v>
      </c>
      <c r="H26" s="149">
        <v>256</v>
      </c>
      <c r="I26" s="149">
        <v>172</v>
      </c>
    </row>
    <row r="27" spans="1:9" s="29" customFormat="1" ht="47.1" customHeight="1">
      <c r="A27" s="96" t="s">
        <v>23</v>
      </c>
      <c r="B27" s="425">
        <v>692</v>
      </c>
      <c r="C27" s="426">
        <v>3.0218340611353711</v>
      </c>
      <c r="D27" s="149">
        <v>356</v>
      </c>
      <c r="E27" s="149">
        <v>336</v>
      </c>
      <c r="F27" s="149">
        <v>372</v>
      </c>
      <c r="G27" s="426">
        <v>1.6244541484716157</v>
      </c>
      <c r="H27" s="149">
        <v>218</v>
      </c>
      <c r="I27" s="149">
        <v>154</v>
      </c>
    </row>
    <row r="28" spans="1:9" s="416" customFormat="1" ht="47.1" customHeight="1" thickBot="1">
      <c r="A28" s="241" t="s">
        <v>169</v>
      </c>
      <c r="B28" s="47">
        <f>SUM(D28:E28)</f>
        <v>677</v>
      </c>
      <c r="C28" s="48">
        <v>2.81</v>
      </c>
      <c r="D28" s="64">
        <v>365</v>
      </c>
      <c r="E28" s="64">
        <v>312</v>
      </c>
      <c r="F28" s="64">
        <f>SUM(H28:I28)</f>
        <v>393</v>
      </c>
      <c r="G28" s="48">
        <v>1.63</v>
      </c>
      <c r="H28" s="64">
        <v>258</v>
      </c>
      <c r="I28" s="64">
        <v>135</v>
      </c>
    </row>
    <row r="29" spans="1:9" s="419" customFormat="1" ht="11.1" customHeight="1">
      <c r="A29" s="788" t="s">
        <v>35</v>
      </c>
      <c r="B29" s="788"/>
      <c r="C29" s="788"/>
      <c r="D29" s="788"/>
      <c r="E29" s="788"/>
      <c r="H29" s="418"/>
      <c r="I29" s="154" t="s">
        <v>36</v>
      </c>
    </row>
    <row r="30" spans="1:9" s="466" customFormat="1" ht="11.1" customHeight="1">
      <c r="A30" s="427" t="s">
        <v>172</v>
      </c>
      <c r="B30" s="465"/>
      <c r="H30" s="467"/>
    </row>
    <row r="31" spans="1:9" s="29" customFormat="1" ht="11.25">
      <c r="A31" s="31"/>
      <c r="B31" s="395"/>
      <c r="H31" s="420"/>
    </row>
    <row r="32" spans="1:9" s="29" customFormat="1" ht="11.25">
      <c r="A32" s="31"/>
      <c r="B32" s="395"/>
      <c r="H32" s="420"/>
    </row>
    <row r="33" spans="1:8" s="29" customFormat="1" ht="11.25">
      <c r="A33" s="31"/>
      <c r="B33" s="395"/>
      <c r="H33" s="420"/>
    </row>
    <row r="34" spans="1:8" s="29" customFormat="1" ht="11.25">
      <c r="A34" s="31"/>
      <c r="B34" s="395"/>
      <c r="H34" s="420"/>
    </row>
    <row r="35" spans="1:8" s="29" customFormat="1" ht="11.25">
      <c r="A35" s="31"/>
      <c r="B35" s="395"/>
      <c r="H35" s="420"/>
    </row>
    <row r="36" spans="1:8" s="29" customFormat="1" ht="11.25">
      <c r="A36" s="31"/>
      <c r="B36" s="395"/>
      <c r="H36" s="420"/>
    </row>
    <row r="37" spans="1:8" s="29" customFormat="1" ht="11.25">
      <c r="A37" s="31"/>
      <c r="B37" s="395"/>
      <c r="H37" s="420"/>
    </row>
    <row r="38" spans="1:8" s="29" customFormat="1" ht="11.25">
      <c r="A38" s="31"/>
      <c r="B38" s="395"/>
      <c r="H38" s="420"/>
    </row>
    <row r="39" spans="1:8" s="29" customFormat="1" ht="11.25">
      <c r="A39" s="31"/>
      <c r="B39" s="395"/>
      <c r="H39" s="420"/>
    </row>
    <row r="40" spans="1:8" s="29" customFormat="1" ht="11.25">
      <c r="A40" s="31"/>
      <c r="B40" s="395"/>
      <c r="H40" s="420"/>
    </row>
    <row r="41" spans="1:8" s="29" customFormat="1" ht="11.25">
      <c r="A41" s="31"/>
      <c r="B41" s="395"/>
      <c r="H41" s="420"/>
    </row>
    <row r="42" spans="1:8" s="29" customFormat="1" ht="11.25">
      <c r="A42" s="31"/>
      <c r="B42" s="395"/>
      <c r="H42" s="420"/>
    </row>
    <row r="43" spans="1:8" s="29" customFormat="1" ht="11.25">
      <c r="A43" s="31"/>
      <c r="B43" s="395"/>
      <c r="H43" s="420"/>
    </row>
    <row r="44" spans="1:8" s="29" customFormat="1" ht="11.25">
      <c r="A44" s="31"/>
      <c r="B44" s="395"/>
      <c r="H44" s="420"/>
    </row>
    <row r="45" spans="1:8" s="29" customFormat="1" ht="11.25">
      <c r="A45" s="31"/>
      <c r="B45" s="395"/>
      <c r="H45" s="420"/>
    </row>
    <row r="46" spans="1:8" s="29" customFormat="1" ht="11.25">
      <c r="A46" s="31"/>
      <c r="B46" s="395"/>
      <c r="H46" s="420"/>
    </row>
    <row r="47" spans="1:8" s="29" customFormat="1" ht="11.25">
      <c r="A47" s="31"/>
      <c r="B47" s="395"/>
      <c r="H47" s="420"/>
    </row>
    <row r="48" spans="1:8" s="29" customFormat="1" ht="11.25">
      <c r="A48" s="31"/>
      <c r="B48" s="395"/>
      <c r="H48" s="420"/>
    </row>
    <row r="49" spans="1:8" s="29" customFormat="1" ht="11.25">
      <c r="A49" s="31"/>
      <c r="B49" s="395"/>
      <c r="H49" s="420"/>
    </row>
    <row r="50" spans="1:8" s="29" customFormat="1" ht="11.25">
      <c r="A50" s="31"/>
      <c r="B50" s="395"/>
      <c r="H50" s="420"/>
    </row>
    <row r="51" spans="1:8" s="29" customFormat="1" ht="11.25">
      <c r="A51" s="31"/>
      <c r="B51" s="395"/>
      <c r="H51" s="420"/>
    </row>
    <row r="52" spans="1:8" s="29" customFormat="1" ht="11.25">
      <c r="A52" s="31"/>
      <c r="B52" s="395"/>
      <c r="H52" s="420"/>
    </row>
    <row r="53" spans="1:8" s="29" customFormat="1" ht="11.25">
      <c r="A53" s="31"/>
      <c r="B53" s="395"/>
      <c r="H53" s="420"/>
    </row>
    <row r="54" spans="1:8" s="29" customFormat="1" ht="11.25">
      <c r="A54" s="31"/>
      <c r="B54" s="395"/>
      <c r="H54" s="420"/>
    </row>
    <row r="55" spans="1:8" s="29" customFormat="1" ht="11.25">
      <c r="A55" s="31"/>
      <c r="B55" s="395"/>
      <c r="H55" s="420"/>
    </row>
    <row r="56" spans="1:8" s="29" customFormat="1" ht="11.25">
      <c r="A56" s="31"/>
      <c r="B56" s="395"/>
      <c r="H56" s="420"/>
    </row>
    <row r="57" spans="1:8" s="29" customFormat="1" ht="11.25">
      <c r="A57" s="31"/>
      <c r="B57" s="395"/>
      <c r="H57" s="420"/>
    </row>
    <row r="58" spans="1:8" s="29" customFormat="1" ht="11.25">
      <c r="A58" s="31"/>
      <c r="B58" s="395"/>
      <c r="H58" s="420"/>
    </row>
    <row r="59" spans="1:8" s="29" customFormat="1" ht="11.25">
      <c r="A59" s="31"/>
      <c r="B59" s="395"/>
      <c r="H59" s="420"/>
    </row>
    <row r="60" spans="1:8" s="29" customFormat="1" ht="11.25">
      <c r="A60" s="31"/>
      <c r="B60" s="395"/>
      <c r="H60" s="420"/>
    </row>
    <row r="61" spans="1:8" s="29" customFormat="1" ht="11.25">
      <c r="A61" s="31"/>
      <c r="B61" s="395"/>
      <c r="H61" s="420"/>
    </row>
    <row r="62" spans="1:8" s="29" customFormat="1" ht="11.25">
      <c r="A62" s="31"/>
      <c r="B62" s="395"/>
      <c r="H62" s="420"/>
    </row>
    <row r="63" spans="1:8" s="29" customFormat="1" ht="11.25">
      <c r="A63" s="31"/>
      <c r="B63" s="395"/>
      <c r="H63" s="420"/>
    </row>
    <row r="64" spans="1:8" s="29" customFormat="1" ht="11.25">
      <c r="A64" s="31"/>
      <c r="B64" s="395"/>
      <c r="H64" s="420"/>
    </row>
    <row r="65" spans="1:8" s="29" customFormat="1" ht="11.25">
      <c r="A65" s="31"/>
      <c r="B65" s="395"/>
      <c r="H65" s="420"/>
    </row>
    <row r="66" spans="1:8" s="29" customFormat="1" ht="11.25">
      <c r="A66" s="31"/>
      <c r="B66" s="395"/>
      <c r="H66" s="420"/>
    </row>
    <row r="67" spans="1:8" s="29" customFormat="1" ht="11.25">
      <c r="A67" s="31"/>
      <c r="B67" s="395"/>
      <c r="H67" s="420"/>
    </row>
    <row r="68" spans="1:8" s="29" customFormat="1" ht="11.25">
      <c r="A68" s="31"/>
      <c r="B68" s="395"/>
      <c r="H68" s="420"/>
    </row>
    <row r="69" spans="1:8" s="29" customFormat="1" ht="11.25">
      <c r="A69" s="31"/>
      <c r="B69" s="395"/>
      <c r="H69" s="420"/>
    </row>
    <row r="70" spans="1:8" s="29" customFormat="1" ht="11.25">
      <c r="A70" s="31"/>
      <c r="B70" s="395"/>
      <c r="H70" s="420"/>
    </row>
    <row r="71" spans="1:8" s="29" customFormat="1" ht="11.25">
      <c r="A71" s="31"/>
      <c r="B71" s="395"/>
      <c r="H71" s="420"/>
    </row>
    <row r="72" spans="1:8" s="29" customFormat="1" ht="11.25">
      <c r="A72" s="31"/>
      <c r="B72" s="395"/>
      <c r="H72" s="420"/>
    </row>
    <row r="73" spans="1:8" s="29" customFormat="1" ht="11.25">
      <c r="A73" s="31"/>
      <c r="B73" s="395"/>
      <c r="H73" s="420"/>
    </row>
    <row r="74" spans="1:8" s="29" customFormat="1" ht="11.25">
      <c r="A74" s="31"/>
      <c r="B74" s="395"/>
      <c r="H74" s="420"/>
    </row>
    <row r="75" spans="1:8" s="29" customFormat="1" ht="11.25">
      <c r="A75" s="31"/>
      <c r="B75" s="395"/>
      <c r="H75" s="420"/>
    </row>
    <row r="76" spans="1:8" s="29" customFormat="1" ht="11.25">
      <c r="A76" s="31"/>
      <c r="B76" s="395"/>
      <c r="H76" s="420"/>
    </row>
    <row r="77" spans="1:8" s="29" customFormat="1" ht="11.25">
      <c r="A77" s="31"/>
      <c r="B77" s="395"/>
      <c r="H77" s="420"/>
    </row>
    <row r="78" spans="1:8" s="29" customFormat="1" ht="11.25">
      <c r="A78" s="31"/>
      <c r="B78" s="395"/>
      <c r="H78" s="420"/>
    </row>
    <row r="79" spans="1:8" s="29" customFormat="1" ht="11.25">
      <c r="A79" s="31"/>
      <c r="B79" s="395"/>
      <c r="H79" s="420"/>
    </row>
    <row r="80" spans="1:8" s="29" customFormat="1" ht="11.25">
      <c r="A80" s="31"/>
      <c r="B80" s="395"/>
      <c r="H80" s="420"/>
    </row>
    <row r="81" spans="1:8" s="29" customFormat="1" ht="11.25">
      <c r="A81" s="31"/>
      <c r="B81" s="395"/>
      <c r="H81" s="420"/>
    </row>
    <row r="82" spans="1:8" s="29" customFormat="1" ht="11.25">
      <c r="A82" s="31"/>
      <c r="B82" s="395"/>
      <c r="H82" s="420"/>
    </row>
    <row r="83" spans="1:8" s="29" customFormat="1" ht="11.25">
      <c r="A83" s="31"/>
      <c r="B83" s="395"/>
      <c r="H83" s="420"/>
    </row>
    <row r="84" spans="1:8" s="29" customFormat="1" ht="11.25">
      <c r="A84" s="31"/>
      <c r="B84" s="395"/>
      <c r="H84" s="420"/>
    </row>
    <row r="85" spans="1:8" s="29" customFormat="1" ht="11.25">
      <c r="A85" s="31"/>
      <c r="B85" s="395"/>
      <c r="H85" s="420"/>
    </row>
    <row r="86" spans="1:8" s="29" customFormat="1" ht="11.25">
      <c r="A86" s="31"/>
      <c r="B86" s="395"/>
      <c r="H86" s="420"/>
    </row>
    <row r="87" spans="1:8" s="29" customFormat="1" ht="11.25">
      <c r="A87" s="31"/>
      <c r="B87" s="395"/>
      <c r="H87" s="420"/>
    </row>
    <row r="88" spans="1:8" s="29" customFormat="1" ht="11.25">
      <c r="A88" s="31"/>
      <c r="B88" s="395"/>
      <c r="H88" s="420"/>
    </row>
    <row r="89" spans="1:8" s="29" customFormat="1" ht="11.25">
      <c r="A89" s="31"/>
      <c r="B89" s="395"/>
      <c r="H89" s="420"/>
    </row>
    <row r="90" spans="1:8" s="29" customFormat="1" ht="11.25">
      <c r="A90" s="31"/>
      <c r="B90" s="395"/>
      <c r="H90" s="420"/>
    </row>
    <row r="91" spans="1:8" s="29" customFormat="1" ht="11.25">
      <c r="A91" s="31"/>
      <c r="B91" s="395"/>
      <c r="H91" s="420"/>
    </row>
    <row r="92" spans="1:8" s="29" customFormat="1" ht="11.25">
      <c r="A92" s="31"/>
      <c r="B92" s="395"/>
      <c r="H92" s="420"/>
    </row>
    <row r="93" spans="1:8" s="29" customFormat="1" ht="11.25">
      <c r="A93" s="31"/>
      <c r="B93" s="395"/>
      <c r="H93" s="420"/>
    </row>
  </sheetData>
  <mergeCells count="34">
    <mergeCell ref="A3:I3"/>
    <mergeCell ref="A4:I4"/>
    <mergeCell ref="A6:I6"/>
    <mergeCell ref="A8:A13"/>
    <mergeCell ref="B8:I9"/>
    <mergeCell ref="D10:E13"/>
    <mergeCell ref="F10:I11"/>
    <mergeCell ref="F12:G13"/>
    <mergeCell ref="I12:I13"/>
    <mergeCell ref="B14:C14"/>
    <mergeCell ref="F14:G14"/>
    <mergeCell ref="B15:C15"/>
    <mergeCell ref="F15:G15"/>
    <mergeCell ref="H12:H13"/>
    <mergeCell ref="B10:C13"/>
    <mergeCell ref="B16:C16"/>
    <mergeCell ref="F16:G16"/>
    <mergeCell ref="B17:C17"/>
    <mergeCell ref="F17:G17"/>
    <mergeCell ref="H21:H24"/>
    <mergeCell ref="A18:I18"/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zoomScaleNormal="100" zoomScaleSheetLayoutView="100" workbookViewId="0">
      <selection activeCell="C35" sqref="C35"/>
    </sheetView>
  </sheetViews>
  <sheetFormatPr defaultColWidth="7.875" defaultRowHeight="11.25"/>
  <cols>
    <col min="1" max="1" width="6.75" style="139" customWidth="1"/>
    <col min="2" max="2" width="8.75" style="133" bestFit="1" customWidth="1"/>
    <col min="3" max="3" width="7.75" style="134" bestFit="1" customWidth="1"/>
    <col min="4" max="4" width="7.75" style="135" bestFit="1" customWidth="1"/>
    <col min="5" max="5" width="7.75" style="133" bestFit="1" customWidth="1"/>
    <col min="6" max="6" width="7.75" style="134" bestFit="1" customWidth="1"/>
    <col min="7" max="7" width="7.75" style="135" bestFit="1" customWidth="1"/>
    <col min="8" max="8" width="7" style="133" customWidth="1"/>
    <col min="9" max="9" width="7" style="134" customWidth="1"/>
    <col min="10" max="10" width="6.625" style="135" customWidth="1"/>
    <col min="11" max="11" width="7.5" style="133" customWidth="1"/>
    <col min="12" max="12" width="10.25" style="134" customWidth="1"/>
    <col min="13" max="13" width="11.125" style="135" bestFit="1" customWidth="1"/>
    <col min="14" max="14" width="13.25" style="134" customWidth="1"/>
    <col min="15" max="16384" width="7.875" style="137"/>
  </cols>
  <sheetData>
    <row r="1" spans="1:14" ht="14.1" customHeight="1">
      <c r="A1" s="1"/>
      <c r="B1" s="131"/>
      <c r="C1" s="131"/>
      <c r="D1" s="131"/>
      <c r="E1" s="131"/>
      <c r="F1" s="131"/>
      <c r="G1" s="2"/>
      <c r="H1" s="136"/>
      <c r="I1" s="137"/>
      <c r="J1" s="138"/>
      <c r="K1" s="2" t="s">
        <v>593</v>
      </c>
      <c r="L1" s="137"/>
      <c r="M1" s="138"/>
      <c r="N1" s="137"/>
    </row>
    <row r="2" spans="1:14" ht="14.1" customHeight="1">
      <c r="A2" s="131"/>
      <c r="B2" s="131"/>
      <c r="C2" s="131"/>
      <c r="D2" s="131"/>
      <c r="E2" s="131"/>
      <c r="F2" s="131"/>
      <c r="G2" s="131"/>
      <c r="H2" s="136"/>
      <c r="I2" s="137"/>
      <c r="J2" s="138"/>
      <c r="K2" s="136"/>
      <c r="L2" s="137"/>
      <c r="M2" s="138"/>
      <c r="N2" s="137"/>
    </row>
    <row r="3" spans="1:14" s="140" customFormat="1" ht="20.100000000000001" customHeight="1">
      <c r="A3" s="858" t="s">
        <v>441</v>
      </c>
      <c r="B3" s="858"/>
      <c r="C3" s="858"/>
      <c r="D3" s="858"/>
      <c r="E3" s="858"/>
      <c r="F3" s="858"/>
      <c r="G3" s="858"/>
      <c r="H3" s="858"/>
      <c r="I3" s="858"/>
      <c r="J3" s="858"/>
      <c r="K3" s="858"/>
      <c r="M3" s="141"/>
    </row>
    <row r="4" spans="1:14" s="142" customFormat="1" ht="24" customHeight="1">
      <c r="A4" s="859" t="s">
        <v>442</v>
      </c>
      <c r="B4" s="859"/>
      <c r="C4" s="859"/>
      <c r="D4" s="859"/>
      <c r="E4" s="859"/>
      <c r="F4" s="859"/>
      <c r="G4" s="859"/>
      <c r="H4" s="859"/>
      <c r="I4" s="859"/>
      <c r="J4" s="859"/>
      <c r="K4" s="859"/>
      <c r="M4" s="143"/>
    </row>
    <row r="5" spans="1:14" s="144" customFormat="1" ht="18" customHeight="1" thickBot="1">
      <c r="A5" s="144" t="s">
        <v>443</v>
      </c>
      <c r="B5" s="145"/>
      <c r="D5" s="146"/>
      <c r="E5" s="145"/>
      <c r="G5" s="147"/>
      <c r="H5" s="145"/>
      <c r="I5" s="147"/>
      <c r="J5" s="146"/>
      <c r="K5" s="147" t="s">
        <v>444</v>
      </c>
      <c r="M5" s="146"/>
    </row>
    <row r="6" spans="1:14" s="148" customFormat="1" ht="16.350000000000001" customHeight="1">
      <c r="A6" s="826" t="s">
        <v>445</v>
      </c>
      <c r="B6" s="852" t="s">
        <v>446</v>
      </c>
      <c r="C6" s="853"/>
      <c r="D6" s="850" t="s">
        <v>447</v>
      </c>
      <c r="E6" s="835"/>
      <c r="F6" s="834" t="s">
        <v>448</v>
      </c>
      <c r="G6" s="835"/>
      <c r="H6" s="834" t="s">
        <v>449</v>
      </c>
      <c r="I6" s="835"/>
      <c r="J6" s="850" t="s">
        <v>450</v>
      </c>
      <c r="K6" s="834"/>
    </row>
    <row r="7" spans="1:14" s="148" customFormat="1" ht="16.350000000000001" customHeight="1">
      <c r="A7" s="827"/>
      <c r="B7" s="854"/>
      <c r="C7" s="855"/>
      <c r="D7" s="851"/>
      <c r="E7" s="837"/>
      <c r="F7" s="836"/>
      <c r="G7" s="837"/>
      <c r="H7" s="836"/>
      <c r="I7" s="837"/>
      <c r="J7" s="851"/>
      <c r="K7" s="836"/>
    </row>
    <row r="8" spans="1:14" s="148" customFormat="1" ht="15.95" customHeight="1">
      <c r="A8" s="827"/>
      <c r="B8" s="856"/>
      <c r="C8" s="832" t="s">
        <v>451</v>
      </c>
      <c r="D8" s="830"/>
      <c r="E8" s="832" t="s">
        <v>451</v>
      </c>
      <c r="F8" s="830"/>
      <c r="G8" s="832" t="s">
        <v>451</v>
      </c>
      <c r="H8" s="830"/>
      <c r="I8" s="832" t="s">
        <v>451</v>
      </c>
      <c r="J8" s="856"/>
      <c r="K8" s="862" t="s">
        <v>451</v>
      </c>
    </row>
    <row r="9" spans="1:14" s="148" customFormat="1" ht="13.5" customHeight="1">
      <c r="A9" s="828"/>
      <c r="B9" s="857"/>
      <c r="C9" s="833"/>
      <c r="D9" s="831"/>
      <c r="E9" s="833"/>
      <c r="F9" s="831"/>
      <c r="G9" s="833"/>
      <c r="H9" s="831"/>
      <c r="I9" s="833"/>
      <c r="J9" s="857"/>
      <c r="K9" s="863"/>
    </row>
    <row r="10" spans="1:14" s="148" customFormat="1" ht="42" customHeight="1">
      <c r="A10" s="80" t="s">
        <v>4</v>
      </c>
      <c r="B10" s="84">
        <v>11104</v>
      </c>
      <c r="C10" s="84" t="s">
        <v>1</v>
      </c>
      <c r="D10" s="151">
        <v>909</v>
      </c>
      <c r="E10" s="84" t="s">
        <v>1</v>
      </c>
      <c r="F10" s="151">
        <v>490</v>
      </c>
      <c r="G10" s="84" t="s">
        <v>1</v>
      </c>
      <c r="H10" s="151">
        <v>859</v>
      </c>
      <c r="I10" s="84" t="s">
        <v>1</v>
      </c>
      <c r="J10" s="151">
        <v>643</v>
      </c>
      <c r="K10" s="84" t="s">
        <v>1</v>
      </c>
      <c r="N10" s="150"/>
    </row>
    <row r="11" spans="1:14" s="148" customFormat="1" ht="42" customHeight="1">
      <c r="A11" s="80" t="s">
        <v>8</v>
      </c>
      <c r="B11" s="84">
        <v>10422</v>
      </c>
      <c r="C11" s="84">
        <v>5245</v>
      </c>
      <c r="D11" s="151">
        <v>769</v>
      </c>
      <c r="E11" s="84">
        <v>381</v>
      </c>
      <c r="F11" s="151">
        <v>402</v>
      </c>
      <c r="G11" s="84">
        <v>211</v>
      </c>
      <c r="H11" s="151">
        <v>802</v>
      </c>
      <c r="I11" s="84">
        <v>436</v>
      </c>
      <c r="J11" s="151">
        <v>680</v>
      </c>
      <c r="K11" s="84">
        <v>403</v>
      </c>
      <c r="N11" s="150"/>
    </row>
    <row r="12" spans="1:14" s="148" customFormat="1" ht="42" customHeight="1">
      <c r="A12" s="80" t="s">
        <v>182</v>
      </c>
      <c r="B12" s="84">
        <v>9636</v>
      </c>
      <c r="C12" s="84">
        <v>4727</v>
      </c>
      <c r="D12" s="151">
        <v>630</v>
      </c>
      <c r="E12" s="84">
        <v>237</v>
      </c>
      <c r="F12" s="151">
        <v>338</v>
      </c>
      <c r="G12" s="84">
        <v>179</v>
      </c>
      <c r="H12" s="151">
        <v>469</v>
      </c>
      <c r="I12" s="84">
        <v>328</v>
      </c>
      <c r="J12" s="151">
        <v>437</v>
      </c>
      <c r="K12" s="84">
        <v>244</v>
      </c>
      <c r="N12" s="150"/>
    </row>
    <row r="13" spans="1:14" s="148" customFormat="1" ht="42" customHeight="1">
      <c r="A13" s="80" t="s">
        <v>428</v>
      </c>
      <c r="B13" s="84">
        <v>8979</v>
      </c>
      <c r="C13" s="84">
        <v>4314</v>
      </c>
      <c r="D13" s="151">
        <v>523</v>
      </c>
      <c r="E13" s="84">
        <v>184</v>
      </c>
      <c r="F13" s="151">
        <v>330</v>
      </c>
      <c r="G13" s="84">
        <v>178</v>
      </c>
      <c r="H13" s="151">
        <v>350</v>
      </c>
      <c r="I13" s="84">
        <v>199</v>
      </c>
      <c r="J13" s="151">
        <v>441</v>
      </c>
      <c r="K13" s="84">
        <v>276</v>
      </c>
      <c r="N13" s="150"/>
    </row>
    <row r="14" spans="1:14" s="152" customFormat="1" ht="42" customHeight="1" thickBot="1">
      <c r="A14" s="457" t="s">
        <v>576</v>
      </c>
      <c r="B14" s="112">
        <v>8534</v>
      </c>
      <c r="C14" s="112">
        <v>4114</v>
      </c>
      <c r="D14" s="112">
        <v>461</v>
      </c>
      <c r="E14" s="112">
        <v>168</v>
      </c>
      <c r="F14" s="112">
        <v>319</v>
      </c>
      <c r="G14" s="112">
        <v>196</v>
      </c>
      <c r="H14" s="112">
        <v>288</v>
      </c>
      <c r="I14" s="112">
        <v>166</v>
      </c>
      <c r="J14" s="112">
        <v>373</v>
      </c>
      <c r="K14" s="112">
        <v>210</v>
      </c>
      <c r="L14" s="432"/>
      <c r="N14" s="433"/>
    </row>
    <row r="15" spans="1:14" s="148" customFormat="1" ht="19.7" customHeight="1" thickBot="1">
      <c r="A15" s="860"/>
      <c r="B15" s="861"/>
      <c r="C15" s="861"/>
      <c r="D15" s="861"/>
      <c r="E15" s="861"/>
      <c r="F15" s="861"/>
      <c r="G15" s="861"/>
      <c r="H15" s="861"/>
      <c r="I15" s="861"/>
      <c r="J15" s="861"/>
      <c r="K15" s="861"/>
      <c r="N15" s="150"/>
    </row>
    <row r="16" spans="1:14" s="148" customFormat="1" ht="16.350000000000001" customHeight="1">
      <c r="A16" s="826" t="s">
        <v>445</v>
      </c>
      <c r="B16" s="838" t="s">
        <v>452</v>
      </c>
      <c r="C16" s="835"/>
      <c r="D16" s="834" t="s">
        <v>453</v>
      </c>
      <c r="E16" s="835"/>
      <c r="F16" s="834" t="s">
        <v>454</v>
      </c>
      <c r="G16" s="835"/>
      <c r="H16" s="850" t="s">
        <v>455</v>
      </c>
      <c r="I16" s="834"/>
      <c r="J16" s="834"/>
      <c r="K16" s="834"/>
      <c r="M16" s="153"/>
    </row>
    <row r="17" spans="1:14" s="148" customFormat="1" ht="16.350000000000001" customHeight="1">
      <c r="A17" s="827"/>
      <c r="B17" s="839"/>
      <c r="C17" s="837"/>
      <c r="D17" s="836"/>
      <c r="E17" s="837"/>
      <c r="F17" s="836"/>
      <c r="G17" s="837"/>
      <c r="H17" s="851"/>
      <c r="I17" s="836"/>
      <c r="J17" s="836"/>
      <c r="K17" s="836"/>
      <c r="M17" s="153"/>
    </row>
    <row r="18" spans="1:14" s="148" customFormat="1" ht="15.95" customHeight="1">
      <c r="A18" s="827"/>
      <c r="B18" s="830"/>
      <c r="C18" s="832" t="s">
        <v>451</v>
      </c>
      <c r="D18" s="830"/>
      <c r="E18" s="832" t="s">
        <v>451</v>
      </c>
      <c r="F18" s="830"/>
      <c r="G18" s="832" t="s">
        <v>451</v>
      </c>
      <c r="H18" s="842"/>
      <c r="I18" s="434"/>
      <c r="J18" s="844" t="s">
        <v>451</v>
      </c>
      <c r="K18" s="845"/>
      <c r="M18" s="153"/>
    </row>
    <row r="19" spans="1:14" s="148" customFormat="1" ht="13.5" customHeight="1">
      <c r="A19" s="828"/>
      <c r="B19" s="831"/>
      <c r="C19" s="833"/>
      <c r="D19" s="831"/>
      <c r="E19" s="833"/>
      <c r="F19" s="831"/>
      <c r="G19" s="833"/>
      <c r="H19" s="843"/>
      <c r="I19" s="435"/>
      <c r="J19" s="846"/>
      <c r="K19" s="847"/>
      <c r="M19" s="153"/>
    </row>
    <row r="20" spans="1:14" s="152" customFormat="1" ht="42" customHeight="1">
      <c r="A20" s="80" t="s">
        <v>4</v>
      </c>
      <c r="B20" s="436">
        <v>1310</v>
      </c>
      <c r="C20" s="84" t="s">
        <v>1</v>
      </c>
      <c r="D20" s="84">
        <v>3335</v>
      </c>
      <c r="E20" s="84" t="s">
        <v>1</v>
      </c>
      <c r="F20" s="84">
        <v>2451</v>
      </c>
      <c r="G20" s="84" t="s">
        <v>1</v>
      </c>
      <c r="H20" s="849">
        <v>1107</v>
      </c>
      <c r="I20" s="849"/>
      <c r="J20" s="841" t="s">
        <v>1</v>
      </c>
      <c r="K20" s="841"/>
      <c r="M20" s="437"/>
    </row>
    <row r="21" spans="1:14" s="152" customFormat="1" ht="42" customHeight="1">
      <c r="A21" s="80" t="s">
        <v>8</v>
      </c>
      <c r="B21" s="84">
        <v>1373</v>
      </c>
      <c r="C21" s="84">
        <v>627</v>
      </c>
      <c r="D21" s="84">
        <v>3123</v>
      </c>
      <c r="E21" s="84">
        <v>1509</v>
      </c>
      <c r="F21" s="84">
        <v>2186</v>
      </c>
      <c r="G21" s="84">
        <v>1214</v>
      </c>
      <c r="H21" s="829">
        <v>1087</v>
      </c>
      <c r="I21" s="829"/>
      <c r="J21" s="829">
        <v>464</v>
      </c>
      <c r="K21" s="829"/>
      <c r="M21" s="437"/>
    </row>
    <row r="22" spans="1:14" s="152" customFormat="1" ht="42" customHeight="1">
      <c r="A22" s="80" t="s">
        <v>182</v>
      </c>
      <c r="B22" s="84">
        <v>1212</v>
      </c>
      <c r="C22" s="84">
        <v>497</v>
      </c>
      <c r="D22" s="84">
        <v>2988</v>
      </c>
      <c r="E22" s="84">
        <v>1441</v>
      </c>
      <c r="F22" s="84">
        <v>2251</v>
      </c>
      <c r="G22" s="84">
        <v>1144</v>
      </c>
      <c r="H22" s="829">
        <v>1284</v>
      </c>
      <c r="I22" s="829"/>
      <c r="J22" s="829">
        <v>657</v>
      </c>
      <c r="K22" s="829"/>
      <c r="M22" s="437"/>
    </row>
    <row r="23" spans="1:14" s="152" customFormat="1" ht="42" customHeight="1">
      <c r="A23" s="80" t="s">
        <v>428</v>
      </c>
      <c r="B23" s="84">
        <v>929</v>
      </c>
      <c r="C23" s="84">
        <v>365</v>
      </c>
      <c r="D23" s="84">
        <v>2942</v>
      </c>
      <c r="E23" s="84">
        <v>1361</v>
      </c>
      <c r="F23" s="84">
        <v>2130</v>
      </c>
      <c r="G23" s="84">
        <v>1096</v>
      </c>
      <c r="H23" s="829">
        <v>1333</v>
      </c>
      <c r="I23" s="829"/>
      <c r="J23" s="829">
        <v>656</v>
      </c>
      <c r="K23" s="829"/>
      <c r="M23" s="437"/>
    </row>
    <row r="24" spans="1:14" s="152" customFormat="1" ht="42" customHeight="1" thickBot="1">
      <c r="A24" s="438" t="s">
        <v>576</v>
      </c>
      <c r="B24" s="111">
        <v>749</v>
      </c>
      <c r="C24" s="111">
        <v>334</v>
      </c>
      <c r="D24" s="111">
        <v>2743</v>
      </c>
      <c r="E24" s="111">
        <v>1252</v>
      </c>
      <c r="F24" s="111">
        <v>2248</v>
      </c>
      <c r="G24" s="111">
        <v>1121</v>
      </c>
      <c r="H24" s="848">
        <v>1352</v>
      </c>
      <c r="I24" s="848"/>
      <c r="J24" s="840">
        <v>666</v>
      </c>
      <c r="K24" s="840"/>
      <c r="M24" s="437"/>
    </row>
    <row r="25" spans="1:14" s="155" customFormat="1" ht="11.1" customHeight="1">
      <c r="A25" s="439" t="s">
        <v>456</v>
      </c>
      <c r="B25" s="440"/>
      <c r="C25" s="439"/>
      <c r="D25" s="441"/>
      <c r="E25" s="440"/>
      <c r="F25" s="439"/>
      <c r="G25" s="154"/>
      <c r="H25" s="442"/>
      <c r="J25" s="156"/>
      <c r="K25" s="442" t="s">
        <v>457</v>
      </c>
      <c r="M25" s="156"/>
    </row>
    <row r="26" spans="1:14" s="155" customFormat="1" ht="11.1" customHeight="1">
      <c r="A26" s="439" t="s">
        <v>458</v>
      </c>
      <c r="B26" s="440"/>
      <c r="C26" s="439"/>
      <c r="D26" s="441"/>
      <c r="E26" s="440"/>
      <c r="F26" s="439"/>
      <c r="G26" s="154"/>
      <c r="H26" s="442"/>
      <c r="J26" s="156"/>
      <c r="K26" s="442"/>
      <c r="M26" s="156"/>
    </row>
    <row r="27" spans="1:14" s="159" customFormat="1" ht="11.1" customHeight="1">
      <c r="A27" s="443" t="s">
        <v>459</v>
      </c>
      <c r="B27" s="444"/>
      <c r="C27" s="157"/>
      <c r="D27" s="158"/>
      <c r="E27" s="444"/>
      <c r="F27" s="157"/>
      <c r="G27" s="158"/>
      <c r="H27" s="445"/>
      <c r="I27" s="157"/>
      <c r="J27" s="158"/>
      <c r="K27" s="444"/>
      <c r="L27" s="157"/>
      <c r="M27" s="158"/>
      <c r="N27" s="157"/>
    </row>
    <row r="28" spans="1:14" s="148" customFormat="1">
      <c r="A28" s="160"/>
      <c r="B28" s="161"/>
      <c r="C28" s="160"/>
      <c r="D28" s="162"/>
      <c r="E28" s="161"/>
      <c r="F28" s="160"/>
      <c r="G28" s="162"/>
      <c r="H28" s="163"/>
      <c r="I28" s="160"/>
      <c r="J28" s="162"/>
      <c r="K28" s="161"/>
      <c r="L28" s="160"/>
      <c r="M28" s="162"/>
      <c r="N28" s="160"/>
    </row>
    <row r="29" spans="1:14" s="148" customFormat="1">
      <c r="A29" s="160"/>
      <c r="B29" s="161"/>
      <c r="C29" s="160"/>
      <c r="D29" s="162"/>
      <c r="E29" s="161"/>
      <c r="F29" s="160"/>
      <c r="G29" s="162"/>
      <c r="H29" s="163"/>
      <c r="I29" s="160"/>
      <c r="J29" s="162"/>
      <c r="K29" s="161"/>
      <c r="L29" s="160"/>
      <c r="M29" s="162"/>
      <c r="N29" s="160"/>
    </row>
    <row r="30" spans="1:14" s="148" customFormat="1">
      <c r="A30" s="160"/>
      <c r="B30" s="161"/>
      <c r="C30" s="160"/>
      <c r="D30" s="162"/>
      <c r="E30" s="161"/>
      <c r="F30" s="160"/>
      <c r="G30" s="162"/>
      <c r="H30" s="163"/>
      <c r="I30" s="160"/>
      <c r="J30" s="162"/>
      <c r="K30" s="161"/>
      <c r="L30" s="160"/>
      <c r="M30" s="162"/>
      <c r="N30" s="160"/>
    </row>
    <row r="31" spans="1:14" s="148" customFormat="1">
      <c r="A31" s="160"/>
      <c r="B31" s="161"/>
      <c r="C31" s="160"/>
      <c r="D31" s="162"/>
      <c r="E31" s="161"/>
      <c r="F31" s="160"/>
      <c r="G31" s="162"/>
      <c r="H31" s="163"/>
      <c r="I31" s="160"/>
      <c r="J31" s="162"/>
      <c r="K31" s="161"/>
      <c r="L31" s="160"/>
      <c r="M31" s="162"/>
      <c r="N31" s="160"/>
    </row>
    <row r="32" spans="1:14" s="148" customFormat="1">
      <c r="A32" s="160"/>
      <c r="B32" s="161"/>
      <c r="C32" s="160"/>
      <c r="D32" s="162"/>
      <c r="E32" s="161"/>
      <c r="F32" s="160"/>
      <c r="G32" s="162"/>
      <c r="H32" s="163"/>
      <c r="I32" s="160"/>
      <c r="J32" s="162"/>
      <c r="K32" s="161"/>
      <c r="L32" s="160"/>
      <c r="M32" s="162"/>
      <c r="N32" s="160"/>
    </row>
    <row r="33" spans="1:14" s="148" customFormat="1">
      <c r="A33" s="160"/>
      <c r="B33" s="161"/>
      <c r="C33" s="160"/>
      <c r="D33" s="162"/>
      <c r="E33" s="161"/>
      <c r="F33" s="160"/>
      <c r="G33" s="162"/>
      <c r="H33" s="163"/>
      <c r="I33" s="160"/>
      <c r="J33" s="162"/>
      <c r="K33" s="161"/>
      <c r="L33" s="160"/>
      <c r="M33" s="162"/>
      <c r="N33" s="160"/>
    </row>
    <row r="34" spans="1:14" s="148" customFormat="1">
      <c r="A34" s="160"/>
      <c r="B34" s="161"/>
      <c r="C34" s="160"/>
      <c r="D34" s="162"/>
      <c r="E34" s="161"/>
      <c r="F34" s="160"/>
      <c r="G34" s="162"/>
      <c r="H34" s="163"/>
      <c r="I34" s="160"/>
      <c r="J34" s="162"/>
      <c r="K34" s="161"/>
      <c r="L34" s="160"/>
      <c r="M34" s="162"/>
      <c r="N34" s="160"/>
    </row>
    <row r="35" spans="1:14" s="148" customFormat="1">
      <c r="A35" s="160"/>
      <c r="B35" s="161"/>
      <c r="C35" s="160"/>
      <c r="D35" s="162"/>
      <c r="E35" s="161"/>
      <c r="F35" s="160"/>
      <c r="G35" s="162"/>
      <c r="H35" s="163"/>
      <c r="I35" s="160"/>
      <c r="J35" s="162"/>
      <c r="K35" s="161"/>
      <c r="L35" s="160"/>
      <c r="M35" s="162"/>
      <c r="N35" s="160"/>
    </row>
    <row r="36" spans="1:14" s="148" customFormat="1">
      <c r="A36" s="160"/>
      <c r="B36" s="161"/>
      <c r="C36" s="160"/>
      <c r="D36" s="162"/>
      <c r="E36" s="161"/>
      <c r="F36" s="160"/>
      <c r="G36" s="162"/>
      <c r="H36" s="163"/>
      <c r="I36" s="160"/>
      <c r="J36" s="162"/>
      <c r="K36" s="161"/>
      <c r="L36" s="160"/>
      <c r="M36" s="162"/>
      <c r="N36" s="160"/>
    </row>
    <row r="37" spans="1:14" s="148" customFormat="1">
      <c r="A37" s="160"/>
      <c r="B37" s="161"/>
      <c r="C37" s="160"/>
      <c r="D37" s="162"/>
      <c r="E37" s="161"/>
      <c r="F37" s="160"/>
      <c r="G37" s="162"/>
      <c r="H37" s="163"/>
      <c r="I37" s="160"/>
      <c r="J37" s="162"/>
      <c r="K37" s="161"/>
      <c r="L37" s="160"/>
      <c r="M37" s="162"/>
      <c r="N37" s="160"/>
    </row>
    <row r="38" spans="1:14" s="148" customFormat="1">
      <c r="A38" s="160"/>
      <c r="B38" s="161"/>
      <c r="C38" s="160"/>
      <c r="D38" s="162"/>
      <c r="E38" s="161"/>
      <c r="F38" s="160"/>
      <c r="G38" s="162"/>
      <c r="H38" s="163"/>
      <c r="I38" s="160"/>
      <c r="J38" s="162"/>
      <c r="K38" s="161"/>
      <c r="L38" s="160"/>
      <c r="M38" s="162"/>
      <c r="N38" s="160"/>
    </row>
    <row r="39" spans="1:14" s="148" customFormat="1">
      <c r="A39" s="160"/>
      <c r="B39" s="161"/>
      <c r="C39" s="160"/>
      <c r="D39" s="162"/>
      <c r="E39" s="161"/>
      <c r="F39" s="160"/>
      <c r="G39" s="162"/>
      <c r="H39" s="163"/>
      <c r="I39" s="160"/>
      <c r="J39" s="162"/>
      <c r="K39" s="161"/>
      <c r="L39" s="160"/>
      <c r="M39" s="162"/>
      <c r="N39" s="160"/>
    </row>
    <row r="40" spans="1:14" s="148" customFormat="1">
      <c r="A40" s="160"/>
      <c r="B40" s="161"/>
      <c r="C40" s="160"/>
      <c r="D40" s="162"/>
      <c r="E40" s="161"/>
      <c r="F40" s="160"/>
      <c r="G40" s="162"/>
      <c r="H40" s="163"/>
      <c r="I40" s="160"/>
      <c r="J40" s="162"/>
      <c r="K40" s="161"/>
      <c r="L40" s="160"/>
      <c r="M40" s="162"/>
      <c r="N40" s="160"/>
    </row>
    <row r="41" spans="1:14" s="148" customFormat="1">
      <c r="A41" s="160"/>
      <c r="B41" s="161"/>
      <c r="C41" s="160"/>
      <c r="D41" s="162"/>
      <c r="E41" s="161"/>
      <c r="F41" s="160"/>
      <c r="G41" s="162"/>
      <c r="H41" s="163"/>
      <c r="I41" s="160"/>
      <c r="J41" s="162"/>
      <c r="K41" s="161"/>
      <c r="L41" s="160"/>
      <c r="M41" s="162"/>
      <c r="N41" s="160"/>
    </row>
    <row r="42" spans="1:14" s="148" customFormat="1">
      <c r="A42" s="160"/>
      <c r="B42" s="161"/>
      <c r="C42" s="160"/>
      <c r="D42" s="162"/>
      <c r="E42" s="161"/>
      <c r="F42" s="160"/>
      <c r="G42" s="162"/>
      <c r="H42" s="163"/>
      <c r="I42" s="160"/>
      <c r="J42" s="162"/>
      <c r="K42" s="161"/>
      <c r="L42" s="160"/>
      <c r="M42" s="162"/>
      <c r="N42" s="160"/>
    </row>
    <row r="43" spans="1:14" s="148" customFormat="1">
      <c r="A43" s="160"/>
      <c r="B43" s="161"/>
      <c r="C43" s="160"/>
      <c r="D43" s="162"/>
      <c r="E43" s="161"/>
      <c r="F43" s="160"/>
      <c r="G43" s="162"/>
      <c r="H43" s="163"/>
      <c r="I43" s="160"/>
      <c r="J43" s="162"/>
      <c r="K43" s="161"/>
      <c r="L43" s="160"/>
      <c r="M43" s="162"/>
      <c r="N43" s="160"/>
    </row>
    <row r="44" spans="1:14" s="148" customFormat="1">
      <c r="A44" s="160"/>
      <c r="B44" s="161"/>
      <c r="C44" s="160"/>
      <c r="D44" s="162"/>
      <c r="E44" s="161"/>
      <c r="F44" s="160"/>
      <c r="G44" s="162"/>
      <c r="H44" s="163"/>
      <c r="I44" s="160"/>
      <c r="J44" s="162"/>
      <c r="K44" s="161"/>
      <c r="L44" s="160"/>
      <c r="M44" s="162"/>
      <c r="N44" s="160"/>
    </row>
    <row r="45" spans="1:14" s="148" customFormat="1">
      <c r="A45" s="160"/>
      <c r="B45" s="161"/>
      <c r="C45" s="160"/>
      <c r="D45" s="162"/>
      <c r="E45" s="161"/>
      <c r="F45" s="160"/>
      <c r="G45" s="162"/>
      <c r="H45" s="163"/>
      <c r="I45" s="160"/>
      <c r="J45" s="162"/>
      <c r="K45" s="161"/>
      <c r="L45" s="160"/>
      <c r="M45" s="162"/>
      <c r="N45" s="160"/>
    </row>
    <row r="46" spans="1:14" s="148" customFormat="1">
      <c r="A46" s="160"/>
      <c r="B46" s="161"/>
      <c r="C46" s="160"/>
      <c r="D46" s="162"/>
      <c r="E46" s="161"/>
      <c r="F46" s="160"/>
      <c r="G46" s="162"/>
      <c r="H46" s="163"/>
      <c r="I46" s="160"/>
      <c r="J46" s="162"/>
      <c r="K46" s="161"/>
      <c r="L46" s="160"/>
      <c r="M46" s="162"/>
      <c r="N46" s="160"/>
    </row>
    <row r="47" spans="1:14" s="148" customFormat="1">
      <c r="A47" s="160"/>
      <c r="B47" s="161"/>
      <c r="C47" s="160"/>
      <c r="D47" s="162"/>
      <c r="E47" s="161"/>
      <c r="F47" s="160"/>
      <c r="G47" s="162"/>
      <c r="H47" s="163"/>
      <c r="I47" s="160"/>
      <c r="J47" s="162"/>
      <c r="K47" s="161"/>
      <c r="L47" s="160"/>
      <c r="M47" s="162"/>
      <c r="N47" s="160"/>
    </row>
    <row r="48" spans="1:14" s="148" customFormat="1">
      <c r="A48" s="160"/>
      <c r="B48" s="161"/>
      <c r="C48" s="160"/>
      <c r="D48" s="162"/>
      <c r="E48" s="161"/>
      <c r="F48" s="160"/>
      <c r="G48" s="162"/>
      <c r="H48" s="163"/>
      <c r="I48" s="160"/>
      <c r="J48" s="162"/>
      <c r="K48" s="161"/>
      <c r="L48" s="160"/>
      <c r="M48" s="162"/>
      <c r="N48" s="160"/>
    </row>
    <row r="49" spans="1:14" s="148" customFormat="1">
      <c r="A49" s="160"/>
      <c r="B49" s="161"/>
      <c r="C49" s="160"/>
      <c r="D49" s="162"/>
      <c r="E49" s="161"/>
      <c r="F49" s="160"/>
      <c r="G49" s="162"/>
      <c r="H49" s="163"/>
      <c r="I49" s="160"/>
      <c r="J49" s="162"/>
      <c r="K49" s="161"/>
      <c r="L49" s="160"/>
      <c r="M49" s="162"/>
      <c r="N49" s="160"/>
    </row>
    <row r="50" spans="1:14" s="148" customFormat="1">
      <c r="A50" s="160"/>
      <c r="B50" s="161"/>
      <c r="C50" s="160"/>
      <c r="D50" s="162"/>
      <c r="E50" s="161"/>
      <c r="F50" s="160"/>
      <c r="G50" s="162"/>
      <c r="H50" s="163"/>
      <c r="I50" s="160"/>
      <c r="J50" s="162"/>
      <c r="K50" s="161"/>
      <c r="L50" s="160"/>
      <c r="M50" s="162"/>
      <c r="N50" s="160"/>
    </row>
    <row r="51" spans="1:14" s="148" customFormat="1">
      <c r="A51" s="160"/>
      <c r="B51" s="161"/>
      <c r="C51" s="160"/>
      <c r="D51" s="162"/>
      <c r="E51" s="161"/>
      <c r="F51" s="160"/>
      <c r="G51" s="162"/>
      <c r="H51" s="163"/>
      <c r="I51" s="160"/>
      <c r="J51" s="162"/>
      <c r="K51" s="161"/>
      <c r="L51" s="160"/>
      <c r="M51" s="162"/>
      <c r="N51" s="160"/>
    </row>
    <row r="52" spans="1:14" s="148" customFormat="1">
      <c r="A52" s="160"/>
      <c r="B52" s="161"/>
      <c r="C52" s="160"/>
      <c r="D52" s="162"/>
      <c r="E52" s="161"/>
      <c r="F52" s="160"/>
      <c r="G52" s="162"/>
      <c r="H52" s="163"/>
      <c r="I52" s="160"/>
      <c r="J52" s="162"/>
      <c r="K52" s="161"/>
      <c r="L52" s="160"/>
      <c r="M52" s="162"/>
      <c r="N52" s="160"/>
    </row>
    <row r="53" spans="1:14" s="148" customFormat="1">
      <c r="A53" s="160"/>
      <c r="B53" s="161"/>
      <c r="C53" s="160"/>
      <c r="D53" s="162"/>
      <c r="E53" s="161"/>
      <c r="F53" s="160"/>
      <c r="G53" s="162"/>
      <c r="H53" s="163"/>
      <c r="I53" s="160"/>
      <c r="J53" s="162"/>
      <c r="K53" s="161"/>
      <c r="L53" s="160"/>
      <c r="M53" s="162"/>
      <c r="N53" s="160"/>
    </row>
    <row r="54" spans="1:14" s="148" customFormat="1">
      <c r="A54" s="160"/>
      <c r="B54" s="161"/>
      <c r="C54" s="160"/>
      <c r="D54" s="162"/>
      <c r="E54" s="161"/>
      <c r="F54" s="160"/>
      <c r="G54" s="162"/>
      <c r="H54" s="163"/>
      <c r="I54" s="160"/>
      <c r="J54" s="162"/>
      <c r="K54" s="161"/>
      <c r="L54" s="160"/>
      <c r="M54" s="162"/>
      <c r="N54" s="160"/>
    </row>
    <row r="55" spans="1:14" s="148" customFormat="1">
      <c r="A55" s="160"/>
      <c r="B55" s="161"/>
      <c r="C55" s="160"/>
      <c r="D55" s="162"/>
      <c r="E55" s="161"/>
      <c r="F55" s="160"/>
      <c r="G55" s="162"/>
      <c r="H55" s="163"/>
      <c r="I55" s="160"/>
      <c r="J55" s="162"/>
      <c r="K55" s="161"/>
      <c r="L55" s="160"/>
      <c r="M55" s="162"/>
      <c r="N55" s="160"/>
    </row>
    <row r="56" spans="1:14" s="148" customFormat="1">
      <c r="A56" s="160"/>
      <c r="B56" s="161"/>
      <c r="C56" s="160"/>
      <c r="D56" s="162"/>
      <c r="E56" s="161"/>
      <c r="F56" s="160"/>
      <c r="G56" s="162"/>
      <c r="H56" s="163"/>
      <c r="I56" s="160"/>
      <c r="J56" s="162"/>
      <c r="K56" s="161"/>
      <c r="L56" s="160"/>
      <c r="M56" s="162"/>
      <c r="N56" s="160"/>
    </row>
    <row r="57" spans="1:14" s="148" customFormat="1">
      <c r="A57" s="160"/>
      <c r="B57" s="161"/>
      <c r="C57" s="160"/>
      <c r="D57" s="162"/>
      <c r="E57" s="161"/>
      <c r="F57" s="160"/>
      <c r="G57" s="162"/>
      <c r="H57" s="163"/>
      <c r="I57" s="160"/>
      <c r="J57" s="162"/>
      <c r="K57" s="161"/>
      <c r="L57" s="160"/>
      <c r="M57" s="162"/>
      <c r="N57" s="160"/>
    </row>
    <row r="58" spans="1:14" s="148" customFormat="1">
      <c r="A58" s="160"/>
      <c r="B58" s="161"/>
      <c r="C58" s="160"/>
      <c r="D58" s="162"/>
      <c r="E58" s="161"/>
      <c r="F58" s="160"/>
      <c r="G58" s="162"/>
      <c r="H58" s="163"/>
      <c r="I58" s="160"/>
      <c r="J58" s="162"/>
      <c r="K58" s="161"/>
      <c r="L58" s="160"/>
      <c r="M58" s="162"/>
      <c r="N58" s="160"/>
    </row>
    <row r="59" spans="1:14" s="148" customFormat="1">
      <c r="A59" s="160"/>
      <c r="B59" s="161"/>
      <c r="C59" s="160"/>
      <c r="D59" s="162"/>
      <c r="E59" s="161"/>
      <c r="F59" s="160"/>
      <c r="G59" s="162"/>
      <c r="H59" s="163"/>
      <c r="I59" s="160"/>
      <c r="J59" s="162"/>
      <c r="K59" s="161"/>
      <c r="L59" s="160"/>
      <c r="M59" s="162"/>
      <c r="N59" s="160"/>
    </row>
    <row r="60" spans="1:14" s="148" customFormat="1">
      <c r="A60" s="160"/>
      <c r="B60" s="161"/>
      <c r="C60" s="160"/>
      <c r="D60" s="162"/>
      <c r="E60" s="161"/>
      <c r="F60" s="160"/>
      <c r="G60" s="162"/>
      <c r="H60" s="163"/>
      <c r="I60" s="160"/>
      <c r="J60" s="162"/>
      <c r="K60" s="161"/>
      <c r="L60" s="160"/>
      <c r="M60" s="162"/>
      <c r="N60" s="160"/>
    </row>
    <row r="61" spans="1:14" s="148" customFormat="1">
      <c r="A61" s="160"/>
      <c r="B61" s="161"/>
      <c r="C61" s="160"/>
      <c r="D61" s="162"/>
      <c r="E61" s="161"/>
      <c r="F61" s="160"/>
      <c r="G61" s="162"/>
      <c r="H61" s="163"/>
      <c r="I61" s="160"/>
      <c r="J61" s="162"/>
      <c r="K61" s="161"/>
      <c r="L61" s="160"/>
      <c r="M61" s="162"/>
      <c r="N61" s="160"/>
    </row>
    <row r="62" spans="1:14" s="148" customFormat="1">
      <c r="A62" s="160"/>
      <c r="B62" s="161"/>
      <c r="C62" s="160"/>
      <c r="D62" s="162"/>
      <c r="E62" s="161"/>
      <c r="F62" s="160"/>
      <c r="G62" s="162"/>
      <c r="H62" s="163"/>
      <c r="I62" s="160"/>
      <c r="J62" s="162"/>
      <c r="K62" s="161"/>
      <c r="L62" s="160"/>
      <c r="M62" s="162"/>
      <c r="N62" s="160"/>
    </row>
    <row r="63" spans="1:14" s="148" customFormat="1">
      <c r="A63" s="160"/>
      <c r="B63" s="161"/>
      <c r="C63" s="160"/>
      <c r="D63" s="162"/>
      <c r="E63" s="161"/>
      <c r="F63" s="160"/>
      <c r="G63" s="162"/>
      <c r="H63" s="163"/>
      <c r="I63" s="160"/>
      <c r="J63" s="162"/>
      <c r="K63" s="161"/>
      <c r="L63" s="160"/>
      <c r="M63" s="162"/>
      <c r="N63" s="160"/>
    </row>
    <row r="64" spans="1:14" s="148" customFormat="1">
      <c r="A64" s="160"/>
      <c r="B64" s="161"/>
      <c r="C64" s="160"/>
      <c r="D64" s="162"/>
      <c r="E64" s="161"/>
      <c r="F64" s="160"/>
      <c r="G64" s="162"/>
      <c r="H64" s="163"/>
      <c r="I64" s="160"/>
      <c r="J64" s="162"/>
      <c r="K64" s="161"/>
      <c r="L64" s="160"/>
      <c r="M64" s="162"/>
      <c r="N64" s="160"/>
    </row>
    <row r="65" spans="1:14" s="148" customFormat="1">
      <c r="A65" s="160"/>
      <c r="B65" s="161"/>
      <c r="C65" s="160"/>
      <c r="D65" s="162"/>
      <c r="E65" s="161"/>
      <c r="F65" s="160"/>
      <c r="G65" s="162"/>
      <c r="H65" s="163"/>
      <c r="I65" s="160"/>
      <c r="J65" s="162"/>
      <c r="K65" s="161"/>
      <c r="L65" s="160"/>
      <c r="M65" s="162"/>
      <c r="N65" s="160"/>
    </row>
    <row r="66" spans="1:14" s="148" customFormat="1">
      <c r="A66" s="160"/>
      <c r="B66" s="161"/>
      <c r="C66" s="160"/>
      <c r="D66" s="162"/>
      <c r="E66" s="161"/>
      <c r="F66" s="160"/>
      <c r="G66" s="162"/>
      <c r="H66" s="163"/>
      <c r="I66" s="160"/>
      <c r="J66" s="162"/>
      <c r="K66" s="161"/>
      <c r="L66" s="160"/>
      <c r="M66" s="162"/>
      <c r="N66" s="160"/>
    </row>
    <row r="67" spans="1:14" s="148" customFormat="1">
      <c r="A67" s="160"/>
      <c r="B67" s="161"/>
      <c r="C67" s="160"/>
      <c r="D67" s="162"/>
      <c r="E67" s="161"/>
      <c r="F67" s="160"/>
      <c r="G67" s="162"/>
      <c r="H67" s="163"/>
      <c r="I67" s="160"/>
      <c r="J67" s="162"/>
      <c r="K67" s="161"/>
      <c r="L67" s="160"/>
      <c r="M67" s="162"/>
      <c r="N67" s="160"/>
    </row>
    <row r="68" spans="1:14" s="148" customFormat="1">
      <c r="A68" s="160"/>
      <c r="B68" s="161"/>
      <c r="C68" s="160"/>
      <c r="D68" s="162"/>
      <c r="E68" s="161"/>
      <c r="F68" s="160"/>
      <c r="G68" s="162"/>
      <c r="H68" s="163"/>
      <c r="I68" s="160"/>
      <c r="J68" s="162"/>
      <c r="K68" s="161"/>
      <c r="L68" s="160"/>
      <c r="M68" s="162"/>
      <c r="N68" s="160"/>
    </row>
    <row r="69" spans="1:14" s="148" customFormat="1">
      <c r="A69" s="160"/>
      <c r="B69" s="161"/>
      <c r="C69" s="160"/>
      <c r="D69" s="162"/>
      <c r="E69" s="161"/>
      <c r="F69" s="160"/>
      <c r="G69" s="162"/>
      <c r="H69" s="163"/>
      <c r="I69" s="160"/>
      <c r="J69" s="162"/>
      <c r="K69" s="161"/>
      <c r="L69" s="160"/>
      <c r="M69" s="162"/>
      <c r="N69" s="160"/>
    </row>
    <row r="70" spans="1:14" s="148" customFormat="1">
      <c r="A70" s="160"/>
      <c r="B70" s="161"/>
      <c r="C70" s="160"/>
      <c r="D70" s="162"/>
      <c r="E70" s="161"/>
      <c r="F70" s="160"/>
      <c r="G70" s="162"/>
      <c r="H70" s="163"/>
      <c r="I70" s="160"/>
      <c r="J70" s="162"/>
      <c r="K70" s="161"/>
      <c r="L70" s="160"/>
      <c r="M70" s="162"/>
      <c r="N70" s="160"/>
    </row>
    <row r="71" spans="1:14" s="148" customFormat="1">
      <c r="A71" s="160"/>
      <c r="B71" s="161"/>
      <c r="C71" s="160"/>
      <c r="D71" s="162"/>
      <c r="E71" s="161"/>
      <c r="F71" s="160"/>
      <c r="G71" s="162"/>
      <c r="H71" s="163"/>
      <c r="I71" s="160"/>
      <c r="J71" s="162"/>
      <c r="K71" s="161"/>
      <c r="L71" s="160"/>
      <c r="M71" s="162"/>
      <c r="N71" s="160"/>
    </row>
    <row r="72" spans="1:14" s="148" customFormat="1">
      <c r="A72" s="160"/>
      <c r="B72" s="161"/>
      <c r="C72" s="160"/>
      <c r="D72" s="162"/>
      <c r="E72" s="161"/>
      <c r="F72" s="160"/>
      <c r="G72" s="162"/>
      <c r="H72" s="163"/>
      <c r="I72" s="160"/>
      <c r="J72" s="162"/>
      <c r="K72" s="161"/>
      <c r="L72" s="160"/>
      <c r="M72" s="162"/>
      <c r="N72" s="160"/>
    </row>
    <row r="73" spans="1:14" s="148" customFormat="1">
      <c r="A73" s="160"/>
      <c r="B73" s="161"/>
      <c r="C73" s="160"/>
      <c r="D73" s="162"/>
      <c r="E73" s="161"/>
      <c r="F73" s="160"/>
      <c r="G73" s="162"/>
      <c r="H73" s="163"/>
      <c r="I73" s="160"/>
      <c r="J73" s="162"/>
      <c r="K73" s="161"/>
      <c r="L73" s="160"/>
      <c r="M73" s="162"/>
      <c r="N73" s="160"/>
    </row>
    <row r="74" spans="1:14" s="148" customFormat="1">
      <c r="A74" s="160"/>
      <c r="B74" s="161"/>
      <c r="C74" s="160"/>
      <c r="D74" s="162"/>
      <c r="E74" s="161"/>
      <c r="F74" s="160"/>
      <c r="G74" s="162"/>
      <c r="H74" s="163"/>
      <c r="I74" s="160"/>
      <c r="J74" s="162"/>
      <c r="K74" s="161"/>
      <c r="L74" s="160"/>
      <c r="M74" s="162"/>
      <c r="N74" s="160"/>
    </row>
    <row r="75" spans="1:14" s="148" customFormat="1">
      <c r="A75" s="160"/>
      <c r="B75" s="161"/>
      <c r="C75" s="160"/>
      <c r="D75" s="162"/>
      <c r="E75" s="161"/>
      <c r="F75" s="160"/>
      <c r="G75" s="162"/>
      <c r="H75" s="163"/>
      <c r="I75" s="160"/>
      <c r="J75" s="162"/>
      <c r="K75" s="161"/>
      <c r="L75" s="160"/>
      <c r="M75" s="162"/>
      <c r="N75" s="160"/>
    </row>
    <row r="76" spans="1:14" s="148" customFormat="1">
      <c r="A76" s="160"/>
      <c r="B76" s="161"/>
      <c r="C76" s="160"/>
      <c r="D76" s="162"/>
      <c r="E76" s="161"/>
      <c r="F76" s="160"/>
      <c r="G76" s="162"/>
      <c r="H76" s="163"/>
      <c r="I76" s="160"/>
      <c r="J76" s="162"/>
      <c r="K76" s="161"/>
      <c r="L76" s="160"/>
      <c r="M76" s="162"/>
      <c r="N76" s="160"/>
    </row>
    <row r="77" spans="1:14" s="148" customFormat="1">
      <c r="A77" s="160"/>
      <c r="B77" s="161"/>
      <c r="C77" s="160"/>
      <c r="D77" s="162"/>
      <c r="E77" s="161"/>
      <c r="F77" s="160"/>
      <c r="G77" s="162"/>
      <c r="H77" s="163"/>
      <c r="I77" s="160"/>
      <c r="J77" s="162"/>
      <c r="K77" s="161"/>
      <c r="L77" s="160"/>
      <c r="M77" s="162"/>
      <c r="N77" s="160"/>
    </row>
    <row r="78" spans="1:14" s="148" customFormat="1">
      <c r="A78" s="160"/>
      <c r="B78" s="161"/>
      <c r="C78" s="160"/>
      <c r="D78" s="162"/>
      <c r="E78" s="161"/>
      <c r="F78" s="160"/>
      <c r="G78" s="162"/>
      <c r="H78" s="163"/>
      <c r="I78" s="160"/>
      <c r="J78" s="162"/>
      <c r="K78" s="161"/>
      <c r="L78" s="160"/>
      <c r="M78" s="162"/>
      <c r="N78" s="160"/>
    </row>
    <row r="79" spans="1:14" s="148" customFormat="1">
      <c r="A79" s="160"/>
      <c r="B79" s="161"/>
      <c r="C79" s="160"/>
      <c r="D79" s="162"/>
      <c r="E79" s="161"/>
      <c r="F79" s="160"/>
      <c r="G79" s="162"/>
      <c r="H79" s="163"/>
      <c r="I79" s="160"/>
      <c r="J79" s="162"/>
      <c r="K79" s="161"/>
      <c r="L79" s="160"/>
      <c r="M79" s="162"/>
      <c r="N79" s="160"/>
    </row>
    <row r="80" spans="1:14" s="148" customFormat="1">
      <c r="A80" s="160"/>
      <c r="B80" s="161"/>
      <c r="C80" s="160"/>
      <c r="D80" s="162"/>
      <c r="E80" s="161"/>
      <c r="F80" s="160"/>
      <c r="G80" s="162"/>
      <c r="H80" s="163"/>
      <c r="I80" s="160"/>
      <c r="J80" s="162"/>
      <c r="K80" s="161"/>
      <c r="L80" s="160"/>
      <c r="M80" s="162"/>
      <c r="N80" s="160"/>
    </row>
    <row r="81" spans="1:14" s="148" customFormat="1">
      <c r="A81" s="160"/>
      <c r="B81" s="161"/>
      <c r="C81" s="160"/>
      <c r="D81" s="162"/>
      <c r="E81" s="161"/>
      <c r="F81" s="160"/>
      <c r="G81" s="162"/>
      <c r="H81" s="163"/>
      <c r="I81" s="160"/>
      <c r="J81" s="162"/>
      <c r="K81" s="161"/>
      <c r="L81" s="160"/>
      <c r="M81" s="162"/>
      <c r="N81" s="160"/>
    </row>
    <row r="82" spans="1:14" s="148" customFormat="1">
      <c r="A82" s="160"/>
      <c r="B82" s="161"/>
      <c r="C82" s="160"/>
      <c r="D82" s="162"/>
      <c r="E82" s="161"/>
      <c r="F82" s="160"/>
      <c r="G82" s="162"/>
      <c r="H82" s="163"/>
      <c r="I82" s="160"/>
      <c r="J82" s="162"/>
      <c r="K82" s="161"/>
      <c r="L82" s="160"/>
      <c r="M82" s="162"/>
      <c r="N82" s="160"/>
    </row>
    <row r="83" spans="1:14" s="148" customFormat="1">
      <c r="A83" s="160"/>
      <c r="B83" s="161"/>
      <c r="C83" s="160"/>
      <c r="D83" s="162"/>
      <c r="E83" s="161"/>
      <c r="F83" s="160"/>
      <c r="G83" s="162"/>
      <c r="H83" s="163"/>
      <c r="I83" s="160"/>
      <c r="J83" s="162"/>
      <c r="K83" s="161"/>
      <c r="L83" s="160"/>
      <c r="M83" s="162"/>
      <c r="N83" s="160"/>
    </row>
    <row r="84" spans="1:14" s="148" customFormat="1">
      <c r="A84" s="160"/>
      <c r="B84" s="161"/>
      <c r="C84" s="160"/>
      <c r="D84" s="162"/>
      <c r="E84" s="161"/>
      <c r="F84" s="160"/>
      <c r="G84" s="162"/>
      <c r="H84" s="163"/>
      <c r="I84" s="160"/>
      <c r="J84" s="162"/>
      <c r="K84" s="161"/>
      <c r="L84" s="160"/>
      <c r="M84" s="162"/>
      <c r="N84" s="160"/>
    </row>
    <row r="85" spans="1:14" s="148" customFormat="1">
      <c r="A85" s="160"/>
      <c r="B85" s="161"/>
      <c r="C85" s="160"/>
      <c r="D85" s="162"/>
      <c r="E85" s="161"/>
      <c r="F85" s="160"/>
      <c r="G85" s="162"/>
      <c r="H85" s="163"/>
      <c r="I85" s="160"/>
      <c r="J85" s="162"/>
      <c r="K85" s="161"/>
      <c r="L85" s="160"/>
      <c r="M85" s="162"/>
      <c r="N85" s="160"/>
    </row>
    <row r="86" spans="1:14" s="148" customFormat="1">
      <c r="A86" s="160"/>
      <c r="B86" s="161"/>
      <c r="C86" s="160"/>
      <c r="D86" s="162"/>
      <c r="E86" s="161"/>
      <c r="F86" s="160"/>
      <c r="G86" s="162"/>
      <c r="H86" s="163"/>
      <c r="I86" s="160"/>
      <c r="J86" s="162"/>
      <c r="K86" s="161"/>
      <c r="L86" s="160"/>
      <c r="M86" s="162"/>
      <c r="N86" s="160"/>
    </row>
    <row r="87" spans="1:14" s="148" customFormat="1">
      <c r="A87" s="160"/>
      <c r="B87" s="161"/>
      <c r="C87" s="160"/>
      <c r="D87" s="162"/>
      <c r="E87" s="161"/>
      <c r="F87" s="160"/>
      <c r="G87" s="162"/>
      <c r="H87" s="163"/>
      <c r="I87" s="160"/>
      <c r="J87" s="162"/>
      <c r="K87" s="161"/>
      <c r="L87" s="160"/>
      <c r="M87" s="162"/>
      <c r="N87" s="160"/>
    </row>
    <row r="88" spans="1:14" s="148" customFormat="1">
      <c r="A88" s="160"/>
      <c r="B88" s="161"/>
      <c r="C88" s="160"/>
      <c r="D88" s="162"/>
      <c r="E88" s="161"/>
      <c r="F88" s="160"/>
      <c r="G88" s="162"/>
      <c r="H88" s="163"/>
      <c r="I88" s="160"/>
      <c r="J88" s="162"/>
      <c r="K88" s="161"/>
      <c r="L88" s="160"/>
      <c r="M88" s="162"/>
      <c r="N88" s="160"/>
    </row>
    <row r="89" spans="1:14" s="148" customFormat="1">
      <c r="A89" s="160"/>
      <c r="B89" s="161"/>
      <c r="C89" s="160"/>
      <c r="D89" s="162"/>
      <c r="E89" s="161"/>
      <c r="F89" s="160"/>
      <c r="G89" s="162"/>
      <c r="H89" s="163"/>
      <c r="I89" s="160"/>
      <c r="J89" s="162"/>
      <c r="K89" s="161"/>
      <c r="L89" s="160"/>
      <c r="M89" s="162"/>
      <c r="N89" s="160"/>
    </row>
    <row r="90" spans="1:14" s="148" customFormat="1">
      <c r="A90" s="160"/>
      <c r="B90" s="161"/>
      <c r="C90" s="160"/>
      <c r="D90" s="162"/>
      <c r="E90" s="161"/>
      <c r="F90" s="160"/>
      <c r="G90" s="162"/>
      <c r="H90" s="163"/>
      <c r="I90" s="160"/>
      <c r="J90" s="162"/>
      <c r="K90" s="161"/>
      <c r="L90" s="160"/>
      <c r="M90" s="162"/>
      <c r="N90" s="160"/>
    </row>
    <row r="91" spans="1:14" s="148" customFormat="1">
      <c r="A91" s="160"/>
      <c r="B91" s="161"/>
      <c r="C91" s="160"/>
      <c r="D91" s="162"/>
      <c r="E91" s="161"/>
      <c r="F91" s="160"/>
      <c r="G91" s="162"/>
      <c r="H91" s="163"/>
      <c r="I91" s="160"/>
      <c r="J91" s="162"/>
      <c r="K91" s="161"/>
      <c r="L91" s="160"/>
      <c r="M91" s="162"/>
      <c r="N91" s="160"/>
    </row>
    <row r="92" spans="1:14" s="148" customFormat="1">
      <c r="A92" s="160"/>
      <c r="B92" s="161"/>
      <c r="C92" s="160"/>
      <c r="D92" s="162"/>
      <c r="E92" s="161"/>
      <c r="F92" s="160"/>
      <c r="G92" s="162"/>
      <c r="H92" s="163"/>
      <c r="I92" s="160"/>
      <c r="J92" s="162"/>
      <c r="K92" s="161"/>
      <c r="L92" s="160"/>
      <c r="M92" s="162"/>
      <c r="N92" s="160"/>
    </row>
    <row r="93" spans="1:14" s="148" customFormat="1">
      <c r="A93" s="160"/>
      <c r="B93" s="161"/>
      <c r="C93" s="160"/>
      <c r="D93" s="162"/>
      <c r="E93" s="161"/>
      <c r="F93" s="160"/>
      <c r="G93" s="162"/>
      <c r="H93" s="163"/>
      <c r="I93" s="160"/>
      <c r="J93" s="162"/>
      <c r="K93" s="161"/>
      <c r="L93" s="160"/>
      <c r="M93" s="162"/>
      <c r="N93" s="160"/>
    </row>
    <row r="94" spans="1:14" s="148" customFormat="1">
      <c r="A94" s="160"/>
      <c r="B94" s="161"/>
      <c r="C94" s="160"/>
      <c r="D94" s="162"/>
      <c r="E94" s="161"/>
      <c r="F94" s="160"/>
      <c r="G94" s="162"/>
      <c r="H94" s="163"/>
      <c r="I94" s="160"/>
      <c r="J94" s="162"/>
      <c r="K94" s="161"/>
      <c r="L94" s="160"/>
      <c r="M94" s="162"/>
      <c r="N94" s="160"/>
    </row>
    <row r="95" spans="1:14" s="148" customFormat="1">
      <c r="A95" s="160"/>
      <c r="B95" s="161"/>
      <c r="C95" s="160"/>
      <c r="D95" s="162"/>
      <c r="E95" s="161"/>
      <c r="F95" s="160"/>
      <c r="G95" s="162"/>
      <c r="H95" s="163"/>
      <c r="I95" s="160"/>
      <c r="J95" s="162"/>
      <c r="K95" s="161"/>
      <c r="L95" s="160"/>
      <c r="M95" s="162"/>
      <c r="N95" s="160"/>
    </row>
    <row r="96" spans="1:14" s="148" customFormat="1">
      <c r="A96" s="160"/>
      <c r="B96" s="161"/>
      <c r="C96" s="160"/>
      <c r="D96" s="162"/>
      <c r="E96" s="161"/>
      <c r="F96" s="160"/>
      <c r="G96" s="162"/>
      <c r="H96" s="163"/>
      <c r="I96" s="160"/>
      <c r="J96" s="162"/>
      <c r="K96" s="161"/>
      <c r="L96" s="160"/>
      <c r="M96" s="162"/>
      <c r="N96" s="160"/>
    </row>
    <row r="97" spans="1:14" s="148" customFormat="1">
      <c r="A97" s="160"/>
      <c r="B97" s="161"/>
      <c r="C97" s="160"/>
      <c r="D97" s="162"/>
      <c r="E97" s="161"/>
      <c r="F97" s="160"/>
      <c r="G97" s="162"/>
      <c r="H97" s="163"/>
      <c r="I97" s="160"/>
      <c r="J97" s="162"/>
      <c r="K97" s="161"/>
      <c r="L97" s="160"/>
      <c r="M97" s="162"/>
      <c r="N97" s="160"/>
    </row>
    <row r="98" spans="1:14" s="148" customFormat="1">
      <c r="A98" s="160"/>
      <c r="B98" s="161"/>
      <c r="C98" s="160"/>
      <c r="D98" s="162"/>
      <c r="E98" s="161"/>
      <c r="F98" s="160"/>
      <c r="G98" s="162"/>
      <c r="H98" s="163"/>
      <c r="I98" s="160"/>
      <c r="J98" s="162"/>
      <c r="K98" s="161"/>
      <c r="L98" s="160"/>
      <c r="M98" s="162"/>
      <c r="N98" s="160"/>
    </row>
    <row r="99" spans="1:14" s="148" customFormat="1">
      <c r="A99" s="160"/>
      <c r="B99" s="161"/>
      <c r="C99" s="160"/>
      <c r="D99" s="162"/>
      <c r="E99" s="161"/>
      <c r="F99" s="160"/>
      <c r="G99" s="162"/>
      <c r="H99" s="163"/>
      <c r="I99" s="160"/>
      <c r="J99" s="162"/>
      <c r="K99" s="161"/>
      <c r="L99" s="160"/>
      <c r="M99" s="162"/>
      <c r="N99" s="160"/>
    </row>
    <row r="100" spans="1:14" s="148" customFormat="1">
      <c r="A100" s="160"/>
      <c r="B100" s="161"/>
      <c r="C100" s="160"/>
      <c r="D100" s="162"/>
      <c r="E100" s="161"/>
      <c r="F100" s="160"/>
      <c r="G100" s="162"/>
      <c r="H100" s="163"/>
      <c r="I100" s="160"/>
      <c r="J100" s="162"/>
      <c r="K100" s="161"/>
      <c r="L100" s="160"/>
      <c r="M100" s="162"/>
      <c r="N100" s="160"/>
    </row>
    <row r="101" spans="1:14">
      <c r="H101" s="136"/>
    </row>
    <row r="102" spans="1:14">
      <c r="H102" s="136"/>
    </row>
    <row r="103" spans="1:14">
      <c r="H103" s="136"/>
    </row>
    <row r="104" spans="1:14">
      <c r="H104" s="136"/>
    </row>
    <row r="105" spans="1:14">
      <c r="H105" s="136"/>
    </row>
    <row r="106" spans="1:14">
      <c r="H106" s="136"/>
    </row>
    <row r="107" spans="1:14">
      <c r="H107" s="136"/>
    </row>
    <row r="108" spans="1:14">
      <c r="H108" s="136"/>
    </row>
    <row r="109" spans="1:14">
      <c r="H109" s="136"/>
    </row>
    <row r="110" spans="1:14">
      <c r="H110" s="136"/>
    </row>
    <row r="111" spans="1:14">
      <c r="H111" s="136"/>
    </row>
    <row r="112" spans="1:14">
      <c r="H112" s="136"/>
    </row>
    <row r="113" spans="8:8">
      <c r="H113" s="136"/>
    </row>
    <row r="114" spans="8:8">
      <c r="H114" s="136"/>
    </row>
    <row r="115" spans="8:8">
      <c r="H115" s="136"/>
    </row>
    <row r="116" spans="8:8">
      <c r="H116" s="136"/>
    </row>
    <row r="117" spans="8:8">
      <c r="H117" s="136"/>
    </row>
    <row r="118" spans="8:8">
      <c r="H118" s="136"/>
    </row>
    <row r="119" spans="8:8">
      <c r="H119" s="136"/>
    </row>
    <row r="120" spans="8:8">
      <c r="H120" s="136"/>
    </row>
    <row r="121" spans="8:8">
      <c r="H121" s="136"/>
    </row>
    <row r="122" spans="8:8">
      <c r="H122" s="136"/>
    </row>
    <row r="123" spans="8:8">
      <c r="H123" s="136"/>
    </row>
    <row r="124" spans="8:8">
      <c r="H124" s="136"/>
    </row>
    <row r="125" spans="8:8">
      <c r="H125" s="136"/>
    </row>
    <row r="126" spans="8:8">
      <c r="H126" s="136"/>
    </row>
    <row r="127" spans="8:8">
      <c r="H127" s="136"/>
    </row>
    <row r="128" spans="8:8">
      <c r="H128" s="136"/>
    </row>
    <row r="129" spans="8:8">
      <c r="H129" s="136"/>
    </row>
    <row r="130" spans="8:8">
      <c r="H130" s="136"/>
    </row>
    <row r="131" spans="8:8">
      <c r="H131" s="136"/>
    </row>
    <row r="132" spans="8:8">
      <c r="H132" s="136"/>
    </row>
    <row r="133" spans="8:8">
      <c r="H133" s="136"/>
    </row>
    <row r="134" spans="8:8">
      <c r="H134" s="136"/>
    </row>
    <row r="135" spans="8:8">
      <c r="H135" s="136"/>
    </row>
    <row r="136" spans="8:8">
      <c r="H136" s="136"/>
    </row>
    <row r="137" spans="8:8">
      <c r="H137" s="136"/>
    </row>
    <row r="138" spans="8:8">
      <c r="H138" s="136"/>
    </row>
    <row r="139" spans="8:8">
      <c r="H139" s="136"/>
    </row>
    <row r="140" spans="8:8">
      <c r="H140" s="136"/>
    </row>
    <row r="141" spans="8:8">
      <c r="H141" s="136"/>
    </row>
    <row r="142" spans="8:8">
      <c r="H142" s="136"/>
    </row>
    <row r="143" spans="8:8">
      <c r="H143" s="136"/>
    </row>
    <row r="144" spans="8:8">
      <c r="H144" s="136"/>
    </row>
    <row r="145" spans="8:8">
      <c r="H145" s="136"/>
    </row>
    <row r="146" spans="8:8">
      <c r="H146" s="136"/>
    </row>
    <row r="147" spans="8:8">
      <c r="H147" s="136"/>
    </row>
    <row r="148" spans="8:8">
      <c r="H148" s="136"/>
    </row>
    <row r="149" spans="8:8">
      <c r="H149" s="136"/>
    </row>
    <row r="150" spans="8:8">
      <c r="H150" s="136"/>
    </row>
    <row r="151" spans="8:8">
      <c r="H151" s="136"/>
    </row>
    <row r="152" spans="8:8">
      <c r="H152" s="136"/>
    </row>
    <row r="153" spans="8:8">
      <c r="H153" s="136"/>
    </row>
    <row r="154" spans="8:8">
      <c r="H154" s="136"/>
    </row>
    <row r="155" spans="8:8">
      <c r="H155" s="136"/>
    </row>
    <row r="156" spans="8:8">
      <c r="H156" s="136"/>
    </row>
    <row r="157" spans="8:8">
      <c r="H157" s="136"/>
    </row>
    <row r="158" spans="8:8">
      <c r="H158" s="136"/>
    </row>
    <row r="159" spans="8:8">
      <c r="H159" s="136"/>
    </row>
    <row r="160" spans="8:8">
      <c r="H160" s="136"/>
    </row>
    <row r="161" spans="8:8">
      <c r="H161" s="136"/>
    </row>
    <row r="162" spans="8:8">
      <c r="H162" s="136"/>
    </row>
    <row r="163" spans="8:8">
      <c r="H163" s="136"/>
    </row>
    <row r="164" spans="8:8">
      <c r="H164" s="136"/>
    </row>
    <row r="165" spans="8:8">
      <c r="H165" s="136"/>
    </row>
    <row r="166" spans="8:8">
      <c r="H166" s="136"/>
    </row>
    <row r="167" spans="8:8">
      <c r="H167" s="136"/>
    </row>
    <row r="168" spans="8:8">
      <c r="H168" s="136"/>
    </row>
    <row r="169" spans="8:8">
      <c r="H169" s="136"/>
    </row>
    <row r="170" spans="8:8">
      <c r="H170" s="136"/>
    </row>
    <row r="171" spans="8:8">
      <c r="H171" s="136"/>
    </row>
    <row r="172" spans="8:8">
      <c r="H172" s="136"/>
    </row>
    <row r="173" spans="8:8">
      <c r="H173" s="136"/>
    </row>
    <row r="174" spans="8:8">
      <c r="H174" s="136"/>
    </row>
    <row r="175" spans="8:8">
      <c r="H175" s="136"/>
    </row>
    <row r="176" spans="8:8">
      <c r="H176" s="136"/>
    </row>
    <row r="177" spans="8:8">
      <c r="H177" s="136"/>
    </row>
    <row r="178" spans="8:8">
      <c r="H178" s="136"/>
    </row>
    <row r="179" spans="8:8">
      <c r="H179" s="136"/>
    </row>
    <row r="180" spans="8:8">
      <c r="H180" s="136"/>
    </row>
    <row r="181" spans="8:8">
      <c r="H181" s="136"/>
    </row>
    <row r="182" spans="8:8">
      <c r="H182" s="136"/>
    </row>
    <row r="183" spans="8:8">
      <c r="H183" s="136"/>
    </row>
    <row r="184" spans="8:8">
      <c r="H184" s="136"/>
    </row>
    <row r="185" spans="8:8">
      <c r="H185" s="136"/>
    </row>
    <row r="186" spans="8:8">
      <c r="H186" s="136"/>
    </row>
    <row r="187" spans="8:8">
      <c r="H187" s="136"/>
    </row>
    <row r="188" spans="8:8">
      <c r="H188" s="136"/>
    </row>
    <row r="189" spans="8:8">
      <c r="H189" s="136"/>
    </row>
    <row r="190" spans="8:8">
      <c r="H190" s="136"/>
    </row>
    <row r="191" spans="8:8">
      <c r="H191" s="136"/>
    </row>
    <row r="192" spans="8:8">
      <c r="H192" s="136"/>
    </row>
    <row r="193" spans="8:8">
      <c r="H193" s="136"/>
    </row>
    <row r="194" spans="8:8">
      <c r="H194" s="136"/>
    </row>
    <row r="195" spans="8:8">
      <c r="H195" s="136"/>
    </row>
    <row r="196" spans="8:8">
      <c r="H196" s="136"/>
    </row>
    <row r="197" spans="8:8">
      <c r="H197" s="136"/>
    </row>
    <row r="198" spans="8:8">
      <c r="H198" s="136"/>
    </row>
    <row r="199" spans="8:8">
      <c r="H199" s="136"/>
    </row>
    <row r="200" spans="8:8">
      <c r="H200" s="136"/>
    </row>
    <row r="201" spans="8:8">
      <c r="H201" s="136"/>
    </row>
    <row r="202" spans="8:8">
      <c r="H202" s="136"/>
    </row>
    <row r="203" spans="8:8">
      <c r="H203" s="136"/>
    </row>
    <row r="204" spans="8:8">
      <c r="H204" s="136"/>
    </row>
    <row r="205" spans="8:8">
      <c r="H205" s="136"/>
    </row>
    <row r="206" spans="8:8">
      <c r="H206" s="136"/>
    </row>
    <row r="207" spans="8:8">
      <c r="H207" s="136"/>
    </row>
    <row r="208" spans="8:8">
      <c r="H208" s="136"/>
    </row>
    <row r="209" spans="8:8">
      <c r="H209" s="136"/>
    </row>
    <row r="210" spans="8:8">
      <c r="H210" s="136"/>
    </row>
    <row r="211" spans="8:8">
      <c r="H211" s="136"/>
    </row>
    <row r="212" spans="8:8">
      <c r="H212" s="136"/>
    </row>
    <row r="213" spans="8:8">
      <c r="H213" s="136"/>
    </row>
    <row r="214" spans="8:8">
      <c r="H214" s="136"/>
    </row>
    <row r="215" spans="8:8">
      <c r="H215" s="136"/>
    </row>
    <row r="216" spans="8:8">
      <c r="H216" s="136"/>
    </row>
    <row r="217" spans="8:8">
      <c r="H217" s="136"/>
    </row>
    <row r="218" spans="8:8">
      <c r="H218" s="136"/>
    </row>
    <row r="219" spans="8:8">
      <c r="H219" s="136"/>
    </row>
    <row r="220" spans="8:8">
      <c r="H220" s="136"/>
    </row>
    <row r="221" spans="8:8">
      <c r="H221" s="136"/>
    </row>
    <row r="222" spans="8:8">
      <c r="H222" s="136"/>
    </row>
    <row r="223" spans="8:8">
      <c r="H223" s="136"/>
    </row>
    <row r="224" spans="8:8">
      <c r="H224" s="136"/>
    </row>
    <row r="225" spans="8:8">
      <c r="H225" s="136"/>
    </row>
    <row r="226" spans="8:8">
      <c r="H226" s="136"/>
    </row>
    <row r="227" spans="8:8">
      <c r="H227" s="136"/>
    </row>
    <row r="228" spans="8:8">
      <c r="H228" s="136"/>
    </row>
    <row r="229" spans="8:8">
      <c r="H229" s="136"/>
    </row>
    <row r="230" spans="8:8">
      <c r="H230" s="136"/>
    </row>
    <row r="231" spans="8:8">
      <c r="H231" s="136"/>
    </row>
    <row r="232" spans="8:8">
      <c r="H232" s="136"/>
    </row>
    <row r="233" spans="8:8">
      <c r="H233" s="136"/>
    </row>
    <row r="234" spans="8:8">
      <c r="H234" s="136"/>
    </row>
    <row r="235" spans="8:8">
      <c r="H235" s="136"/>
    </row>
    <row r="236" spans="8:8">
      <c r="H236" s="136"/>
    </row>
    <row r="237" spans="8:8">
      <c r="H237" s="136"/>
    </row>
    <row r="238" spans="8:8">
      <c r="H238" s="136"/>
    </row>
    <row r="239" spans="8:8">
      <c r="H239" s="136"/>
    </row>
    <row r="240" spans="8:8">
      <c r="H240" s="136"/>
    </row>
    <row r="241" spans="8:8">
      <c r="H241" s="136"/>
    </row>
    <row r="242" spans="8:8">
      <c r="H242" s="136"/>
    </row>
    <row r="243" spans="8:8">
      <c r="H243" s="136"/>
    </row>
    <row r="244" spans="8:8">
      <c r="H244" s="136"/>
    </row>
    <row r="245" spans="8:8">
      <c r="H245" s="136"/>
    </row>
    <row r="246" spans="8:8">
      <c r="H246" s="136"/>
    </row>
    <row r="247" spans="8:8">
      <c r="H247" s="136"/>
    </row>
    <row r="248" spans="8:8">
      <c r="H248" s="136"/>
    </row>
    <row r="249" spans="8:8">
      <c r="H249" s="136"/>
    </row>
    <row r="250" spans="8:8">
      <c r="H250" s="136"/>
    </row>
    <row r="251" spans="8:8">
      <c r="H251" s="136"/>
    </row>
    <row r="252" spans="8:8">
      <c r="H252" s="136"/>
    </row>
    <row r="253" spans="8:8">
      <c r="H253" s="136"/>
    </row>
    <row r="254" spans="8:8">
      <c r="H254" s="136"/>
    </row>
    <row r="255" spans="8:8">
      <c r="H255" s="136"/>
    </row>
    <row r="256" spans="8:8">
      <c r="H256" s="136"/>
    </row>
    <row r="257" spans="8:8">
      <c r="H257" s="136"/>
    </row>
    <row r="258" spans="8:8">
      <c r="H258" s="136"/>
    </row>
    <row r="259" spans="8:8">
      <c r="H259" s="136"/>
    </row>
    <row r="260" spans="8:8">
      <c r="H260" s="136"/>
    </row>
    <row r="261" spans="8:8">
      <c r="H261" s="136"/>
    </row>
    <row r="262" spans="8:8">
      <c r="H262" s="136"/>
    </row>
  </sheetData>
  <sheetProtection selectLockedCells="1"/>
  <mergeCells count="42">
    <mergeCell ref="A3:K3"/>
    <mergeCell ref="D18:D19"/>
    <mergeCell ref="E18:E19"/>
    <mergeCell ref="F18:F19"/>
    <mergeCell ref="A4:K4"/>
    <mergeCell ref="A6:A9"/>
    <mergeCell ref="D8:D9"/>
    <mergeCell ref="E8:E9"/>
    <mergeCell ref="J6:K7"/>
    <mergeCell ref="J8:J9"/>
    <mergeCell ref="A15:K15"/>
    <mergeCell ref="H16:K17"/>
    <mergeCell ref="F8:F9"/>
    <mergeCell ref="G18:G19"/>
    <mergeCell ref="K8:K9"/>
    <mergeCell ref="H8:H9"/>
    <mergeCell ref="H6:I7"/>
    <mergeCell ref="F6:G7"/>
    <mergeCell ref="D6:E7"/>
    <mergeCell ref="I8:I9"/>
    <mergeCell ref="B6:C7"/>
    <mergeCell ref="B8:B9"/>
    <mergeCell ref="C8:C9"/>
    <mergeCell ref="G8:G9"/>
    <mergeCell ref="J24:K24"/>
    <mergeCell ref="J20:K20"/>
    <mergeCell ref="H18:H19"/>
    <mergeCell ref="J18:K19"/>
    <mergeCell ref="H22:I22"/>
    <mergeCell ref="H21:I21"/>
    <mergeCell ref="H24:I24"/>
    <mergeCell ref="H20:I20"/>
    <mergeCell ref="H23:I23"/>
    <mergeCell ref="J23:K23"/>
    <mergeCell ref="J22:K22"/>
    <mergeCell ref="A16:A19"/>
    <mergeCell ref="J21:K21"/>
    <mergeCell ref="B18:B19"/>
    <mergeCell ref="C18:C19"/>
    <mergeCell ref="D16:E17"/>
    <mergeCell ref="B16:C17"/>
    <mergeCell ref="F16:G17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zoomScaleNormal="100" zoomScaleSheetLayoutView="100" workbookViewId="0">
      <selection activeCell="C14" sqref="C14"/>
    </sheetView>
  </sheetViews>
  <sheetFormatPr defaultColWidth="7.875" defaultRowHeight="11.25"/>
  <cols>
    <col min="1" max="1" width="12.5" style="139" customWidth="1"/>
    <col min="2" max="2" width="7" style="133" customWidth="1"/>
    <col min="3" max="3" width="7" style="134" customWidth="1"/>
    <col min="4" max="4" width="7" style="135" customWidth="1"/>
    <col min="5" max="5" width="7" style="133" customWidth="1"/>
    <col min="6" max="6" width="7" style="134" customWidth="1"/>
    <col min="7" max="7" width="7" style="135" customWidth="1"/>
    <col min="8" max="8" width="7" style="133" customWidth="1"/>
    <col min="9" max="9" width="7" style="134" customWidth="1"/>
    <col min="10" max="10" width="7" style="135" customWidth="1"/>
    <col min="11" max="11" width="7" style="133" customWidth="1"/>
    <col min="12" max="12" width="10.25" style="134" customWidth="1"/>
    <col min="13" max="13" width="11.125" style="135" bestFit="1" customWidth="1"/>
    <col min="14" max="14" width="13.25" style="134" customWidth="1"/>
    <col min="15" max="16384" width="7.875" style="137"/>
  </cols>
  <sheetData>
    <row r="1" spans="1:14" ht="14.1" customHeight="1">
      <c r="A1" s="1" t="s">
        <v>594</v>
      </c>
      <c r="B1" s="131"/>
      <c r="C1" s="131"/>
      <c r="D1" s="131"/>
      <c r="E1" s="131"/>
      <c r="F1" s="131"/>
      <c r="G1" s="2"/>
      <c r="H1" s="136"/>
      <c r="I1" s="137"/>
      <c r="J1" s="138"/>
      <c r="K1" s="136"/>
      <c r="L1" s="137"/>
      <c r="M1" s="138"/>
      <c r="N1" s="137"/>
    </row>
    <row r="2" spans="1:14" ht="14.1" customHeight="1">
      <c r="A2" s="131"/>
      <c r="B2" s="131"/>
      <c r="C2" s="131"/>
      <c r="D2" s="131"/>
      <c r="E2" s="131"/>
      <c r="F2" s="131"/>
      <c r="G2" s="131"/>
      <c r="H2" s="136"/>
      <c r="I2" s="137"/>
      <c r="J2" s="138"/>
      <c r="K2" s="136"/>
      <c r="L2" s="137"/>
      <c r="M2" s="138"/>
      <c r="N2" s="137"/>
    </row>
    <row r="3" spans="1:14" s="140" customFormat="1" ht="20.100000000000001" customHeight="1">
      <c r="A3" s="858" t="s">
        <v>460</v>
      </c>
      <c r="B3" s="858"/>
      <c r="C3" s="858"/>
      <c r="D3" s="858"/>
      <c r="E3" s="858"/>
      <c r="F3" s="858"/>
      <c r="G3" s="858"/>
      <c r="H3" s="858"/>
      <c r="I3" s="858"/>
      <c r="J3" s="858"/>
      <c r="K3" s="858"/>
      <c r="M3" s="141"/>
    </row>
    <row r="4" spans="1:14" s="142" customFormat="1" ht="24" customHeight="1">
      <c r="A4" s="859" t="s">
        <v>461</v>
      </c>
      <c r="B4" s="859"/>
      <c r="C4" s="859"/>
      <c r="D4" s="859"/>
      <c r="E4" s="859"/>
      <c r="F4" s="859"/>
      <c r="G4" s="859"/>
      <c r="H4" s="859"/>
      <c r="I4" s="859"/>
      <c r="J4" s="859"/>
      <c r="K4" s="859"/>
      <c r="M4" s="143"/>
    </row>
    <row r="5" spans="1:14" s="144" customFormat="1" ht="18" customHeight="1" thickBot="1">
      <c r="A5" s="144" t="s">
        <v>443</v>
      </c>
      <c r="B5" s="145"/>
      <c r="D5" s="146"/>
      <c r="E5" s="145"/>
      <c r="G5" s="147"/>
      <c r="H5" s="145"/>
      <c r="I5" s="147"/>
      <c r="J5" s="146"/>
      <c r="K5" s="147" t="s">
        <v>444</v>
      </c>
      <c r="M5" s="146"/>
    </row>
    <row r="6" spans="1:14" s="148" customFormat="1" ht="16.350000000000001" customHeight="1">
      <c r="A6" s="826" t="s">
        <v>445</v>
      </c>
      <c r="B6" s="852" t="s">
        <v>446</v>
      </c>
      <c r="C6" s="853"/>
      <c r="D6" s="834" t="s">
        <v>462</v>
      </c>
      <c r="E6" s="835"/>
      <c r="F6" s="834" t="s">
        <v>450</v>
      </c>
      <c r="G6" s="835"/>
      <c r="H6" s="834" t="s">
        <v>452</v>
      </c>
      <c r="I6" s="835"/>
      <c r="J6" s="850" t="s">
        <v>453</v>
      </c>
      <c r="K6" s="834"/>
    </row>
    <row r="7" spans="1:14" s="148" customFormat="1" ht="16.350000000000001" customHeight="1">
      <c r="A7" s="827"/>
      <c r="B7" s="854"/>
      <c r="C7" s="855"/>
      <c r="D7" s="836"/>
      <c r="E7" s="837"/>
      <c r="F7" s="836"/>
      <c r="G7" s="837"/>
      <c r="H7" s="836"/>
      <c r="I7" s="837"/>
      <c r="J7" s="851"/>
      <c r="K7" s="836"/>
    </row>
    <row r="8" spans="1:14" s="148" customFormat="1" ht="15.95" customHeight="1">
      <c r="A8" s="827"/>
      <c r="B8" s="856"/>
      <c r="C8" s="832" t="s">
        <v>451</v>
      </c>
      <c r="D8" s="830"/>
      <c r="E8" s="832" t="s">
        <v>451</v>
      </c>
      <c r="F8" s="830"/>
      <c r="G8" s="832" t="s">
        <v>451</v>
      </c>
      <c r="H8" s="830"/>
      <c r="I8" s="832" t="s">
        <v>451</v>
      </c>
      <c r="J8" s="856"/>
      <c r="K8" s="862" t="s">
        <v>451</v>
      </c>
    </row>
    <row r="9" spans="1:14" s="148" customFormat="1" ht="15.95" customHeight="1">
      <c r="A9" s="828"/>
      <c r="B9" s="857"/>
      <c r="C9" s="833"/>
      <c r="D9" s="831"/>
      <c r="E9" s="833"/>
      <c r="F9" s="831"/>
      <c r="G9" s="833"/>
      <c r="H9" s="831"/>
      <c r="I9" s="833"/>
      <c r="J9" s="857"/>
      <c r="K9" s="863"/>
    </row>
    <row r="10" spans="1:14" s="148" customFormat="1" ht="41.1" customHeight="1">
      <c r="A10" s="80" t="s">
        <v>4</v>
      </c>
      <c r="B10" s="149">
        <v>6263</v>
      </c>
      <c r="C10" s="149" t="s">
        <v>1</v>
      </c>
      <c r="D10" s="3">
        <v>90</v>
      </c>
      <c r="E10" s="3" t="s">
        <v>1</v>
      </c>
      <c r="F10" s="151">
        <v>168</v>
      </c>
      <c r="G10" s="149" t="s">
        <v>1</v>
      </c>
      <c r="H10" s="149">
        <v>803</v>
      </c>
      <c r="I10" s="149" t="s">
        <v>1</v>
      </c>
      <c r="J10" s="149">
        <v>2581</v>
      </c>
      <c r="K10" s="149" t="s">
        <v>1</v>
      </c>
      <c r="N10" s="150"/>
    </row>
    <row r="11" spans="1:14" s="148" customFormat="1" ht="41.1" customHeight="1">
      <c r="A11" s="80" t="s">
        <v>8</v>
      </c>
      <c r="B11" s="149">
        <v>5927</v>
      </c>
      <c r="C11" s="149">
        <v>3668</v>
      </c>
      <c r="D11" s="3">
        <v>58</v>
      </c>
      <c r="E11" s="3">
        <v>50</v>
      </c>
      <c r="F11" s="151">
        <v>209</v>
      </c>
      <c r="G11" s="149">
        <v>165</v>
      </c>
      <c r="H11" s="149">
        <v>905</v>
      </c>
      <c r="I11" s="149">
        <v>552</v>
      </c>
      <c r="J11" s="149">
        <v>2358</v>
      </c>
      <c r="K11" s="149">
        <v>1450</v>
      </c>
      <c r="N11" s="150"/>
    </row>
    <row r="12" spans="1:14" s="148" customFormat="1" ht="41.1" customHeight="1">
      <c r="A12" s="80" t="s">
        <v>182</v>
      </c>
      <c r="B12" s="149">
        <v>5948</v>
      </c>
      <c r="C12" s="149">
        <v>3468</v>
      </c>
      <c r="D12" s="3">
        <v>52</v>
      </c>
      <c r="E12" s="3">
        <v>52</v>
      </c>
      <c r="F12" s="151">
        <v>124</v>
      </c>
      <c r="G12" s="149">
        <v>94</v>
      </c>
      <c r="H12" s="149">
        <v>813</v>
      </c>
      <c r="I12" s="149">
        <v>458</v>
      </c>
      <c r="J12" s="149">
        <v>2341</v>
      </c>
      <c r="K12" s="149">
        <v>1402</v>
      </c>
      <c r="N12" s="150"/>
    </row>
    <row r="13" spans="1:14" s="148" customFormat="1" ht="41.1" customHeight="1">
      <c r="A13" s="80" t="s">
        <v>428</v>
      </c>
      <c r="B13" s="149">
        <v>5679</v>
      </c>
      <c r="C13" s="149">
        <v>3278</v>
      </c>
      <c r="D13" s="3">
        <v>61</v>
      </c>
      <c r="E13" s="3">
        <v>61</v>
      </c>
      <c r="F13" s="151">
        <v>129</v>
      </c>
      <c r="G13" s="149">
        <v>103</v>
      </c>
      <c r="H13" s="149">
        <v>597</v>
      </c>
      <c r="I13" s="149">
        <v>326</v>
      </c>
      <c r="J13" s="149">
        <v>2294</v>
      </c>
      <c r="K13" s="149">
        <v>1336</v>
      </c>
      <c r="N13" s="150"/>
    </row>
    <row r="14" spans="1:14" s="152" customFormat="1" ht="41.1" customHeight="1" thickBot="1">
      <c r="A14" s="656" t="s">
        <v>576</v>
      </c>
      <c r="B14" s="665">
        <v>5482</v>
      </c>
      <c r="C14" s="665">
        <v>3103</v>
      </c>
      <c r="D14" s="56">
        <v>34</v>
      </c>
      <c r="E14" s="56">
        <v>34</v>
      </c>
      <c r="F14" s="659">
        <v>86</v>
      </c>
      <c r="G14" s="659">
        <v>50</v>
      </c>
      <c r="H14" s="659">
        <v>461</v>
      </c>
      <c r="I14" s="659">
        <v>262</v>
      </c>
      <c r="J14" s="659">
        <v>2114</v>
      </c>
      <c r="K14" s="659">
        <v>1240</v>
      </c>
      <c r="N14" s="433"/>
    </row>
    <row r="15" spans="1:14" s="148" customFormat="1" ht="24" customHeight="1" thickBot="1">
      <c r="A15" s="860"/>
      <c r="B15" s="861"/>
      <c r="C15" s="861"/>
      <c r="D15" s="861"/>
      <c r="E15" s="861"/>
      <c r="F15" s="861"/>
      <c r="G15" s="861"/>
      <c r="H15" s="861"/>
      <c r="I15" s="861"/>
      <c r="J15" s="861"/>
      <c r="K15" s="861"/>
      <c r="N15" s="150"/>
    </row>
    <row r="16" spans="1:14" s="148" customFormat="1" ht="16.350000000000001" customHeight="1">
      <c r="A16" s="826" t="s">
        <v>445</v>
      </c>
      <c r="B16" s="816" t="s">
        <v>454</v>
      </c>
      <c r="C16" s="865"/>
      <c r="D16" s="817" t="s">
        <v>463</v>
      </c>
      <c r="E16" s="865"/>
      <c r="F16" s="736"/>
      <c r="G16" s="817"/>
      <c r="H16" s="817"/>
      <c r="I16" s="817"/>
      <c r="J16" s="446"/>
      <c r="K16" s="447"/>
      <c r="M16" s="153"/>
    </row>
    <row r="17" spans="1:14" s="148" customFormat="1" ht="16.350000000000001" customHeight="1">
      <c r="A17" s="827"/>
      <c r="B17" s="791"/>
      <c r="C17" s="786"/>
      <c r="D17" s="785"/>
      <c r="E17" s="786"/>
      <c r="F17" s="748"/>
      <c r="G17" s="785"/>
      <c r="H17" s="785"/>
      <c r="I17" s="785"/>
      <c r="J17" s="153"/>
      <c r="K17" s="163"/>
      <c r="M17" s="153"/>
    </row>
    <row r="18" spans="1:14" s="148" customFormat="1" ht="15.95" customHeight="1">
      <c r="A18" s="827"/>
      <c r="B18" s="830"/>
      <c r="C18" s="832" t="s">
        <v>451</v>
      </c>
      <c r="D18" s="830"/>
      <c r="E18" s="832" t="s">
        <v>451</v>
      </c>
      <c r="F18" s="868"/>
      <c r="G18" s="864"/>
      <c r="H18" s="866"/>
      <c r="I18" s="864"/>
      <c r="J18" s="153"/>
      <c r="K18" s="163"/>
      <c r="M18" s="153"/>
    </row>
    <row r="19" spans="1:14" s="148" customFormat="1" ht="15.95" customHeight="1">
      <c r="A19" s="828"/>
      <c r="B19" s="831"/>
      <c r="C19" s="833"/>
      <c r="D19" s="831"/>
      <c r="E19" s="833"/>
      <c r="F19" s="869"/>
      <c r="G19" s="847"/>
      <c r="H19" s="867"/>
      <c r="I19" s="847"/>
      <c r="J19" s="448"/>
      <c r="K19" s="449"/>
      <c r="M19" s="153"/>
    </row>
    <row r="20" spans="1:14" s="148" customFormat="1" ht="41.1" customHeight="1">
      <c r="A20" s="655" t="s">
        <v>4</v>
      </c>
      <c r="B20" s="149">
        <v>2069</v>
      </c>
      <c r="C20" s="149" t="s">
        <v>1</v>
      </c>
      <c r="D20" s="149">
        <v>552</v>
      </c>
      <c r="E20" s="149" t="s">
        <v>1</v>
      </c>
      <c r="F20" s="149"/>
      <c r="G20" s="149"/>
      <c r="H20" s="149"/>
      <c r="I20" s="149"/>
      <c r="J20" s="153"/>
      <c r="K20" s="163"/>
      <c r="M20" s="153"/>
    </row>
    <row r="21" spans="1:14" s="148" customFormat="1" ht="41.1" customHeight="1">
      <c r="A21" s="655" t="s">
        <v>8</v>
      </c>
      <c r="B21" s="149">
        <v>1815</v>
      </c>
      <c r="C21" s="149">
        <v>1117</v>
      </c>
      <c r="D21" s="149">
        <v>582</v>
      </c>
      <c r="E21" s="149">
        <v>334</v>
      </c>
      <c r="F21" s="149"/>
      <c r="G21" s="149"/>
      <c r="H21" s="149"/>
      <c r="I21" s="149"/>
      <c r="J21" s="153"/>
      <c r="K21" s="163"/>
      <c r="M21" s="153"/>
    </row>
    <row r="22" spans="1:14" s="148" customFormat="1" ht="41.1" customHeight="1">
      <c r="A22" s="655" t="s">
        <v>182</v>
      </c>
      <c r="B22" s="149">
        <v>1846</v>
      </c>
      <c r="C22" s="149">
        <v>1032</v>
      </c>
      <c r="D22" s="149">
        <v>771</v>
      </c>
      <c r="E22" s="149">
        <v>430</v>
      </c>
      <c r="F22" s="149"/>
      <c r="G22" s="149"/>
      <c r="H22" s="149"/>
      <c r="I22" s="149"/>
      <c r="J22" s="153"/>
      <c r="K22" s="163"/>
      <c r="M22" s="153"/>
    </row>
    <row r="23" spans="1:14" s="148" customFormat="1" ht="41.1" customHeight="1">
      <c r="A23" s="655" t="s">
        <v>428</v>
      </c>
      <c r="B23" s="149">
        <v>1735</v>
      </c>
      <c r="C23" s="149">
        <v>984</v>
      </c>
      <c r="D23" s="149">
        <v>862</v>
      </c>
      <c r="E23" s="149">
        <v>467</v>
      </c>
      <c r="F23" s="149"/>
      <c r="G23" s="149"/>
      <c r="H23" s="149"/>
      <c r="I23" s="149"/>
      <c r="J23" s="153"/>
      <c r="K23" s="163"/>
      <c r="M23" s="153"/>
    </row>
    <row r="24" spans="1:14" s="152" customFormat="1" ht="41.1" customHeight="1" thickBot="1">
      <c r="A24" s="657" t="s">
        <v>576</v>
      </c>
      <c r="B24" s="660">
        <v>1882</v>
      </c>
      <c r="C24" s="661">
        <v>1025</v>
      </c>
      <c r="D24" s="661">
        <v>904</v>
      </c>
      <c r="E24" s="661">
        <v>492</v>
      </c>
      <c r="F24" s="662"/>
      <c r="G24" s="662"/>
      <c r="H24" s="662"/>
      <c r="I24" s="662"/>
      <c r="J24" s="663"/>
      <c r="K24" s="664"/>
      <c r="M24" s="437"/>
    </row>
    <row r="25" spans="1:14" s="100" customFormat="1" ht="11.1" customHeight="1">
      <c r="A25" s="164" t="s">
        <v>464</v>
      </c>
      <c r="B25" s="450"/>
      <c r="C25" s="164"/>
      <c r="D25" s="165"/>
      <c r="E25" s="450"/>
      <c r="F25" s="164"/>
      <c r="G25" s="166"/>
      <c r="J25" s="167"/>
      <c r="K25" s="451" t="s">
        <v>457</v>
      </c>
      <c r="M25" s="167"/>
    </row>
    <row r="26" spans="1:14" s="100" customFormat="1" ht="11.1" customHeight="1">
      <c r="A26" s="164" t="s">
        <v>465</v>
      </c>
      <c r="B26" s="450"/>
      <c r="C26" s="164"/>
      <c r="D26" s="165"/>
      <c r="E26" s="450"/>
      <c r="F26" s="164"/>
      <c r="G26" s="166"/>
      <c r="J26" s="167"/>
      <c r="K26" s="451"/>
      <c r="M26" s="167"/>
    </row>
    <row r="27" spans="1:14" s="168" customFormat="1" ht="11.1" customHeight="1">
      <c r="A27" s="452" t="s">
        <v>466</v>
      </c>
      <c r="B27" s="453"/>
      <c r="C27" s="454"/>
      <c r="D27" s="455"/>
      <c r="E27" s="453"/>
      <c r="F27" s="454"/>
      <c r="G27" s="455"/>
      <c r="H27" s="456"/>
      <c r="I27" s="454"/>
      <c r="J27" s="455"/>
      <c r="K27" s="453"/>
      <c r="L27" s="454"/>
      <c r="M27" s="455"/>
      <c r="N27" s="454"/>
    </row>
    <row r="28" spans="1:14" s="148" customFormat="1">
      <c r="A28" s="160"/>
      <c r="B28" s="161"/>
      <c r="C28" s="160"/>
      <c r="D28" s="162"/>
      <c r="E28" s="161"/>
      <c r="F28" s="160"/>
      <c r="G28" s="162"/>
      <c r="H28" s="163"/>
      <c r="I28" s="160"/>
      <c r="J28" s="162"/>
      <c r="K28" s="161"/>
      <c r="L28" s="160"/>
      <c r="M28" s="162"/>
      <c r="N28" s="160"/>
    </row>
    <row r="29" spans="1:14" s="148" customFormat="1">
      <c r="A29" s="160"/>
      <c r="B29" s="161"/>
      <c r="C29" s="160"/>
      <c r="D29" s="162"/>
      <c r="E29" s="161"/>
      <c r="F29" s="160"/>
      <c r="G29" s="162"/>
      <c r="H29" s="163"/>
      <c r="I29" s="160"/>
      <c r="J29" s="162"/>
      <c r="K29" s="161"/>
      <c r="L29" s="160"/>
      <c r="M29" s="162"/>
      <c r="N29" s="160"/>
    </row>
    <row r="30" spans="1:14" s="148" customFormat="1">
      <c r="A30" s="160"/>
      <c r="B30" s="161"/>
      <c r="C30" s="160"/>
      <c r="D30" s="162"/>
      <c r="E30" s="161"/>
      <c r="F30" s="160"/>
      <c r="G30" s="162"/>
      <c r="H30" s="163"/>
      <c r="I30" s="160"/>
      <c r="J30" s="162"/>
      <c r="K30" s="161"/>
      <c r="L30" s="160"/>
      <c r="M30" s="162"/>
      <c r="N30" s="160"/>
    </row>
    <row r="31" spans="1:14" s="148" customFormat="1">
      <c r="A31" s="160"/>
      <c r="B31" s="161"/>
      <c r="C31" s="160"/>
      <c r="D31" s="162"/>
      <c r="E31" s="161"/>
      <c r="F31" s="160"/>
      <c r="G31" s="162"/>
      <c r="H31" s="163"/>
      <c r="I31" s="160"/>
      <c r="J31" s="162"/>
      <c r="K31" s="161"/>
      <c r="L31" s="160"/>
      <c r="M31" s="162"/>
      <c r="N31" s="160"/>
    </row>
    <row r="32" spans="1:14" s="148" customFormat="1">
      <c r="A32" s="160"/>
      <c r="B32" s="161"/>
      <c r="C32" s="160"/>
      <c r="D32" s="162"/>
      <c r="E32" s="161"/>
      <c r="F32" s="160"/>
      <c r="G32" s="162"/>
      <c r="H32" s="163"/>
      <c r="I32" s="160"/>
      <c r="J32" s="162"/>
      <c r="K32" s="161"/>
      <c r="L32" s="160"/>
      <c r="M32" s="162"/>
      <c r="N32" s="160"/>
    </row>
    <row r="33" spans="1:14" s="148" customFormat="1">
      <c r="A33" s="160"/>
      <c r="B33" s="161"/>
      <c r="C33" s="160"/>
      <c r="D33" s="162"/>
      <c r="E33" s="161"/>
      <c r="F33" s="160"/>
      <c r="G33" s="162"/>
      <c r="H33" s="163"/>
      <c r="I33" s="160"/>
      <c r="J33" s="162"/>
      <c r="K33" s="161"/>
      <c r="L33" s="160"/>
      <c r="M33" s="162"/>
      <c r="N33" s="160"/>
    </row>
    <row r="34" spans="1:14" s="148" customFormat="1">
      <c r="A34" s="160"/>
      <c r="B34" s="161"/>
      <c r="C34" s="160"/>
      <c r="D34" s="162"/>
      <c r="E34" s="161"/>
      <c r="F34" s="160"/>
      <c r="G34" s="162"/>
      <c r="H34" s="163"/>
      <c r="I34" s="160"/>
      <c r="J34" s="162"/>
      <c r="K34" s="161"/>
      <c r="L34" s="160"/>
      <c r="M34" s="162"/>
      <c r="N34" s="160"/>
    </row>
    <row r="35" spans="1:14" s="148" customFormat="1">
      <c r="A35" s="160"/>
      <c r="B35" s="161"/>
      <c r="C35" s="160"/>
      <c r="D35" s="162"/>
      <c r="E35" s="161"/>
      <c r="F35" s="160"/>
      <c r="G35" s="162"/>
      <c r="H35" s="163"/>
      <c r="I35" s="160"/>
      <c r="J35" s="162"/>
      <c r="K35" s="161"/>
      <c r="L35" s="160"/>
      <c r="M35" s="162"/>
      <c r="N35" s="160"/>
    </row>
    <row r="36" spans="1:14" s="148" customFormat="1">
      <c r="A36" s="160"/>
      <c r="B36" s="161"/>
      <c r="C36" s="160"/>
      <c r="D36" s="162"/>
      <c r="E36" s="161"/>
      <c r="F36" s="160"/>
      <c r="G36" s="162"/>
      <c r="H36" s="163"/>
      <c r="I36" s="160"/>
      <c r="J36" s="162"/>
      <c r="K36" s="161"/>
      <c r="L36" s="160"/>
      <c r="M36" s="162"/>
      <c r="N36" s="160"/>
    </row>
    <row r="37" spans="1:14" s="148" customFormat="1">
      <c r="A37" s="160"/>
      <c r="B37" s="161"/>
      <c r="C37" s="160"/>
      <c r="D37" s="162"/>
      <c r="E37" s="161"/>
      <c r="F37" s="160"/>
      <c r="G37" s="162"/>
      <c r="H37" s="163"/>
      <c r="I37" s="160"/>
      <c r="J37" s="162"/>
      <c r="K37" s="161"/>
      <c r="L37" s="160"/>
      <c r="M37" s="162"/>
      <c r="N37" s="160"/>
    </row>
    <row r="38" spans="1:14" s="148" customFormat="1">
      <c r="A38" s="160"/>
      <c r="B38" s="161"/>
      <c r="C38" s="160"/>
      <c r="D38" s="162"/>
      <c r="E38" s="161"/>
      <c r="F38" s="160"/>
      <c r="G38" s="162"/>
      <c r="H38" s="163"/>
      <c r="I38" s="160"/>
      <c r="J38" s="162"/>
      <c r="K38" s="161"/>
      <c r="L38" s="160"/>
      <c r="M38" s="162"/>
      <c r="N38" s="160"/>
    </row>
    <row r="39" spans="1:14" s="148" customFormat="1">
      <c r="A39" s="160"/>
      <c r="B39" s="161"/>
      <c r="C39" s="160"/>
      <c r="D39" s="162"/>
      <c r="E39" s="161"/>
      <c r="F39" s="160"/>
      <c r="G39" s="162"/>
      <c r="H39" s="163"/>
      <c r="I39" s="160"/>
      <c r="J39" s="162"/>
      <c r="K39" s="161"/>
      <c r="L39" s="160"/>
      <c r="M39" s="162"/>
      <c r="N39" s="160"/>
    </row>
    <row r="40" spans="1:14" s="148" customFormat="1">
      <c r="A40" s="160"/>
      <c r="B40" s="161"/>
      <c r="C40" s="160"/>
      <c r="D40" s="162"/>
      <c r="E40" s="161"/>
      <c r="F40" s="160"/>
      <c r="G40" s="162"/>
      <c r="H40" s="163"/>
      <c r="I40" s="160"/>
      <c r="J40" s="162"/>
      <c r="K40" s="161"/>
      <c r="L40" s="160"/>
      <c r="M40" s="162"/>
      <c r="N40" s="160"/>
    </row>
    <row r="41" spans="1:14" s="148" customFormat="1">
      <c r="A41" s="160"/>
      <c r="B41" s="161"/>
      <c r="C41" s="160"/>
      <c r="D41" s="162"/>
      <c r="E41" s="161"/>
      <c r="F41" s="160"/>
      <c r="G41" s="162"/>
      <c r="H41" s="163"/>
      <c r="I41" s="160"/>
      <c r="J41" s="162"/>
      <c r="K41" s="161"/>
      <c r="L41" s="160"/>
      <c r="M41" s="162"/>
      <c r="N41" s="160"/>
    </row>
    <row r="42" spans="1:14" s="148" customFormat="1">
      <c r="A42" s="160"/>
      <c r="B42" s="161"/>
      <c r="C42" s="160"/>
      <c r="D42" s="162"/>
      <c r="E42" s="161"/>
      <c r="F42" s="160"/>
      <c r="G42" s="162"/>
      <c r="H42" s="163"/>
      <c r="I42" s="160"/>
      <c r="J42" s="162"/>
      <c r="K42" s="161"/>
      <c r="L42" s="160"/>
      <c r="M42" s="162"/>
      <c r="N42" s="160"/>
    </row>
    <row r="43" spans="1:14" s="148" customFormat="1">
      <c r="A43" s="160"/>
      <c r="B43" s="161"/>
      <c r="C43" s="160"/>
      <c r="D43" s="162"/>
      <c r="E43" s="161"/>
      <c r="F43" s="160"/>
      <c r="G43" s="162"/>
      <c r="H43" s="163"/>
      <c r="I43" s="160"/>
      <c r="J43" s="162"/>
      <c r="K43" s="161"/>
      <c r="L43" s="160"/>
      <c r="M43" s="162"/>
      <c r="N43" s="160"/>
    </row>
    <row r="44" spans="1:14" s="148" customFormat="1">
      <c r="A44" s="160"/>
      <c r="B44" s="161"/>
      <c r="C44" s="160"/>
      <c r="D44" s="162"/>
      <c r="E44" s="161"/>
      <c r="F44" s="160"/>
      <c r="G44" s="162"/>
      <c r="H44" s="163"/>
      <c r="I44" s="160"/>
      <c r="J44" s="162"/>
      <c r="K44" s="161"/>
      <c r="L44" s="160"/>
      <c r="M44" s="162"/>
      <c r="N44" s="160"/>
    </row>
    <row r="45" spans="1:14" s="148" customFormat="1">
      <c r="A45" s="160"/>
      <c r="B45" s="161"/>
      <c r="C45" s="160"/>
      <c r="D45" s="162"/>
      <c r="E45" s="161"/>
      <c r="F45" s="160"/>
      <c r="G45" s="162"/>
      <c r="H45" s="163"/>
      <c r="I45" s="160"/>
      <c r="J45" s="162"/>
      <c r="K45" s="161"/>
      <c r="L45" s="160"/>
      <c r="M45" s="162"/>
      <c r="N45" s="160"/>
    </row>
    <row r="46" spans="1:14" s="148" customFormat="1">
      <c r="A46" s="160"/>
      <c r="B46" s="161"/>
      <c r="C46" s="160"/>
      <c r="D46" s="162"/>
      <c r="E46" s="161"/>
      <c r="F46" s="160"/>
      <c r="G46" s="162"/>
      <c r="H46" s="163"/>
      <c r="I46" s="160"/>
      <c r="J46" s="162"/>
      <c r="K46" s="161"/>
      <c r="L46" s="160"/>
      <c r="M46" s="162"/>
      <c r="N46" s="160"/>
    </row>
    <row r="47" spans="1:14" s="148" customFormat="1">
      <c r="A47" s="160"/>
      <c r="B47" s="161"/>
      <c r="C47" s="160"/>
      <c r="D47" s="162"/>
      <c r="E47" s="161"/>
      <c r="F47" s="160"/>
      <c r="G47" s="162"/>
      <c r="H47" s="163"/>
      <c r="I47" s="160"/>
      <c r="J47" s="162"/>
      <c r="K47" s="161"/>
      <c r="L47" s="160"/>
      <c r="M47" s="162"/>
      <c r="N47" s="160"/>
    </row>
    <row r="48" spans="1:14" s="148" customFormat="1">
      <c r="A48" s="160"/>
      <c r="B48" s="161"/>
      <c r="C48" s="160"/>
      <c r="D48" s="162"/>
      <c r="E48" s="161"/>
      <c r="F48" s="160"/>
      <c r="G48" s="162"/>
      <c r="H48" s="163"/>
      <c r="I48" s="160"/>
      <c r="J48" s="162"/>
      <c r="K48" s="161"/>
      <c r="L48" s="160"/>
      <c r="M48" s="162"/>
      <c r="N48" s="160"/>
    </row>
    <row r="49" spans="1:14" s="148" customFormat="1">
      <c r="A49" s="160"/>
      <c r="B49" s="161"/>
      <c r="C49" s="160"/>
      <c r="D49" s="162"/>
      <c r="E49" s="161"/>
      <c r="F49" s="160"/>
      <c r="G49" s="162"/>
      <c r="H49" s="163"/>
      <c r="I49" s="160"/>
      <c r="J49" s="162"/>
      <c r="K49" s="161"/>
      <c r="L49" s="160"/>
      <c r="M49" s="162"/>
      <c r="N49" s="160"/>
    </row>
    <row r="50" spans="1:14" s="148" customFormat="1">
      <c r="A50" s="160"/>
      <c r="B50" s="161"/>
      <c r="C50" s="160"/>
      <c r="D50" s="162"/>
      <c r="E50" s="161"/>
      <c r="F50" s="160"/>
      <c r="G50" s="162"/>
      <c r="H50" s="163"/>
      <c r="I50" s="160"/>
      <c r="J50" s="162"/>
      <c r="K50" s="161"/>
      <c r="L50" s="160"/>
      <c r="M50" s="162"/>
      <c r="N50" s="160"/>
    </row>
    <row r="51" spans="1:14" s="148" customFormat="1">
      <c r="A51" s="160"/>
      <c r="B51" s="161"/>
      <c r="C51" s="160"/>
      <c r="D51" s="162"/>
      <c r="E51" s="161"/>
      <c r="F51" s="160"/>
      <c r="G51" s="162"/>
      <c r="H51" s="163"/>
      <c r="I51" s="160"/>
      <c r="J51" s="162"/>
      <c r="K51" s="161"/>
      <c r="L51" s="160"/>
      <c r="M51" s="162"/>
      <c r="N51" s="160"/>
    </row>
    <row r="52" spans="1:14" s="148" customFormat="1">
      <c r="A52" s="160"/>
      <c r="B52" s="161"/>
      <c r="C52" s="160"/>
      <c r="D52" s="162"/>
      <c r="E52" s="161"/>
      <c r="F52" s="160"/>
      <c r="G52" s="162"/>
      <c r="H52" s="163"/>
      <c r="I52" s="160"/>
      <c r="J52" s="162"/>
      <c r="K52" s="161"/>
      <c r="L52" s="160"/>
      <c r="M52" s="162"/>
      <c r="N52" s="160"/>
    </row>
    <row r="53" spans="1:14" s="148" customFormat="1">
      <c r="A53" s="160"/>
      <c r="B53" s="161"/>
      <c r="C53" s="160"/>
      <c r="D53" s="162"/>
      <c r="E53" s="161"/>
      <c r="F53" s="160"/>
      <c r="G53" s="162"/>
      <c r="H53" s="163"/>
      <c r="I53" s="160"/>
      <c r="J53" s="162"/>
      <c r="K53" s="161"/>
      <c r="L53" s="160"/>
      <c r="M53" s="162"/>
      <c r="N53" s="160"/>
    </row>
    <row r="54" spans="1:14" s="148" customFormat="1">
      <c r="A54" s="160"/>
      <c r="B54" s="161"/>
      <c r="C54" s="160"/>
      <c r="D54" s="162"/>
      <c r="E54" s="161"/>
      <c r="F54" s="160"/>
      <c r="G54" s="162"/>
      <c r="H54" s="163"/>
      <c r="I54" s="160"/>
      <c r="J54" s="162"/>
      <c r="K54" s="161"/>
      <c r="L54" s="160"/>
      <c r="M54" s="162"/>
      <c r="N54" s="160"/>
    </row>
    <row r="55" spans="1:14" s="148" customFormat="1">
      <c r="A55" s="160"/>
      <c r="B55" s="161"/>
      <c r="C55" s="160"/>
      <c r="D55" s="162"/>
      <c r="E55" s="161"/>
      <c r="F55" s="160"/>
      <c r="G55" s="162"/>
      <c r="H55" s="163"/>
      <c r="I55" s="160"/>
      <c r="J55" s="162"/>
      <c r="K55" s="161"/>
      <c r="L55" s="160"/>
      <c r="M55" s="162"/>
      <c r="N55" s="160"/>
    </row>
    <row r="56" spans="1:14" s="148" customFormat="1">
      <c r="A56" s="160"/>
      <c r="B56" s="161"/>
      <c r="C56" s="160"/>
      <c r="D56" s="162"/>
      <c r="E56" s="161"/>
      <c r="F56" s="160"/>
      <c r="G56" s="162"/>
      <c r="H56" s="163"/>
      <c r="I56" s="160"/>
      <c r="J56" s="162"/>
      <c r="K56" s="161"/>
      <c r="L56" s="160"/>
      <c r="M56" s="162"/>
      <c r="N56" s="160"/>
    </row>
    <row r="57" spans="1:14" s="148" customFormat="1">
      <c r="A57" s="160"/>
      <c r="B57" s="161"/>
      <c r="C57" s="160"/>
      <c r="D57" s="162"/>
      <c r="E57" s="161"/>
      <c r="F57" s="160"/>
      <c r="G57" s="162"/>
      <c r="H57" s="163"/>
      <c r="I57" s="160"/>
      <c r="J57" s="162"/>
      <c r="K57" s="161"/>
      <c r="L57" s="160"/>
      <c r="M57" s="162"/>
      <c r="N57" s="160"/>
    </row>
    <row r="58" spans="1:14" s="148" customFormat="1">
      <c r="A58" s="160"/>
      <c r="B58" s="161"/>
      <c r="C58" s="160"/>
      <c r="D58" s="162"/>
      <c r="E58" s="161"/>
      <c r="F58" s="160"/>
      <c r="G58" s="162"/>
      <c r="H58" s="163"/>
      <c r="I58" s="160"/>
      <c r="J58" s="162"/>
      <c r="K58" s="161"/>
      <c r="L58" s="160"/>
      <c r="M58" s="162"/>
      <c r="N58" s="160"/>
    </row>
    <row r="59" spans="1:14" s="148" customFormat="1">
      <c r="A59" s="160"/>
      <c r="B59" s="161"/>
      <c r="C59" s="160"/>
      <c r="D59" s="162"/>
      <c r="E59" s="161"/>
      <c r="F59" s="160"/>
      <c r="G59" s="162"/>
      <c r="H59" s="163"/>
      <c r="I59" s="160"/>
      <c r="J59" s="162"/>
      <c r="K59" s="161"/>
      <c r="L59" s="160"/>
      <c r="M59" s="162"/>
      <c r="N59" s="160"/>
    </row>
    <row r="60" spans="1:14" s="148" customFormat="1">
      <c r="A60" s="160"/>
      <c r="B60" s="161"/>
      <c r="C60" s="160"/>
      <c r="D60" s="162"/>
      <c r="E60" s="161"/>
      <c r="F60" s="160"/>
      <c r="G60" s="162"/>
      <c r="H60" s="163"/>
      <c r="I60" s="160"/>
      <c r="J60" s="162"/>
      <c r="K60" s="161"/>
      <c r="L60" s="160"/>
      <c r="M60" s="162"/>
      <c r="N60" s="160"/>
    </row>
    <row r="61" spans="1:14" s="148" customFormat="1">
      <c r="A61" s="160"/>
      <c r="B61" s="161"/>
      <c r="C61" s="160"/>
      <c r="D61" s="162"/>
      <c r="E61" s="161"/>
      <c r="F61" s="160"/>
      <c r="G61" s="162"/>
      <c r="H61" s="163"/>
      <c r="I61" s="160"/>
      <c r="J61" s="162"/>
      <c r="K61" s="161"/>
      <c r="L61" s="160"/>
      <c r="M61" s="162"/>
      <c r="N61" s="160"/>
    </row>
    <row r="62" spans="1:14" s="148" customFormat="1">
      <c r="A62" s="160"/>
      <c r="B62" s="161"/>
      <c r="C62" s="160"/>
      <c r="D62" s="162"/>
      <c r="E62" s="161"/>
      <c r="F62" s="160"/>
      <c r="G62" s="162"/>
      <c r="H62" s="163"/>
      <c r="I62" s="160"/>
      <c r="J62" s="162"/>
      <c r="K62" s="161"/>
      <c r="L62" s="160"/>
      <c r="M62" s="162"/>
      <c r="N62" s="160"/>
    </row>
    <row r="63" spans="1:14" s="148" customFormat="1">
      <c r="A63" s="160"/>
      <c r="B63" s="161"/>
      <c r="C63" s="160"/>
      <c r="D63" s="162"/>
      <c r="E63" s="161"/>
      <c r="F63" s="160"/>
      <c r="G63" s="162"/>
      <c r="H63" s="163"/>
      <c r="I63" s="160"/>
      <c r="J63" s="162"/>
      <c r="K63" s="161"/>
      <c r="L63" s="160"/>
      <c r="M63" s="162"/>
      <c r="N63" s="160"/>
    </row>
    <row r="64" spans="1:14" s="148" customFormat="1">
      <c r="A64" s="160"/>
      <c r="B64" s="161"/>
      <c r="C64" s="160"/>
      <c r="D64" s="162"/>
      <c r="E64" s="161"/>
      <c r="F64" s="160"/>
      <c r="G64" s="162"/>
      <c r="H64" s="163"/>
      <c r="I64" s="160"/>
      <c r="J64" s="162"/>
      <c r="K64" s="161"/>
      <c r="L64" s="160"/>
      <c r="M64" s="162"/>
      <c r="N64" s="160"/>
    </row>
    <row r="65" spans="1:14" s="148" customFormat="1">
      <c r="A65" s="160"/>
      <c r="B65" s="161"/>
      <c r="C65" s="160"/>
      <c r="D65" s="162"/>
      <c r="E65" s="161"/>
      <c r="F65" s="160"/>
      <c r="G65" s="162"/>
      <c r="H65" s="163"/>
      <c r="I65" s="160"/>
      <c r="J65" s="162"/>
      <c r="K65" s="161"/>
      <c r="L65" s="160"/>
      <c r="M65" s="162"/>
      <c r="N65" s="160"/>
    </row>
    <row r="66" spans="1:14" s="148" customFormat="1">
      <c r="A66" s="160"/>
      <c r="B66" s="161"/>
      <c r="C66" s="160"/>
      <c r="D66" s="162"/>
      <c r="E66" s="161"/>
      <c r="F66" s="160"/>
      <c r="G66" s="162"/>
      <c r="H66" s="163"/>
      <c r="I66" s="160"/>
      <c r="J66" s="162"/>
      <c r="K66" s="161"/>
      <c r="L66" s="160"/>
      <c r="M66" s="162"/>
      <c r="N66" s="160"/>
    </row>
    <row r="67" spans="1:14" s="148" customFormat="1">
      <c r="A67" s="160"/>
      <c r="B67" s="161"/>
      <c r="C67" s="160"/>
      <c r="D67" s="162"/>
      <c r="E67" s="161"/>
      <c r="F67" s="160"/>
      <c r="G67" s="162"/>
      <c r="H67" s="163"/>
      <c r="I67" s="160"/>
      <c r="J67" s="162"/>
      <c r="K67" s="161"/>
      <c r="L67" s="160"/>
      <c r="M67" s="162"/>
      <c r="N67" s="160"/>
    </row>
    <row r="68" spans="1:14" s="148" customFormat="1">
      <c r="A68" s="160"/>
      <c r="B68" s="161"/>
      <c r="C68" s="160"/>
      <c r="D68" s="162"/>
      <c r="E68" s="161"/>
      <c r="F68" s="160"/>
      <c r="G68" s="162"/>
      <c r="H68" s="163"/>
      <c r="I68" s="160"/>
      <c r="J68" s="162"/>
      <c r="K68" s="161"/>
      <c r="L68" s="160"/>
      <c r="M68" s="162"/>
      <c r="N68" s="160"/>
    </row>
    <row r="69" spans="1:14" s="148" customFormat="1">
      <c r="A69" s="160"/>
      <c r="B69" s="161"/>
      <c r="C69" s="160"/>
      <c r="D69" s="162"/>
      <c r="E69" s="161"/>
      <c r="F69" s="160"/>
      <c r="G69" s="162"/>
      <c r="H69" s="163"/>
      <c r="I69" s="160"/>
      <c r="J69" s="162"/>
      <c r="K69" s="161"/>
      <c r="L69" s="160"/>
      <c r="M69" s="162"/>
      <c r="N69" s="160"/>
    </row>
    <row r="70" spans="1:14" s="148" customFormat="1">
      <c r="A70" s="160"/>
      <c r="B70" s="161"/>
      <c r="C70" s="160"/>
      <c r="D70" s="162"/>
      <c r="E70" s="161"/>
      <c r="F70" s="160"/>
      <c r="G70" s="162"/>
      <c r="H70" s="163"/>
      <c r="I70" s="160"/>
      <c r="J70" s="162"/>
      <c r="K70" s="161"/>
      <c r="L70" s="160"/>
      <c r="M70" s="162"/>
      <c r="N70" s="160"/>
    </row>
    <row r="71" spans="1:14" s="148" customFormat="1">
      <c r="A71" s="160"/>
      <c r="B71" s="161"/>
      <c r="C71" s="160"/>
      <c r="D71" s="162"/>
      <c r="E71" s="161"/>
      <c r="F71" s="160"/>
      <c r="G71" s="162"/>
      <c r="H71" s="163"/>
      <c r="I71" s="160"/>
      <c r="J71" s="162"/>
      <c r="K71" s="161"/>
      <c r="L71" s="160"/>
      <c r="M71" s="162"/>
      <c r="N71" s="160"/>
    </row>
    <row r="72" spans="1:14" s="148" customFormat="1">
      <c r="A72" s="160"/>
      <c r="B72" s="161"/>
      <c r="C72" s="160"/>
      <c r="D72" s="162"/>
      <c r="E72" s="161"/>
      <c r="F72" s="160"/>
      <c r="G72" s="162"/>
      <c r="H72" s="163"/>
      <c r="I72" s="160"/>
      <c r="J72" s="162"/>
      <c r="K72" s="161"/>
      <c r="L72" s="160"/>
      <c r="M72" s="162"/>
      <c r="N72" s="160"/>
    </row>
    <row r="73" spans="1:14" s="148" customFormat="1">
      <c r="A73" s="160"/>
      <c r="B73" s="161"/>
      <c r="C73" s="160"/>
      <c r="D73" s="162"/>
      <c r="E73" s="161"/>
      <c r="F73" s="160"/>
      <c r="G73" s="162"/>
      <c r="H73" s="163"/>
      <c r="I73" s="160"/>
      <c r="J73" s="162"/>
      <c r="K73" s="161"/>
      <c r="L73" s="160"/>
      <c r="M73" s="162"/>
      <c r="N73" s="160"/>
    </row>
    <row r="74" spans="1:14" s="148" customFormat="1">
      <c r="A74" s="160"/>
      <c r="B74" s="161"/>
      <c r="C74" s="160"/>
      <c r="D74" s="162"/>
      <c r="E74" s="161"/>
      <c r="F74" s="160"/>
      <c r="G74" s="162"/>
      <c r="H74" s="163"/>
      <c r="I74" s="160"/>
      <c r="J74" s="162"/>
      <c r="K74" s="161"/>
      <c r="L74" s="160"/>
      <c r="M74" s="162"/>
      <c r="N74" s="160"/>
    </row>
    <row r="75" spans="1:14" s="148" customFormat="1">
      <c r="A75" s="160"/>
      <c r="B75" s="161"/>
      <c r="C75" s="160"/>
      <c r="D75" s="162"/>
      <c r="E75" s="161"/>
      <c r="F75" s="160"/>
      <c r="G75" s="162"/>
      <c r="H75" s="163"/>
      <c r="I75" s="160"/>
      <c r="J75" s="162"/>
      <c r="K75" s="161"/>
      <c r="L75" s="160"/>
      <c r="M75" s="162"/>
      <c r="N75" s="160"/>
    </row>
    <row r="76" spans="1:14" s="148" customFormat="1">
      <c r="A76" s="160"/>
      <c r="B76" s="161"/>
      <c r="C76" s="160"/>
      <c r="D76" s="162"/>
      <c r="E76" s="161"/>
      <c r="F76" s="160"/>
      <c r="G76" s="162"/>
      <c r="H76" s="163"/>
      <c r="I76" s="160"/>
      <c r="J76" s="162"/>
      <c r="K76" s="161"/>
      <c r="L76" s="160"/>
      <c r="M76" s="162"/>
      <c r="N76" s="160"/>
    </row>
    <row r="77" spans="1:14" s="148" customFormat="1">
      <c r="A77" s="160"/>
      <c r="B77" s="161"/>
      <c r="C77" s="160"/>
      <c r="D77" s="162"/>
      <c r="E77" s="161"/>
      <c r="F77" s="160"/>
      <c r="G77" s="162"/>
      <c r="H77" s="163"/>
      <c r="I77" s="160"/>
      <c r="J77" s="162"/>
      <c r="K77" s="161"/>
      <c r="L77" s="160"/>
      <c r="M77" s="162"/>
      <c r="N77" s="160"/>
    </row>
    <row r="78" spans="1:14" s="148" customFormat="1">
      <c r="A78" s="160"/>
      <c r="B78" s="161"/>
      <c r="C78" s="160"/>
      <c r="D78" s="162"/>
      <c r="E78" s="161"/>
      <c r="F78" s="160"/>
      <c r="G78" s="162"/>
      <c r="H78" s="163"/>
      <c r="I78" s="160"/>
      <c r="J78" s="162"/>
      <c r="K78" s="161"/>
      <c r="L78" s="160"/>
      <c r="M78" s="162"/>
      <c r="N78" s="160"/>
    </row>
    <row r="79" spans="1:14" s="148" customFormat="1">
      <c r="A79" s="160"/>
      <c r="B79" s="161"/>
      <c r="C79" s="160"/>
      <c r="D79" s="162"/>
      <c r="E79" s="161"/>
      <c r="F79" s="160"/>
      <c r="G79" s="162"/>
      <c r="H79" s="163"/>
      <c r="I79" s="160"/>
      <c r="J79" s="162"/>
      <c r="K79" s="161"/>
      <c r="L79" s="160"/>
      <c r="M79" s="162"/>
      <c r="N79" s="160"/>
    </row>
    <row r="80" spans="1:14" s="148" customFormat="1">
      <c r="A80" s="160"/>
      <c r="B80" s="161"/>
      <c r="C80" s="160"/>
      <c r="D80" s="162"/>
      <c r="E80" s="161"/>
      <c r="F80" s="160"/>
      <c r="G80" s="162"/>
      <c r="H80" s="163"/>
      <c r="I80" s="160"/>
      <c r="J80" s="162"/>
      <c r="K80" s="161"/>
      <c r="L80" s="160"/>
      <c r="M80" s="162"/>
      <c r="N80" s="160"/>
    </row>
    <row r="81" spans="1:14" s="148" customFormat="1">
      <c r="A81" s="160"/>
      <c r="B81" s="161"/>
      <c r="C81" s="160"/>
      <c r="D81" s="162"/>
      <c r="E81" s="161"/>
      <c r="F81" s="160"/>
      <c r="G81" s="162"/>
      <c r="H81" s="163"/>
      <c r="I81" s="160"/>
      <c r="J81" s="162"/>
      <c r="K81" s="161"/>
      <c r="L81" s="160"/>
      <c r="M81" s="162"/>
      <c r="N81" s="160"/>
    </row>
    <row r="82" spans="1:14" s="148" customFormat="1">
      <c r="A82" s="160"/>
      <c r="B82" s="161"/>
      <c r="C82" s="160"/>
      <c r="D82" s="162"/>
      <c r="E82" s="161"/>
      <c r="F82" s="160"/>
      <c r="G82" s="162"/>
      <c r="H82" s="163"/>
      <c r="I82" s="160"/>
      <c r="J82" s="162"/>
      <c r="K82" s="161"/>
      <c r="L82" s="160"/>
      <c r="M82" s="162"/>
      <c r="N82" s="160"/>
    </row>
    <row r="83" spans="1:14" s="148" customFormat="1">
      <c r="A83" s="160"/>
      <c r="B83" s="161"/>
      <c r="C83" s="160"/>
      <c r="D83" s="162"/>
      <c r="E83" s="161"/>
      <c r="F83" s="160"/>
      <c r="G83" s="162"/>
      <c r="H83" s="163"/>
      <c r="I83" s="160"/>
      <c r="J83" s="162"/>
      <c r="K83" s="161"/>
      <c r="L83" s="160"/>
      <c r="M83" s="162"/>
      <c r="N83" s="160"/>
    </row>
    <row r="84" spans="1:14" s="148" customFormat="1">
      <c r="A84" s="160"/>
      <c r="B84" s="161"/>
      <c r="C84" s="160"/>
      <c r="D84" s="162"/>
      <c r="E84" s="161"/>
      <c r="F84" s="160"/>
      <c r="G84" s="162"/>
      <c r="H84" s="163"/>
      <c r="I84" s="160"/>
      <c r="J84" s="162"/>
      <c r="K84" s="161"/>
      <c r="L84" s="160"/>
      <c r="M84" s="162"/>
      <c r="N84" s="160"/>
    </row>
    <row r="85" spans="1:14" s="148" customFormat="1">
      <c r="A85" s="160"/>
      <c r="B85" s="161"/>
      <c r="C85" s="160"/>
      <c r="D85" s="162"/>
      <c r="E85" s="161"/>
      <c r="F85" s="160"/>
      <c r="G85" s="162"/>
      <c r="H85" s="163"/>
      <c r="I85" s="160"/>
      <c r="J85" s="162"/>
      <c r="K85" s="161"/>
      <c r="L85" s="160"/>
      <c r="M85" s="162"/>
      <c r="N85" s="160"/>
    </row>
    <row r="86" spans="1:14" s="148" customFormat="1">
      <c r="A86" s="160"/>
      <c r="B86" s="161"/>
      <c r="C86" s="160"/>
      <c r="D86" s="162"/>
      <c r="E86" s="161"/>
      <c r="F86" s="160"/>
      <c r="G86" s="162"/>
      <c r="H86" s="163"/>
      <c r="I86" s="160"/>
      <c r="J86" s="162"/>
      <c r="K86" s="161"/>
      <c r="L86" s="160"/>
      <c r="M86" s="162"/>
      <c r="N86" s="160"/>
    </row>
    <row r="87" spans="1:14" s="148" customFormat="1">
      <c r="A87" s="160"/>
      <c r="B87" s="161"/>
      <c r="C87" s="160"/>
      <c r="D87" s="162"/>
      <c r="E87" s="161"/>
      <c r="F87" s="160"/>
      <c r="G87" s="162"/>
      <c r="H87" s="163"/>
      <c r="I87" s="160"/>
      <c r="J87" s="162"/>
      <c r="K87" s="161"/>
      <c r="L87" s="160"/>
      <c r="M87" s="162"/>
      <c r="N87" s="160"/>
    </row>
    <row r="88" spans="1:14" s="148" customFormat="1">
      <c r="A88" s="160"/>
      <c r="B88" s="161"/>
      <c r="C88" s="160"/>
      <c r="D88" s="162"/>
      <c r="E88" s="161"/>
      <c r="F88" s="160"/>
      <c r="G88" s="162"/>
      <c r="H88" s="163"/>
      <c r="I88" s="160"/>
      <c r="J88" s="162"/>
      <c r="K88" s="161"/>
      <c r="L88" s="160"/>
      <c r="M88" s="162"/>
      <c r="N88" s="160"/>
    </row>
    <row r="89" spans="1:14" s="148" customFormat="1">
      <c r="A89" s="160"/>
      <c r="B89" s="161"/>
      <c r="C89" s="160"/>
      <c r="D89" s="162"/>
      <c r="E89" s="161"/>
      <c r="F89" s="160"/>
      <c r="G89" s="162"/>
      <c r="H89" s="163"/>
      <c r="I89" s="160"/>
      <c r="J89" s="162"/>
      <c r="K89" s="161"/>
      <c r="L89" s="160"/>
      <c r="M89" s="162"/>
      <c r="N89" s="160"/>
    </row>
    <row r="90" spans="1:14" s="148" customFormat="1">
      <c r="A90" s="160"/>
      <c r="B90" s="161"/>
      <c r="C90" s="160"/>
      <c r="D90" s="162"/>
      <c r="E90" s="161"/>
      <c r="F90" s="160"/>
      <c r="G90" s="162"/>
      <c r="H90" s="163"/>
      <c r="I90" s="160"/>
      <c r="J90" s="162"/>
      <c r="K90" s="161"/>
      <c r="L90" s="160"/>
      <c r="M90" s="162"/>
      <c r="N90" s="160"/>
    </row>
    <row r="91" spans="1:14" s="148" customFormat="1">
      <c r="A91" s="160"/>
      <c r="B91" s="161"/>
      <c r="C91" s="160"/>
      <c r="D91" s="162"/>
      <c r="E91" s="161"/>
      <c r="F91" s="160"/>
      <c r="G91" s="162"/>
      <c r="H91" s="163"/>
      <c r="I91" s="160"/>
      <c r="J91" s="162"/>
      <c r="K91" s="161"/>
      <c r="L91" s="160"/>
      <c r="M91" s="162"/>
      <c r="N91" s="160"/>
    </row>
    <row r="92" spans="1:14" s="148" customFormat="1">
      <c r="A92" s="160"/>
      <c r="B92" s="161"/>
      <c r="C92" s="160"/>
      <c r="D92" s="162"/>
      <c r="E92" s="161"/>
      <c r="F92" s="160"/>
      <c r="G92" s="162"/>
      <c r="H92" s="163"/>
      <c r="I92" s="160"/>
      <c r="J92" s="162"/>
      <c r="K92" s="161"/>
      <c r="L92" s="160"/>
      <c r="M92" s="162"/>
      <c r="N92" s="160"/>
    </row>
    <row r="93" spans="1:14" s="148" customFormat="1">
      <c r="A93" s="160"/>
      <c r="B93" s="161"/>
      <c r="C93" s="160"/>
      <c r="D93" s="162"/>
      <c r="E93" s="161"/>
      <c r="F93" s="160"/>
      <c r="G93" s="162"/>
      <c r="H93" s="163"/>
      <c r="I93" s="160"/>
      <c r="J93" s="162"/>
      <c r="K93" s="161"/>
      <c r="L93" s="160"/>
      <c r="M93" s="162"/>
      <c r="N93" s="160"/>
    </row>
    <row r="94" spans="1:14" s="148" customFormat="1">
      <c r="A94" s="160"/>
      <c r="B94" s="161"/>
      <c r="C94" s="160"/>
      <c r="D94" s="162"/>
      <c r="E94" s="161"/>
      <c r="F94" s="160"/>
      <c r="G94" s="162"/>
      <c r="H94" s="163"/>
      <c r="I94" s="160"/>
      <c r="J94" s="162"/>
      <c r="K94" s="161"/>
      <c r="L94" s="160"/>
      <c r="M94" s="162"/>
      <c r="N94" s="160"/>
    </row>
    <row r="95" spans="1:14" s="148" customFormat="1">
      <c r="A95" s="160"/>
      <c r="B95" s="161"/>
      <c r="C95" s="160"/>
      <c r="D95" s="162"/>
      <c r="E95" s="161"/>
      <c r="F95" s="160"/>
      <c r="G95" s="162"/>
      <c r="H95" s="163"/>
      <c r="I95" s="160"/>
      <c r="J95" s="162"/>
      <c r="K95" s="161"/>
      <c r="L95" s="160"/>
      <c r="M95" s="162"/>
      <c r="N95" s="160"/>
    </row>
    <row r="96" spans="1:14" s="148" customFormat="1">
      <c r="A96" s="160"/>
      <c r="B96" s="161"/>
      <c r="C96" s="160"/>
      <c r="D96" s="162"/>
      <c r="E96" s="161"/>
      <c r="F96" s="160"/>
      <c r="G96" s="162"/>
      <c r="H96" s="163"/>
      <c r="I96" s="160"/>
      <c r="J96" s="162"/>
      <c r="K96" s="161"/>
      <c r="L96" s="160"/>
      <c r="M96" s="162"/>
      <c r="N96" s="160"/>
    </row>
    <row r="97" spans="1:14" s="148" customFormat="1">
      <c r="A97" s="160"/>
      <c r="B97" s="161"/>
      <c r="C97" s="160"/>
      <c r="D97" s="162"/>
      <c r="E97" s="161"/>
      <c r="F97" s="160"/>
      <c r="G97" s="162"/>
      <c r="H97" s="163"/>
      <c r="I97" s="160"/>
      <c r="J97" s="162"/>
      <c r="K97" s="161"/>
      <c r="L97" s="160"/>
      <c r="M97" s="162"/>
      <c r="N97" s="160"/>
    </row>
    <row r="98" spans="1:14" s="148" customFormat="1">
      <c r="A98" s="160"/>
      <c r="B98" s="161"/>
      <c r="C98" s="160"/>
      <c r="D98" s="162"/>
      <c r="E98" s="161"/>
      <c r="F98" s="160"/>
      <c r="G98" s="162"/>
      <c r="H98" s="163"/>
      <c r="I98" s="160"/>
      <c r="J98" s="162"/>
      <c r="K98" s="161"/>
      <c r="L98" s="160"/>
      <c r="M98" s="162"/>
      <c r="N98" s="160"/>
    </row>
    <row r="99" spans="1:14" s="148" customFormat="1">
      <c r="A99" s="160"/>
      <c r="B99" s="161"/>
      <c r="C99" s="160"/>
      <c r="D99" s="162"/>
      <c r="E99" s="161"/>
      <c r="F99" s="160"/>
      <c r="G99" s="162"/>
      <c r="H99" s="163"/>
      <c r="I99" s="160"/>
      <c r="J99" s="162"/>
      <c r="K99" s="161"/>
      <c r="L99" s="160"/>
      <c r="M99" s="162"/>
      <c r="N99" s="160"/>
    </row>
    <row r="100" spans="1:14" s="148" customFormat="1">
      <c r="A100" s="160"/>
      <c r="B100" s="161"/>
      <c r="C100" s="160"/>
      <c r="D100" s="162"/>
      <c r="E100" s="161"/>
      <c r="F100" s="160"/>
      <c r="G100" s="162"/>
      <c r="H100" s="163"/>
      <c r="I100" s="160"/>
      <c r="J100" s="162"/>
      <c r="K100" s="161"/>
      <c r="L100" s="160"/>
      <c r="M100" s="162"/>
      <c r="N100" s="160"/>
    </row>
    <row r="101" spans="1:14" s="148" customFormat="1">
      <c r="A101" s="160"/>
      <c r="B101" s="161"/>
      <c r="C101" s="160"/>
      <c r="D101" s="162"/>
      <c r="E101" s="161"/>
      <c r="F101" s="160"/>
      <c r="G101" s="162"/>
      <c r="H101" s="163"/>
      <c r="I101" s="160"/>
      <c r="J101" s="162"/>
      <c r="K101" s="161"/>
      <c r="L101" s="160"/>
      <c r="M101" s="162"/>
      <c r="N101" s="160"/>
    </row>
    <row r="102" spans="1:14" s="148" customFormat="1">
      <c r="A102" s="160"/>
      <c r="B102" s="161"/>
      <c r="C102" s="160"/>
      <c r="D102" s="162"/>
      <c r="E102" s="161"/>
      <c r="F102" s="160"/>
      <c r="G102" s="162"/>
      <c r="H102" s="163"/>
      <c r="I102" s="160"/>
      <c r="J102" s="162"/>
      <c r="K102" s="161"/>
      <c r="L102" s="160"/>
      <c r="M102" s="162"/>
      <c r="N102" s="160"/>
    </row>
    <row r="103" spans="1:14" s="148" customFormat="1">
      <c r="A103" s="160"/>
      <c r="B103" s="161"/>
      <c r="C103" s="160"/>
      <c r="D103" s="162"/>
      <c r="E103" s="161"/>
      <c r="F103" s="160"/>
      <c r="G103" s="162"/>
      <c r="H103" s="163"/>
      <c r="I103" s="160"/>
      <c r="J103" s="162"/>
      <c r="K103" s="161"/>
      <c r="L103" s="160"/>
      <c r="M103" s="162"/>
      <c r="N103" s="160"/>
    </row>
    <row r="104" spans="1:14">
      <c r="H104" s="136"/>
    </row>
    <row r="105" spans="1:14">
      <c r="H105" s="136"/>
    </row>
    <row r="106" spans="1:14">
      <c r="H106" s="136"/>
    </row>
    <row r="107" spans="1:14">
      <c r="H107" s="136"/>
    </row>
    <row r="108" spans="1:14">
      <c r="H108" s="136"/>
    </row>
    <row r="109" spans="1:14">
      <c r="H109" s="136"/>
    </row>
    <row r="110" spans="1:14">
      <c r="H110" s="136"/>
    </row>
    <row r="111" spans="1:14">
      <c r="H111" s="136"/>
    </row>
    <row r="112" spans="1:14">
      <c r="H112" s="136"/>
    </row>
    <row r="113" spans="8:8" s="137" customFormat="1">
      <c r="H113" s="136"/>
    </row>
    <row r="114" spans="8:8" s="137" customFormat="1">
      <c r="H114" s="136"/>
    </row>
    <row r="115" spans="8:8" s="137" customFormat="1">
      <c r="H115" s="136"/>
    </row>
    <row r="116" spans="8:8" s="137" customFormat="1">
      <c r="H116" s="136"/>
    </row>
    <row r="117" spans="8:8" s="137" customFormat="1">
      <c r="H117" s="136"/>
    </row>
    <row r="118" spans="8:8" s="137" customFormat="1">
      <c r="H118" s="136"/>
    </row>
    <row r="119" spans="8:8" s="137" customFormat="1">
      <c r="H119" s="136"/>
    </row>
    <row r="120" spans="8:8" s="137" customFormat="1">
      <c r="H120" s="136"/>
    </row>
    <row r="121" spans="8:8" s="137" customFormat="1">
      <c r="H121" s="136"/>
    </row>
    <row r="122" spans="8:8" s="137" customFormat="1">
      <c r="H122" s="136"/>
    </row>
    <row r="123" spans="8:8" s="137" customFormat="1">
      <c r="H123" s="136"/>
    </row>
    <row r="124" spans="8:8" s="137" customFormat="1">
      <c r="H124" s="136"/>
    </row>
    <row r="125" spans="8:8" s="137" customFormat="1">
      <c r="H125" s="136"/>
    </row>
    <row r="126" spans="8:8" s="137" customFormat="1">
      <c r="H126" s="136"/>
    </row>
    <row r="127" spans="8:8" s="137" customFormat="1">
      <c r="H127" s="136"/>
    </row>
    <row r="128" spans="8:8" s="137" customFormat="1">
      <c r="H128" s="136"/>
    </row>
    <row r="129" spans="8:8" s="137" customFormat="1">
      <c r="H129" s="136"/>
    </row>
    <row r="130" spans="8:8" s="137" customFormat="1">
      <c r="H130" s="136"/>
    </row>
    <row r="131" spans="8:8" s="137" customFormat="1">
      <c r="H131" s="136"/>
    </row>
    <row r="132" spans="8:8" s="137" customFormat="1">
      <c r="H132" s="136"/>
    </row>
    <row r="133" spans="8:8" s="137" customFormat="1">
      <c r="H133" s="136"/>
    </row>
    <row r="134" spans="8:8" s="137" customFormat="1">
      <c r="H134" s="136"/>
    </row>
    <row r="135" spans="8:8" s="137" customFormat="1">
      <c r="H135" s="136"/>
    </row>
    <row r="136" spans="8:8" s="137" customFormat="1">
      <c r="H136" s="136"/>
    </row>
    <row r="137" spans="8:8" s="137" customFormat="1">
      <c r="H137" s="136"/>
    </row>
    <row r="138" spans="8:8" s="137" customFormat="1">
      <c r="H138" s="136"/>
    </row>
    <row r="139" spans="8:8" s="137" customFormat="1">
      <c r="H139" s="136"/>
    </row>
    <row r="140" spans="8:8" s="137" customFormat="1">
      <c r="H140" s="136"/>
    </row>
    <row r="141" spans="8:8" s="137" customFormat="1">
      <c r="H141" s="136"/>
    </row>
    <row r="142" spans="8:8" s="137" customFormat="1">
      <c r="H142" s="136"/>
    </row>
    <row r="143" spans="8:8" s="137" customFormat="1">
      <c r="H143" s="136"/>
    </row>
    <row r="144" spans="8:8" s="137" customFormat="1">
      <c r="H144" s="136"/>
    </row>
    <row r="145" spans="8:8" s="137" customFormat="1">
      <c r="H145" s="136"/>
    </row>
    <row r="146" spans="8:8" s="137" customFormat="1">
      <c r="H146" s="136"/>
    </row>
    <row r="147" spans="8:8" s="137" customFormat="1">
      <c r="H147" s="136"/>
    </row>
    <row r="148" spans="8:8" s="137" customFormat="1">
      <c r="H148" s="136"/>
    </row>
    <row r="149" spans="8:8" s="137" customFormat="1">
      <c r="H149" s="136"/>
    </row>
    <row r="150" spans="8:8" s="137" customFormat="1">
      <c r="H150" s="136"/>
    </row>
    <row r="151" spans="8:8" s="137" customFormat="1">
      <c r="H151" s="136"/>
    </row>
    <row r="152" spans="8:8" s="137" customFormat="1">
      <c r="H152" s="136"/>
    </row>
    <row r="153" spans="8:8" s="137" customFormat="1">
      <c r="H153" s="136"/>
    </row>
    <row r="154" spans="8:8" s="137" customFormat="1">
      <c r="H154" s="136"/>
    </row>
    <row r="155" spans="8:8" s="137" customFormat="1">
      <c r="H155" s="136"/>
    </row>
    <row r="156" spans="8:8" s="137" customFormat="1">
      <c r="H156" s="136"/>
    </row>
    <row r="157" spans="8:8" s="137" customFormat="1">
      <c r="H157" s="136"/>
    </row>
    <row r="158" spans="8:8" s="137" customFormat="1">
      <c r="H158" s="136"/>
    </row>
    <row r="159" spans="8:8" s="137" customFormat="1">
      <c r="H159" s="136"/>
    </row>
    <row r="160" spans="8:8" s="137" customFormat="1">
      <c r="H160" s="136"/>
    </row>
    <row r="161" spans="8:8" s="137" customFormat="1">
      <c r="H161" s="136"/>
    </row>
    <row r="162" spans="8:8" s="137" customFormat="1">
      <c r="H162" s="136"/>
    </row>
    <row r="163" spans="8:8" s="137" customFormat="1">
      <c r="H163" s="136"/>
    </row>
    <row r="164" spans="8:8" s="137" customFormat="1">
      <c r="H164" s="136"/>
    </row>
    <row r="165" spans="8:8" s="137" customFormat="1">
      <c r="H165" s="136"/>
    </row>
    <row r="166" spans="8:8" s="137" customFormat="1">
      <c r="H166" s="136"/>
    </row>
    <row r="167" spans="8:8" s="137" customFormat="1">
      <c r="H167" s="136"/>
    </row>
    <row r="168" spans="8:8" s="137" customFormat="1">
      <c r="H168" s="136"/>
    </row>
    <row r="169" spans="8:8" s="137" customFormat="1">
      <c r="H169" s="136"/>
    </row>
    <row r="170" spans="8:8" s="137" customFormat="1">
      <c r="H170" s="136"/>
    </row>
    <row r="171" spans="8:8" s="137" customFormat="1">
      <c r="H171" s="136"/>
    </row>
    <row r="172" spans="8:8" s="137" customFormat="1">
      <c r="H172" s="136"/>
    </row>
    <row r="173" spans="8:8" s="137" customFormat="1">
      <c r="H173" s="136"/>
    </row>
    <row r="174" spans="8:8" s="137" customFormat="1">
      <c r="H174" s="136"/>
    </row>
    <row r="175" spans="8:8" s="137" customFormat="1">
      <c r="H175" s="136"/>
    </row>
    <row r="176" spans="8:8" s="137" customFormat="1">
      <c r="H176" s="136"/>
    </row>
    <row r="177" spans="8:8" s="137" customFormat="1">
      <c r="H177" s="136"/>
    </row>
    <row r="178" spans="8:8" s="137" customFormat="1">
      <c r="H178" s="136"/>
    </row>
    <row r="179" spans="8:8" s="137" customFormat="1">
      <c r="H179" s="136"/>
    </row>
    <row r="180" spans="8:8" s="137" customFormat="1">
      <c r="H180" s="136"/>
    </row>
    <row r="181" spans="8:8" s="137" customFormat="1">
      <c r="H181" s="136"/>
    </row>
    <row r="182" spans="8:8" s="137" customFormat="1">
      <c r="H182" s="136"/>
    </row>
    <row r="183" spans="8:8" s="137" customFormat="1">
      <c r="H183" s="136"/>
    </row>
    <row r="184" spans="8:8" s="137" customFormat="1">
      <c r="H184" s="136"/>
    </row>
    <row r="185" spans="8:8" s="137" customFormat="1">
      <c r="H185" s="136"/>
    </row>
    <row r="186" spans="8:8" s="137" customFormat="1">
      <c r="H186" s="136"/>
    </row>
    <row r="187" spans="8:8" s="137" customFormat="1">
      <c r="H187" s="136"/>
    </row>
    <row r="188" spans="8:8" s="137" customFormat="1">
      <c r="H188" s="136"/>
    </row>
    <row r="189" spans="8:8" s="137" customFormat="1">
      <c r="H189" s="136"/>
    </row>
    <row r="190" spans="8:8" s="137" customFormat="1">
      <c r="H190" s="136"/>
    </row>
    <row r="191" spans="8:8" s="137" customFormat="1">
      <c r="H191" s="136"/>
    </row>
    <row r="192" spans="8:8" s="137" customFormat="1">
      <c r="H192" s="136"/>
    </row>
    <row r="193" spans="8:8" s="137" customFormat="1">
      <c r="H193" s="136"/>
    </row>
    <row r="194" spans="8:8" s="137" customFormat="1">
      <c r="H194" s="136"/>
    </row>
    <row r="195" spans="8:8" s="137" customFormat="1">
      <c r="H195" s="136"/>
    </row>
    <row r="196" spans="8:8" s="137" customFormat="1">
      <c r="H196" s="136"/>
    </row>
    <row r="197" spans="8:8" s="137" customFormat="1">
      <c r="H197" s="136"/>
    </row>
    <row r="198" spans="8:8" s="137" customFormat="1">
      <c r="H198" s="136"/>
    </row>
    <row r="199" spans="8:8" s="137" customFormat="1">
      <c r="H199" s="136"/>
    </row>
    <row r="200" spans="8:8" s="137" customFormat="1">
      <c r="H200" s="136"/>
    </row>
    <row r="201" spans="8:8" s="137" customFormat="1">
      <c r="H201" s="136"/>
    </row>
    <row r="202" spans="8:8" s="137" customFormat="1">
      <c r="H202" s="136"/>
    </row>
    <row r="203" spans="8:8" s="137" customFormat="1">
      <c r="H203" s="136"/>
    </row>
    <row r="204" spans="8:8" s="137" customFormat="1">
      <c r="H204" s="136"/>
    </row>
    <row r="205" spans="8:8" s="137" customFormat="1">
      <c r="H205" s="136"/>
    </row>
    <row r="206" spans="8:8" s="137" customFormat="1">
      <c r="H206" s="136"/>
    </row>
    <row r="207" spans="8:8" s="137" customFormat="1">
      <c r="H207" s="136"/>
    </row>
    <row r="208" spans="8:8" s="137" customFormat="1">
      <c r="H208" s="136"/>
    </row>
    <row r="209" spans="8:8" s="137" customFormat="1">
      <c r="H209" s="136"/>
    </row>
    <row r="210" spans="8:8" s="137" customFormat="1">
      <c r="H210" s="136"/>
    </row>
    <row r="211" spans="8:8" s="137" customFormat="1">
      <c r="H211" s="136"/>
    </row>
    <row r="212" spans="8:8" s="137" customFormat="1">
      <c r="H212" s="136"/>
    </row>
    <row r="213" spans="8:8" s="137" customFormat="1">
      <c r="H213" s="136"/>
    </row>
    <row r="214" spans="8:8" s="137" customFormat="1">
      <c r="H214" s="136"/>
    </row>
    <row r="215" spans="8:8" s="137" customFormat="1">
      <c r="H215" s="136"/>
    </row>
    <row r="216" spans="8:8" s="137" customFormat="1">
      <c r="H216" s="136"/>
    </row>
    <row r="217" spans="8:8" s="137" customFormat="1">
      <c r="H217" s="136"/>
    </row>
    <row r="218" spans="8:8" s="137" customFormat="1">
      <c r="H218" s="136"/>
    </row>
    <row r="219" spans="8:8" s="137" customFormat="1">
      <c r="H219" s="136"/>
    </row>
    <row r="220" spans="8:8" s="137" customFormat="1">
      <c r="H220" s="136"/>
    </row>
    <row r="221" spans="8:8" s="137" customFormat="1">
      <c r="H221" s="136"/>
    </row>
    <row r="222" spans="8:8" s="137" customFormat="1">
      <c r="H222" s="136"/>
    </row>
    <row r="223" spans="8:8" s="137" customFormat="1">
      <c r="H223" s="136"/>
    </row>
    <row r="224" spans="8:8" s="137" customFormat="1">
      <c r="H224" s="136"/>
    </row>
    <row r="225" spans="8:8" s="137" customFormat="1">
      <c r="H225" s="136"/>
    </row>
    <row r="226" spans="8:8" s="137" customFormat="1">
      <c r="H226" s="136"/>
    </row>
    <row r="227" spans="8:8" s="137" customFormat="1">
      <c r="H227" s="136"/>
    </row>
    <row r="228" spans="8:8" s="137" customFormat="1">
      <c r="H228" s="136"/>
    </row>
    <row r="229" spans="8:8" s="137" customFormat="1">
      <c r="H229" s="136"/>
    </row>
    <row r="230" spans="8:8" s="137" customFormat="1">
      <c r="H230" s="136"/>
    </row>
    <row r="231" spans="8:8" s="137" customFormat="1">
      <c r="H231" s="136"/>
    </row>
    <row r="232" spans="8:8" s="137" customFormat="1">
      <c r="H232" s="136"/>
    </row>
    <row r="233" spans="8:8" s="137" customFormat="1">
      <c r="H233" s="136"/>
    </row>
    <row r="234" spans="8:8" s="137" customFormat="1">
      <c r="H234" s="136"/>
    </row>
    <row r="235" spans="8:8" s="137" customFormat="1">
      <c r="H235" s="136"/>
    </row>
    <row r="236" spans="8:8" s="137" customFormat="1">
      <c r="H236" s="136"/>
    </row>
    <row r="237" spans="8:8" s="137" customFormat="1">
      <c r="H237" s="136"/>
    </row>
    <row r="238" spans="8:8" s="137" customFormat="1">
      <c r="H238" s="136"/>
    </row>
    <row r="239" spans="8:8" s="137" customFormat="1">
      <c r="H239" s="136"/>
    </row>
    <row r="240" spans="8:8" s="137" customFormat="1">
      <c r="H240" s="136"/>
    </row>
    <row r="241" spans="8:8" s="137" customFormat="1">
      <c r="H241" s="136"/>
    </row>
    <row r="242" spans="8:8" s="137" customFormat="1">
      <c r="H242" s="136"/>
    </row>
    <row r="243" spans="8:8" s="137" customFormat="1">
      <c r="H243" s="136"/>
    </row>
    <row r="244" spans="8:8" s="137" customFormat="1">
      <c r="H244" s="136"/>
    </row>
    <row r="245" spans="8:8" s="137" customFormat="1">
      <c r="H245" s="136"/>
    </row>
    <row r="246" spans="8:8" s="137" customFormat="1">
      <c r="H246" s="136"/>
    </row>
    <row r="247" spans="8:8" s="137" customFormat="1">
      <c r="H247" s="136"/>
    </row>
    <row r="248" spans="8:8" s="137" customFormat="1">
      <c r="H248" s="136"/>
    </row>
    <row r="249" spans="8:8" s="137" customFormat="1">
      <c r="H249" s="136"/>
    </row>
    <row r="250" spans="8:8" s="137" customFormat="1">
      <c r="H250" s="136"/>
    </row>
    <row r="251" spans="8:8" s="137" customFormat="1">
      <c r="H251" s="136"/>
    </row>
    <row r="252" spans="8:8" s="137" customFormat="1">
      <c r="H252" s="136"/>
    </row>
    <row r="253" spans="8:8" s="137" customFormat="1">
      <c r="H253" s="136"/>
    </row>
    <row r="254" spans="8:8" s="137" customFormat="1">
      <c r="H254" s="136"/>
    </row>
    <row r="255" spans="8:8" s="137" customFormat="1">
      <c r="H255" s="136"/>
    </row>
    <row r="256" spans="8:8" s="137" customFormat="1">
      <c r="H256" s="136"/>
    </row>
    <row r="257" spans="8:8" s="137" customFormat="1">
      <c r="H257" s="136"/>
    </row>
    <row r="258" spans="8:8" s="137" customFormat="1">
      <c r="H258" s="136"/>
    </row>
    <row r="259" spans="8:8" s="137" customFormat="1">
      <c r="H259" s="136"/>
    </row>
    <row r="260" spans="8:8" s="137" customFormat="1">
      <c r="H260" s="136"/>
    </row>
    <row r="261" spans="8:8" s="137" customFormat="1">
      <c r="H261" s="136"/>
    </row>
    <row r="262" spans="8:8" s="137" customFormat="1">
      <c r="H262" s="136"/>
    </row>
    <row r="263" spans="8:8" s="137" customFormat="1">
      <c r="H263" s="136"/>
    </row>
    <row r="264" spans="8:8" s="137" customFormat="1">
      <c r="H264" s="136"/>
    </row>
    <row r="265" spans="8:8" s="137" customFormat="1">
      <c r="H265" s="136"/>
    </row>
  </sheetData>
  <sheetProtection selectLockedCells="1"/>
  <mergeCells count="32"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Q98"/>
  <sheetViews>
    <sheetView view="pageBreakPreview" zoomScaleNormal="100" zoomScaleSheetLayoutView="100" workbookViewId="0">
      <selection activeCell="D22" sqref="D22"/>
    </sheetView>
  </sheetViews>
  <sheetFormatPr defaultColWidth="7.875" defaultRowHeight="18.75"/>
  <cols>
    <col min="1" max="1" width="6.625" style="4" customWidth="1"/>
    <col min="2" max="2" width="11.125" style="4" customWidth="1"/>
    <col min="3" max="3" width="10.75" style="169" customWidth="1"/>
    <col min="4" max="4" width="10.75" style="170" customWidth="1"/>
    <col min="5" max="5" width="10.75" style="169" customWidth="1"/>
    <col min="6" max="6" width="10.75" style="170" customWidth="1"/>
    <col min="7" max="7" width="10.75" style="169" customWidth="1"/>
    <col min="8" max="8" width="11" style="169" customWidth="1"/>
    <col min="9" max="9" width="6.625" style="169" customWidth="1"/>
    <col min="10" max="10" width="11.125" style="169" customWidth="1"/>
    <col min="11" max="11" width="10.75" style="175" customWidth="1"/>
    <col min="12" max="15" width="10.75" style="169" customWidth="1"/>
    <col min="16" max="16" width="10.75" style="174" customWidth="1"/>
    <col min="17" max="17" width="12.625" style="176" hidden="1" customWidth="1"/>
    <col min="18" max="16384" width="7.875" style="173"/>
  </cols>
  <sheetData>
    <row r="1" spans="1:17" ht="14.1" customHeight="1">
      <c r="A1" s="1"/>
      <c r="B1" s="1"/>
      <c r="H1" s="171" t="s">
        <v>595</v>
      </c>
      <c r="I1" s="172" t="s">
        <v>288</v>
      </c>
      <c r="J1" s="171"/>
      <c r="K1" s="173"/>
      <c r="Q1" s="2"/>
    </row>
    <row r="2" spans="1:17" ht="14.1" customHeight="1"/>
    <row r="3" spans="1:17" s="85" customFormat="1" ht="20.100000000000001" customHeight="1">
      <c r="A3" s="870" t="s">
        <v>404</v>
      </c>
      <c r="B3" s="870"/>
      <c r="C3" s="870"/>
      <c r="D3" s="870"/>
      <c r="E3" s="870"/>
      <c r="F3" s="870"/>
      <c r="G3" s="870"/>
      <c r="H3" s="870"/>
      <c r="I3" s="874" t="s">
        <v>406</v>
      </c>
      <c r="J3" s="874"/>
      <c r="K3" s="874"/>
      <c r="L3" s="874"/>
      <c r="M3" s="874"/>
      <c r="N3" s="874"/>
      <c r="O3" s="874"/>
      <c r="P3" s="874"/>
      <c r="Q3" s="874"/>
    </row>
    <row r="4" spans="1:17" s="86" customFormat="1" ht="24" customHeight="1">
      <c r="A4" s="875" t="s">
        <v>405</v>
      </c>
      <c r="B4" s="875"/>
      <c r="C4" s="875"/>
      <c r="D4" s="875"/>
      <c r="E4" s="875"/>
      <c r="F4" s="875"/>
      <c r="G4" s="875"/>
      <c r="H4" s="875"/>
      <c r="I4" s="875" t="s">
        <v>407</v>
      </c>
      <c r="J4" s="875"/>
      <c r="K4" s="875"/>
      <c r="L4" s="875"/>
      <c r="M4" s="875"/>
      <c r="N4" s="875"/>
      <c r="O4" s="875"/>
      <c r="P4" s="875"/>
      <c r="Q4" s="177"/>
    </row>
    <row r="5" spans="1:17" s="178" customFormat="1" ht="18" customHeight="1" thickBot="1">
      <c r="A5" s="178" t="s">
        <v>9</v>
      </c>
      <c r="D5" s="179"/>
      <c r="F5" s="179"/>
      <c r="H5" s="180" t="s">
        <v>10</v>
      </c>
      <c r="I5" s="178" t="s">
        <v>9</v>
      </c>
      <c r="J5" s="180"/>
      <c r="P5" s="180" t="s">
        <v>10</v>
      </c>
    </row>
    <row r="6" spans="1:17" s="181" customFormat="1" ht="26.1" customHeight="1">
      <c r="A6" s="886" t="s">
        <v>11</v>
      </c>
      <c r="B6" s="887"/>
      <c r="C6" s="894" t="s">
        <v>37</v>
      </c>
      <c r="D6" s="895"/>
      <c r="E6" s="895"/>
      <c r="F6" s="871"/>
      <c r="G6" s="871" t="s">
        <v>12</v>
      </c>
      <c r="H6" s="876" t="s">
        <v>13</v>
      </c>
      <c r="I6" s="886" t="s">
        <v>11</v>
      </c>
      <c r="J6" s="887"/>
      <c r="K6" s="871" t="s">
        <v>14</v>
      </c>
      <c r="L6" s="883" t="s">
        <v>15</v>
      </c>
      <c r="M6" s="883" t="s">
        <v>16</v>
      </c>
      <c r="N6" s="883" t="s">
        <v>17</v>
      </c>
      <c r="O6" s="883" t="s">
        <v>18</v>
      </c>
      <c r="P6" s="876" t="s">
        <v>19</v>
      </c>
      <c r="Q6" s="713"/>
    </row>
    <row r="7" spans="1:17" s="181" customFormat="1" ht="26.1" customHeight="1">
      <c r="A7" s="888"/>
      <c r="B7" s="889"/>
      <c r="C7" s="898" t="s">
        <v>38</v>
      </c>
      <c r="D7" s="884"/>
      <c r="E7" s="877" t="s">
        <v>20</v>
      </c>
      <c r="F7" s="872"/>
      <c r="G7" s="872"/>
      <c r="H7" s="877"/>
      <c r="I7" s="888"/>
      <c r="J7" s="889"/>
      <c r="K7" s="872"/>
      <c r="L7" s="892"/>
      <c r="M7" s="884"/>
      <c r="N7" s="884"/>
      <c r="O7" s="884"/>
      <c r="P7" s="881"/>
      <c r="Q7" s="879"/>
    </row>
    <row r="8" spans="1:17" s="181" customFormat="1" ht="12.95" customHeight="1">
      <c r="A8" s="888"/>
      <c r="B8" s="889"/>
      <c r="C8" s="898" t="s">
        <v>21</v>
      </c>
      <c r="D8" s="896" t="s">
        <v>22</v>
      </c>
      <c r="E8" s="872" t="s">
        <v>21</v>
      </c>
      <c r="F8" s="896" t="s">
        <v>22</v>
      </c>
      <c r="G8" s="872"/>
      <c r="H8" s="877"/>
      <c r="I8" s="888"/>
      <c r="J8" s="889"/>
      <c r="K8" s="872"/>
      <c r="L8" s="892"/>
      <c r="M8" s="884"/>
      <c r="N8" s="884"/>
      <c r="O8" s="884"/>
      <c r="P8" s="881"/>
      <c r="Q8" s="879"/>
    </row>
    <row r="9" spans="1:17" s="181" customFormat="1" ht="12.95" customHeight="1">
      <c r="A9" s="890"/>
      <c r="B9" s="891"/>
      <c r="C9" s="899"/>
      <c r="D9" s="897"/>
      <c r="E9" s="873"/>
      <c r="F9" s="897"/>
      <c r="G9" s="873"/>
      <c r="H9" s="878"/>
      <c r="I9" s="890"/>
      <c r="J9" s="891"/>
      <c r="K9" s="873"/>
      <c r="L9" s="893"/>
      <c r="M9" s="885"/>
      <c r="N9" s="885"/>
      <c r="O9" s="885"/>
      <c r="P9" s="882"/>
      <c r="Q9" s="880"/>
    </row>
    <row r="10" spans="1:17" s="181" customFormat="1" ht="23.45" customHeight="1">
      <c r="A10" s="674" t="s">
        <v>4</v>
      </c>
      <c r="B10" s="675"/>
      <c r="C10" s="184">
        <v>3636</v>
      </c>
      <c r="D10" s="185">
        <v>22645.27</v>
      </c>
      <c r="E10" s="184">
        <v>204</v>
      </c>
      <c r="F10" s="185">
        <v>157.79</v>
      </c>
      <c r="G10" s="184">
        <v>1059</v>
      </c>
      <c r="H10" s="184">
        <v>1922</v>
      </c>
      <c r="I10" s="674" t="s">
        <v>4</v>
      </c>
      <c r="J10" s="675"/>
      <c r="K10" s="184">
        <v>484</v>
      </c>
      <c r="L10" s="184">
        <v>100</v>
      </c>
      <c r="M10" s="184">
        <v>99</v>
      </c>
      <c r="N10" s="184">
        <v>63</v>
      </c>
      <c r="O10" s="184">
        <v>98</v>
      </c>
      <c r="P10" s="184">
        <v>13</v>
      </c>
      <c r="Q10" s="5" t="s">
        <v>24</v>
      </c>
    </row>
    <row r="11" spans="1:17" s="181" customFormat="1" ht="23.45" customHeight="1">
      <c r="A11" s="674" t="s">
        <v>8</v>
      </c>
      <c r="B11" s="675"/>
      <c r="C11" s="184">
        <v>3537</v>
      </c>
      <c r="D11" s="185">
        <v>27595.229999999996</v>
      </c>
      <c r="E11" s="184">
        <v>181</v>
      </c>
      <c r="F11" s="185">
        <v>171.75</v>
      </c>
      <c r="G11" s="184">
        <v>936</v>
      </c>
      <c r="H11" s="184">
        <v>1936.19</v>
      </c>
      <c r="I11" s="674" t="s">
        <v>8</v>
      </c>
      <c r="J11" s="675"/>
      <c r="K11" s="184">
        <v>1072</v>
      </c>
      <c r="L11" s="184">
        <v>273</v>
      </c>
      <c r="M11" s="184">
        <v>531</v>
      </c>
      <c r="N11" s="184">
        <v>180</v>
      </c>
      <c r="O11" s="184">
        <v>105</v>
      </c>
      <c r="P11" s="184">
        <v>12</v>
      </c>
      <c r="Q11" s="5" t="s">
        <v>3</v>
      </c>
    </row>
    <row r="12" spans="1:17" s="181" customFormat="1" ht="24" customHeight="1">
      <c r="A12" s="674" t="s">
        <v>182</v>
      </c>
      <c r="B12" s="675"/>
      <c r="C12" s="184">
        <v>3535</v>
      </c>
      <c r="D12" s="185">
        <v>28076.11</v>
      </c>
      <c r="E12" s="184">
        <v>176</v>
      </c>
      <c r="F12" s="185">
        <v>203.44</v>
      </c>
      <c r="G12" s="184">
        <v>954</v>
      </c>
      <c r="H12" s="184">
        <v>1874</v>
      </c>
      <c r="I12" s="674" t="s">
        <v>182</v>
      </c>
      <c r="J12" s="675"/>
      <c r="K12" s="184">
        <v>486</v>
      </c>
      <c r="L12" s="184">
        <v>88</v>
      </c>
      <c r="M12" s="184">
        <v>118</v>
      </c>
      <c r="N12" s="184">
        <v>63</v>
      </c>
      <c r="O12" s="184">
        <v>115</v>
      </c>
      <c r="P12" s="184">
        <v>13</v>
      </c>
      <c r="Q12" s="5" t="s">
        <v>3</v>
      </c>
    </row>
    <row r="13" spans="1:17" s="181" customFormat="1" ht="24" customHeight="1">
      <c r="A13" s="674" t="s">
        <v>428</v>
      </c>
      <c r="B13" s="675"/>
      <c r="C13" s="184">
        <v>3503</v>
      </c>
      <c r="D13" s="185">
        <v>28773</v>
      </c>
      <c r="E13" s="184">
        <v>168</v>
      </c>
      <c r="F13" s="185">
        <v>196.62000000000003</v>
      </c>
      <c r="G13" s="184">
        <v>887</v>
      </c>
      <c r="H13" s="184">
        <v>1879</v>
      </c>
      <c r="I13" s="674" t="s">
        <v>428</v>
      </c>
      <c r="J13" s="675"/>
      <c r="K13" s="184">
        <v>495</v>
      </c>
      <c r="L13" s="184">
        <v>76</v>
      </c>
      <c r="M13" s="184">
        <v>135</v>
      </c>
      <c r="N13" s="184">
        <v>65</v>
      </c>
      <c r="O13" s="184">
        <v>123</v>
      </c>
      <c r="P13" s="184">
        <v>11</v>
      </c>
      <c r="Q13" s="5" t="s">
        <v>3</v>
      </c>
    </row>
    <row r="14" spans="1:17" s="183" customFormat="1" ht="23.45" customHeight="1">
      <c r="A14" s="700" t="s">
        <v>577</v>
      </c>
      <c r="B14" s="700"/>
      <c r="C14" s="186">
        <f t="shared" ref="C14:H14" si="0">SUM(C16:C32)</f>
        <v>3461</v>
      </c>
      <c r="D14" s="187">
        <f t="shared" si="0"/>
        <v>29188.55</v>
      </c>
      <c r="E14" s="186">
        <f t="shared" si="0"/>
        <v>152</v>
      </c>
      <c r="F14" s="187">
        <f t="shared" si="0"/>
        <v>172.95</v>
      </c>
      <c r="G14" s="186">
        <f t="shared" si="0"/>
        <v>815</v>
      </c>
      <c r="H14" s="186">
        <f t="shared" si="0"/>
        <v>1867</v>
      </c>
      <c r="I14" s="700" t="s">
        <v>577</v>
      </c>
      <c r="J14" s="700"/>
      <c r="K14" s="186">
        <f t="shared" ref="K14:P14" si="1">SUM(K16:K32)</f>
        <v>510</v>
      </c>
      <c r="L14" s="186">
        <f t="shared" si="1"/>
        <v>77</v>
      </c>
      <c r="M14" s="186">
        <f t="shared" si="1"/>
        <v>140</v>
      </c>
      <c r="N14" s="186">
        <f t="shared" si="1"/>
        <v>70</v>
      </c>
      <c r="O14" s="186">
        <f t="shared" si="1"/>
        <v>197</v>
      </c>
      <c r="P14" s="186">
        <f t="shared" si="1"/>
        <v>15</v>
      </c>
      <c r="Q14" s="6" t="s">
        <v>24</v>
      </c>
    </row>
    <row r="15" spans="1:17" s="181" customFormat="1" ht="16.149999999999999" customHeight="1">
      <c r="A15" s="188"/>
      <c r="B15" s="189"/>
      <c r="C15" s="114"/>
      <c r="D15" s="182"/>
      <c r="E15" s="114"/>
      <c r="F15" s="182"/>
      <c r="G15" s="114"/>
      <c r="H15" s="114"/>
      <c r="I15" s="188"/>
      <c r="J15" s="189"/>
      <c r="K15" s="114"/>
      <c r="L15" s="114"/>
      <c r="M15" s="114"/>
      <c r="N15" s="114"/>
      <c r="O15" s="114"/>
      <c r="P15" s="3"/>
      <c r="Q15" s="188"/>
    </row>
    <row r="16" spans="1:17" s="181" customFormat="1" ht="23.1" customHeight="1">
      <c r="A16" s="7" t="s">
        <v>25</v>
      </c>
      <c r="B16" s="71" t="s">
        <v>485</v>
      </c>
      <c r="C16" s="482">
        <v>1377</v>
      </c>
      <c r="D16" s="575">
        <v>13180.75</v>
      </c>
      <c r="E16" s="482">
        <v>59</v>
      </c>
      <c r="F16" s="575">
        <v>65.28</v>
      </c>
      <c r="G16" s="482">
        <v>231</v>
      </c>
      <c r="H16" s="482">
        <v>912</v>
      </c>
      <c r="I16" s="7" t="s">
        <v>25</v>
      </c>
      <c r="J16" s="71" t="s">
        <v>485</v>
      </c>
      <c r="K16" s="482">
        <v>161</v>
      </c>
      <c r="L16" s="482">
        <v>7</v>
      </c>
      <c r="M16" s="482">
        <v>31</v>
      </c>
      <c r="N16" s="482">
        <v>38</v>
      </c>
      <c r="O16" s="482">
        <v>121</v>
      </c>
      <c r="P16" s="59">
        <v>13</v>
      </c>
      <c r="Q16" s="8" t="s">
        <v>485</v>
      </c>
    </row>
    <row r="17" spans="1:17" s="181" customFormat="1" ht="23.1" customHeight="1">
      <c r="A17" s="7" t="s">
        <v>27</v>
      </c>
      <c r="B17" s="71" t="s">
        <v>486</v>
      </c>
      <c r="C17" s="482">
        <v>509</v>
      </c>
      <c r="D17" s="575">
        <v>4923.7299999999996</v>
      </c>
      <c r="E17" s="482">
        <v>6</v>
      </c>
      <c r="F17" s="575">
        <v>5.44</v>
      </c>
      <c r="G17" s="482">
        <v>127</v>
      </c>
      <c r="H17" s="482">
        <v>280</v>
      </c>
      <c r="I17" s="7" t="s">
        <v>27</v>
      </c>
      <c r="J17" s="71" t="s">
        <v>486</v>
      </c>
      <c r="K17" s="482">
        <v>22</v>
      </c>
      <c r="L17" s="482">
        <v>2</v>
      </c>
      <c r="M17" s="482">
        <v>30</v>
      </c>
      <c r="N17" s="482">
        <v>14</v>
      </c>
      <c r="O17" s="482">
        <v>39</v>
      </c>
      <c r="P17" s="59">
        <v>1</v>
      </c>
      <c r="Q17" s="8" t="s">
        <v>486</v>
      </c>
    </row>
    <row r="18" spans="1:17" s="181" customFormat="1" ht="23.1" customHeight="1">
      <c r="A18" s="7" t="s">
        <v>28</v>
      </c>
      <c r="B18" s="71" t="s">
        <v>488</v>
      </c>
      <c r="C18" s="482">
        <v>81</v>
      </c>
      <c r="D18" s="575">
        <v>54.5</v>
      </c>
      <c r="E18" s="482">
        <v>0</v>
      </c>
      <c r="F18" s="575">
        <v>0</v>
      </c>
      <c r="G18" s="482">
        <v>76</v>
      </c>
      <c r="H18" s="482">
        <v>5</v>
      </c>
      <c r="I18" s="7" t="s">
        <v>28</v>
      </c>
      <c r="J18" s="71" t="s">
        <v>488</v>
      </c>
      <c r="K18" s="482">
        <v>0</v>
      </c>
      <c r="L18" s="482">
        <v>0</v>
      </c>
      <c r="M18" s="482">
        <v>0</v>
      </c>
      <c r="N18" s="482">
        <v>0</v>
      </c>
      <c r="O18" s="482">
        <v>0</v>
      </c>
      <c r="P18" s="59">
        <v>0</v>
      </c>
      <c r="Q18" s="8" t="s">
        <v>488</v>
      </c>
    </row>
    <row r="19" spans="1:17" s="181" customFormat="1" ht="23.1" customHeight="1">
      <c r="A19" s="7" t="s">
        <v>29</v>
      </c>
      <c r="B19" s="71" t="s">
        <v>489</v>
      </c>
      <c r="C19" s="482">
        <v>9</v>
      </c>
      <c r="D19" s="575">
        <v>4.0199999999999996</v>
      </c>
      <c r="E19" s="482">
        <v>0</v>
      </c>
      <c r="F19" s="575">
        <v>0</v>
      </c>
      <c r="G19" s="482">
        <v>9</v>
      </c>
      <c r="H19" s="482">
        <v>0</v>
      </c>
      <c r="I19" s="7" t="s">
        <v>29</v>
      </c>
      <c r="J19" s="71" t="s">
        <v>489</v>
      </c>
      <c r="K19" s="482">
        <v>0</v>
      </c>
      <c r="L19" s="482">
        <v>0</v>
      </c>
      <c r="M19" s="482">
        <v>0</v>
      </c>
      <c r="N19" s="482">
        <v>0</v>
      </c>
      <c r="O19" s="482">
        <v>0</v>
      </c>
      <c r="P19" s="59">
        <v>0</v>
      </c>
      <c r="Q19" s="8" t="s">
        <v>489</v>
      </c>
    </row>
    <row r="20" spans="1:17" s="181" customFormat="1" ht="23.1" customHeight="1">
      <c r="A20" s="78" t="s">
        <v>51</v>
      </c>
      <c r="B20" s="639" t="s">
        <v>491</v>
      </c>
      <c r="C20" s="666">
        <v>1</v>
      </c>
      <c r="D20" s="667">
        <v>0.5</v>
      </c>
      <c r="E20" s="666">
        <v>0</v>
      </c>
      <c r="F20" s="667">
        <v>0</v>
      </c>
      <c r="G20" s="666">
        <v>1</v>
      </c>
      <c r="H20" s="666"/>
      <c r="I20" s="78" t="s">
        <v>51</v>
      </c>
      <c r="J20" s="639" t="s">
        <v>491</v>
      </c>
      <c r="K20" s="666">
        <v>0</v>
      </c>
      <c r="L20" s="666">
        <v>0</v>
      </c>
      <c r="M20" s="666">
        <v>0</v>
      </c>
      <c r="N20" s="666">
        <v>0</v>
      </c>
      <c r="O20" s="666">
        <v>0</v>
      </c>
      <c r="P20" s="668">
        <v>0</v>
      </c>
      <c r="Q20" s="8"/>
    </row>
    <row r="21" spans="1:17" s="181" customFormat="1" ht="23.1" customHeight="1">
      <c r="A21" s="658" t="s">
        <v>53</v>
      </c>
      <c r="B21" s="71" t="s">
        <v>492</v>
      </c>
      <c r="C21" s="482">
        <v>10</v>
      </c>
      <c r="D21" s="575">
        <v>3.75</v>
      </c>
      <c r="E21" s="482">
        <v>0</v>
      </c>
      <c r="F21" s="575">
        <v>0</v>
      </c>
      <c r="G21" s="482">
        <v>10</v>
      </c>
      <c r="H21" s="482">
        <v>0</v>
      </c>
      <c r="I21" s="658" t="s">
        <v>53</v>
      </c>
      <c r="J21" s="71" t="s">
        <v>492</v>
      </c>
      <c r="K21" s="482">
        <v>0</v>
      </c>
      <c r="L21" s="482">
        <v>0</v>
      </c>
      <c r="M21" s="482">
        <v>0</v>
      </c>
      <c r="N21" s="482">
        <v>0</v>
      </c>
      <c r="O21" s="482">
        <v>0</v>
      </c>
      <c r="P21" s="59">
        <v>0</v>
      </c>
      <c r="Q21" s="8" t="s">
        <v>492</v>
      </c>
    </row>
    <row r="22" spans="1:17" s="181" customFormat="1" ht="23.1" customHeight="1">
      <c r="A22" s="658" t="s">
        <v>30</v>
      </c>
      <c r="B22" s="71" t="s">
        <v>493</v>
      </c>
      <c r="C22" s="482">
        <v>13</v>
      </c>
      <c r="D22" s="667">
        <v>2.57</v>
      </c>
      <c r="E22" s="482">
        <v>0</v>
      </c>
      <c r="F22" s="575">
        <v>0</v>
      </c>
      <c r="G22" s="482">
        <v>13</v>
      </c>
      <c r="H22" s="482">
        <v>0</v>
      </c>
      <c r="I22" s="658" t="s">
        <v>30</v>
      </c>
      <c r="J22" s="71" t="s">
        <v>493</v>
      </c>
      <c r="K22" s="482">
        <v>0</v>
      </c>
      <c r="L22" s="482">
        <v>0</v>
      </c>
      <c r="M22" s="482">
        <v>0</v>
      </c>
      <c r="N22" s="482">
        <v>0</v>
      </c>
      <c r="O22" s="482">
        <v>0</v>
      </c>
      <c r="P22" s="59">
        <v>0</v>
      </c>
      <c r="Q22" s="8" t="s">
        <v>493</v>
      </c>
    </row>
    <row r="23" spans="1:17" s="181" customFormat="1" ht="23.1" customHeight="1">
      <c r="A23" s="7" t="s">
        <v>60</v>
      </c>
      <c r="B23" s="71" t="s">
        <v>496</v>
      </c>
      <c r="C23" s="482">
        <v>8</v>
      </c>
      <c r="D23" s="575">
        <v>3.32</v>
      </c>
      <c r="E23" s="482">
        <v>1</v>
      </c>
      <c r="F23" s="575">
        <v>0.19</v>
      </c>
      <c r="G23" s="482">
        <v>9</v>
      </c>
      <c r="H23" s="482">
        <v>0</v>
      </c>
      <c r="I23" s="7" t="s">
        <v>60</v>
      </c>
      <c r="J23" s="71" t="s">
        <v>496</v>
      </c>
      <c r="K23" s="482">
        <v>0</v>
      </c>
      <c r="L23" s="482">
        <v>0</v>
      </c>
      <c r="M23" s="482">
        <v>0</v>
      </c>
      <c r="N23" s="482">
        <v>0</v>
      </c>
      <c r="O23" s="482">
        <v>0</v>
      </c>
      <c r="P23" s="59">
        <v>0</v>
      </c>
      <c r="Q23" s="8" t="s">
        <v>496</v>
      </c>
    </row>
    <row r="24" spans="1:17" s="181" customFormat="1" ht="23.1" customHeight="1">
      <c r="A24" s="7" t="s">
        <v>62</v>
      </c>
      <c r="B24" s="71" t="s">
        <v>497</v>
      </c>
      <c r="C24" s="482">
        <v>10</v>
      </c>
      <c r="D24" s="575">
        <v>4.88</v>
      </c>
      <c r="E24" s="482">
        <v>0</v>
      </c>
      <c r="F24" s="575">
        <v>0</v>
      </c>
      <c r="G24" s="482">
        <v>10</v>
      </c>
      <c r="H24" s="482">
        <v>0</v>
      </c>
      <c r="I24" s="7" t="s">
        <v>62</v>
      </c>
      <c r="J24" s="71" t="s">
        <v>497</v>
      </c>
      <c r="K24" s="482">
        <v>0</v>
      </c>
      <c r="L24" s="482">
        <v>0</v>
      </c>
      <c r="M24" s="482">
        <v>0</v>
      </c>
      <c r="N24" s="482">
        <v>0</v>
      </c>
      <c r="O24" s="482">
        <v>0</v>
      </c>
      <c r="P24" s="59">
        <v>0</v>
      </c>
      <c r="Q24" s="8" t="s">
        <v>497</v>
      </c>
    </row>
    <row r="25" spans="1:17" s="181" customFormat="1" ht="23.1" customHeight="1">
      <c r="A25" s="7" t="s">
        <v>31</v>
      </c>
      <c r="B25" s="190" t="s">
        <v>499</v>
      </c>
      <c r="C25" s="482">
        <v>668</v>
      </c>
      <c r="D25" s="575">
        <v>4366.1899999999996</v>
      </c>
      <c r="E25" s="482">
        <v>51</v>
      </c>
      <c r="F25" s="575">
        <v>81.3</v>
      </c>
      <c r="G25" s="482">
        <v>193</v>
      </c>
      <c r="H25" s="482">
        <v>343</v>
      </c>
      <c r="I25" s="7" t="s">
        <v>31</v>
      </c>
      <c r="J25" s="190" t="s">
        <v>499</v>
      </c>
      <c r="K25" s="482">
        <v>116</v>
      </c>
      <c r="L25" s="482">
        <v>17</v>
      </c>
      <c r="M25" s="482">
        <v>22</v>
      </c>
      <c r="N25" s="482">
        <v>10</v>
      </c>
      <c r="O25" s="482">
        <v>18</v>
      </c>
      <c r="P25" s="59">
        <v>0</v>
      </c>
      <c r="Q25" s="191" t="s">
        <v>499</v>
      </c>
    </row>
    <row r="26" spans="1:17" s="181" customFormat="1" ht="23.1" customHeight="1">
      <c r="A26" s="7" t="s">
        <v>67</v>
      </c>
      <c r="B26" s="192" t="s">
        <v>500</v>
      </c>
      <c r="C26" s="482">
        <v>0</v>
      </c>
      <c r="D26" s="575">
        <v>0</v>
      </c>
      <c r="E26" s="482">
        <v>12</v>
      </c>
      <c r="F26" s="575">
        <v>4.0199999999999996</v>
      </c>
      <c r="G26" s="482">
        <v>12</v>
      </c>
      <c r="H26" s="482">
        <v>0</v>
      </c>
      <c r="I26" s="7" t="s">
        <v>67</v>
      </c>
      <c r="J26" s="192" t="s">
        <v>500</v>
      </c>
      <c r="K26" s="482">
        <v>0</v>
      </c>
      <c r="L26" s="482">
        <v>0</v>
      </c>
      <c r="M26" s="482">
        <v>0</v>
      </c>
      <c r="N26" s="482">
        <v>0</v>
      </c>
      <c r="O26" s="482">
        <v>0</v>
      </c>
      <c r="P26" s="59">
        <v>0</v>
      </c>
      <c r="Q26" s="178" t="s">
        <v>500</v>
      </c>
    </row>
    <row r="27" spans="1:17" s="181" customFormat="1" ht="23.1" customHeight="1">
      <c r="A27" s="7" t="s">
        <v>69</v>
      </c>
      <c r="B27" s="71" t="s">
        <v>501</v>
      </c>
      <c r="C27" s="482">
        <v>10</v>
      </c>
      <c r="D27" s="575">
        <v>4.9800000000000004</v>
      </c>
      <c r="E27" s="482">
        <v>0</v>
      </c>
      <c r="F27" s="575">
        <v>0</v>
      </c>
      <c r="G27" s="482">
        <v>10</v>
      </c>
      <c r="H27" s="482">
        <v>0</v>
      </c>
      <c r="I27" s="7" t="s">
        <v>69</v>
      </c>
      <c r="J27" s="71" t="s">
        <v>501</v>
      </c>
      <c r="K27" s="482">
        <v>0</v>
      </c>
      <c r="L27" s="482">
        <v>0</v>
      </c>
      <c r="M27" s="482">
        <v>0</v>
      </c>
      <c r="N27" s="482">
        <v>0</v>
      </c>
      <c r="O27" s="482">
        <v>0</v>
      </c>
      <c r="P27" s="59">
        <v>0</v>
      </c>
      <c r="Q27" s="8" t="s">
        <v>501</v>
      </c>
    </row>
    <row r="28" spans="1:17" s="181" customFormat="1" ht="23.1" customHeight="1">
      <c r="A28" s="7" t="s">
        <v>71</v>
      </c>
      <c r="B28" s="192" t="s">
        <v>502</v>
      </c>
      <c r="C28" s="482">
        <v>6</v>
      </c>
      <c r="D28" s="575">
        <v>3.91</v>
      </c>
      <c r="E28" s="482">
        <v>0</v>
      </c>
      <c r="F28" s="575">
        <v>0</v>
      </c>
      <c r="G28" s="482">
        <v>6</v>
      </c>
      <c r="H28" s="482">
        <v>0</v>
      </c>
      <c r="I28" s="7" t="s">
        <v>71</v>
      </c>
      <c r="J28" s="192" t="s">
        <v>502</v>
      </c>
      <c r="K28" s="482">
        <v>0</v>
      </c>
      <c r="L28" s="482">
        <v>0</v>
      </c>
      <c r="M28" s="482">
        <v>0</v>
      </c>
      <c r="N28" s="482">
        <v>0</v>
      </c>
      <c r="O28" s="482">
        <v>0</v>
      </c>
      <c r="P28" s="59">
        <v>0</v>
      </c>
      <c r="Q28" s="178" t="s">
        <v>502</v>
      </c>
    </row>
    <row r="29" spans="1:17" s="181" customFormat="1" ht="23.1" customHeight="1">
      <c r="A29" s="7" t="s">
        <v>73</v>
      </c>
      <c r="B29" s="192" t="s">
        <v>503</v>
      </c>
      <c r="C29" s="482">
        <v>16</v>
      </c>
      <c r="D29" s="575">
        <v>7.93</v>
      </c>
      <c r="E29" s="482">
        <v>0</v>
      </c>
      <c r="F29" s="575">
        <v>0</v>
      </c>
      <c r="G29" s="482">
        <v>16</v>
      </c>
      <c r="H29" s="482">
        <v>0</v>
      </c>
      <c r="I29" s="7" t="s">
        <v>73</v>
      </c>
      <c r="J29" s="192" t="s">
        <v>503</v>
      </c>
      <c r="K29" s="482">
        <v>0</v>
      </c>
      <c r="L29" s="482">
        <v>0</v>
      </c>
      <c r="M29" s="482">
        <v>0</v>
      </c>
      <c r="N29" s="482">
        <v>0</v>
      </c>
      <c r="O29" s="482">
        <v>0</v>
      </c>
      <c r="P29" s="59">
        <v>0</v>
      </c>
      <c r="Q29" s="178" t="s">
        <v>503</v>
      </c>
    </row>
    <row r="30" spans="1:17" s="181" customFormat="1" ht="23.1" customHeight="1">
      <c r="A30" s="7" t="s">
        <v>75</v>
      </c>
      <c r="B30" s="192" t="s">
        <v>504</v>
      </c>
      <c r="C30" s="482">
        <v>3</v>
      </c>
      <c r="D30" s="575">
        <v>1.3</v>
      </c>
      <c r="E30" s="482">
        <v>0</v>
      </c>
      <c r="F30" s="575">
        <v>0</v>
      </c>
      <c r="G30" s="482">
        <v>3</v>
      </c>
      <c r="H30" s="482">
        <v>0</v>
      </c>
      <c r="I30" s="7" t="s">
        <v>75</v>
      </c>
      <c r="J30" s="192" t="s">
        <v>504</v>
      </c>
      <c r="K30" s="482">
        <v>0</v>
      </c>
      <c r="L30" s="482">
        <v>0</v>
      </c>
      <c r="M30" s="482">
        <v>0</v>
      </c>
      <c r="N30" s="482">
        <v>0</v>
      </c>
      <c r="O30" s="482">
        <v>0</v>
      </c>
      <c r="P30" s="59">
        <v>0</v>
      </c>
      <c r="Q30" s="178" t="s">
        <v>504</v>
      </c>
    </row>
    <row r="31" spans="1:17" s="181" customFormat="1" ht="23.1" customHeight="1">
      <c r="A31" s="7" t="s">
        <v>34</v>
      </c>
      <c r="B31" s="192" t="s">
        <v>506</v>
      </c>
      <c r="C31" s="482">
        <v>527</v>
      </c>
      <c r="D31" s="575">
        <v>4907.04</v>
      </c>
      <c r="E31" s="482">
        <v>22</v>
      </c>
      <c r="F31" s="575">
        <v>16.440000000000001</v>
      </c>
      <c r="G31" s="482">
        <v>84</v>
      </c>
      <c r="H31" s="482">
        <v>249</v>
      </c>
      <c r="I31" s="7" t="s">
        <v>34</v>
      </c>
      <c r="J31" s="192" t="s">
        <v>506</v>
      </c>
      <c r="K31" s="482">
        <v>109</v>
      </c>
      <c r="L31" s="482">
        <v>37</v>
      </c>
      <c r="M31" s="482">
        <v>44</v>
      </c>
      <c r="N31" s="482">
        <v>6</v>
      </c>
      <c r="O31" s="482">
        <v>19</v>
      </c>
      <c r="P31" s="59">
        <v>1</v>
      </c>
      <c r="Q31" s="178" t="s">
        <v>506</v>
      </c>
    </row>
    <row r="32" spans="1:17" s="181" customFormat="1" ht="23.1" customHeight="1" thickBot="1">
      <c r="A32" s="65" t="s">
        <v>80</v>
      </c>
      <c r="B32" s="193" t="s">
        <v>507</v>
      </c>
      <c r="C32" s="482">
        <v>213</v>
      </c>
      <c r="D32" s="575">
        <v>1719.18</v>
      </c>
      <c r="E32" s="482">
        <v>1</v>
      </c>
      <c r="F32" s="575">
        <v>0.28000000000000003</v>
      </c>
      <c r="G32" s="482">
        <v>5</v>
      </c>
      <c r="H32" s="482">
        <v>78</v>
      </c>
      <c r="I32" s="65" t="s">
        <v>80</v>
      </c>
      <c r="J32" s="193" t="s">
        <v>507</v>
      </c>
      <c r="K32" s="576">
        <v>102</v>
      </c>
      <c r="L32" s="482">
        <v>14</v>
      </c>
      <c r="M32" s="482">
        <v>13</v>
      </c>
      <c r="N32" s="482">
        <v>2</v>
      </c>
      <c r="O32" s="482">
        <v>0</v>
      </c>
      <c r="P32" s="59">
        <v>0</v>
      </c>
      <c r="Q32" s="178" t="s">
        <v>507</v>
      </c>
    </row>
    <row r="33" spans="1:16" s="194" customFormat="1" ht="11.1" customHeight="1">
      <c r="A33" s="483" t="s">
        <v>35</v>
      </c>
      <c r="B33" s="483"/>
      <c r="C33" s="484"/>
      <c r="D33" s="484"/>
      <c r="E33" s="484"/>
      <c r="F33" s="484"/>
      <c r="G33" s="484"/>
      <c r="H33" s="485" t="s">
        <v>36</v>
      </c>
      <c r="I33" s="483" t="s">
        <v>35</v>
      </c>
      <c r="J33" s="486"/>
      <c r="K33" s="487"/>
      <c r="L33" s="484"/>
      <c r="M33" s="484"/>
      <c r="N33" s="484"/>
      <c r="O33" s="484"/>
      <c r="P33" s="485" t="s">
        <v>36</v>
      </c>
    </row>
    <row r="34" spans="1:16" s="181" customFormat="1" ht="11.25">
      <c r="A34" s="9"/>
      <c r="B34" s="9"/>
      <c r="C34" s="9"/>
      <c r="D34" s="195"/>
      <c r="E34" s="9"/>
      <c r="F34" s="195"/>
      <c r="G34" s="9"/>
      <c r="H34" s="9"/>
      <c r="I34" s="9"/>
      <c r="J34" s="9"/>
      <c r="K34" s="196"/>
      <c r="L34" s="9"/>
      <c r="M34" s="9"/>
      <c r="N34" s="9"/>
      <c r="O34" s="9"/>
      <c r="P34" s="9"/>
    </row>
    <row r="35" spans="1:16" s="181" customFormat="1" ht="11.25">
      <c r="A35" s="9"/>
      <c r="B35" s="9"/>
      <c r="C35" s="9"/>
      <c r="D35" s="195"/>
      <c r="E35" s="9"/>
      <c r="F35" s="195"/>
      <c r="G35" s="9"/>
      <c r="H35" s="9"/>
      <c r="I35" s="9"/>
      <c r="J35" s="9"/>
      <c r="K35" s="196"/>
      <c r="L35" s="9"/>
      <c r="M35" s="9"/>
      <c r="N35" s="9"/>
      <c r="O35" s="9"/>
      <c r="P35" s="9"/>
    </row>
    <row r="36" spans="1:16" s="181" customFormat="1" ht="11.25">
      <c r="A36" s="9"/>
      <c r="B36" s="9"/>
      <c r="C36" s="9"/>
      <c r="D36" s="195"/>
      <c r="E36" s="9"/>
      <c r="F36" s="195"/>
      <c r="G36" s="9"/>
      <c r="H36" s="9"/>
      <c r="I36" s="9"/>
      <c r="J36" s="9"/>
      <c r="K36" s="196"/>
      <c r="L36" s="9"/>
      <c r="M36" s="9"/>
      <c r="N36" s="9"/>
      <c r="O36" s="9"/>
      <c r="P36" s="9"/>
    </row>
    <row r="37" spans="1:16" s="181" customFormat="1" ht="11.25">
      <c r="A37" s="9"/>
      <c r="B37" s="9"/>
      <c r="C37" s="9"/>
      <c r="D37" s="195"/>
      <c r="E37" s="9"/>
      <c r="F37" s="195"/>
      <c r="G37" s="9"/>
      <c r="H37" s="9"/>
      <c r="I37" s="9"/>
      <c r="J37" s="9"/>
      <c r="K37" s="196"/>
      <c r="L37" s="9"/>
      <c r="M37" s="9"/>
      <c r="N37" s="9"/>
      <c r="O37" s="9"/>
      <c r="P37" s="9"/>
    </row>
    <row r="38" spans="1:16" s="181" customFormat="1" ht="11.25">
      <c r="A38" s="9"/>
      <c r="B38" s="9"/>
      <c r="C38" s="9"/>
      <c r="D38" s="195"/>
      <c r="E38" s="9"/>
      <c r="F38" s="195"/>
      <c r="G38" s="9"/>
      <c r="H38" s="9"/>
      <c r="I38" s="9"/>
      <c r="J38" s="9"/>
      <c r="K38" s="196"/>
      <c r="L38" s="9"/>
      <c r="M38" s="9"/>
      <c r="N38" s="9"/>
      <c r="O38" s="9"/>
      <c r="P38" s="9"/>
    </row>
    <row r="39" spans="1:16" s="181" customFormat="1" ht="11.25">
      <c r="A39" s="9"/>
      <c r="B39" s="9"/>
      <c r="C39" s="9"/>
      <c r="D39" s="195"/>
      <c r="E39" s="9"/>
      <c r="F39" s="195"/>
      <c r="G39" s="9"/>
      <c r="H39" s="9"/>
      <c r="I39" s="9"/>
      <c r="J39" s="9"/>
      <c r="K39" s="196"/>
      <c r="L39" s="9"/>
      <c r="M39" s="9"/>
      <c r="N39" s="9"/>
      <c r="O39" s="9"/>
      <c r="P39" s="9"/>
    </row>
    <row r="40" spans="1:16" s="181" customFormat="1" ht="11.25">
      <c r="A40" s="9"/>
      <c r="B40" s="9"/>
      <c r="C40" s="9"/>
      <c r="D40" s="195"/>
      <c r="E40" s="9"/>
      <c r="F40" s="195"/>
      <c r="G40" s="9"/>
      <c r="H40" s="9"/>
      <c r="I40" s="9"/>
      <c r="J40" s="9"/>
      <c r="K40" s="196"/>
      <c r="L40" s="9"/>
      <c r="M40" s="9"/>
      <c r="N40" s="9"/>
      <c r="O40" s="9"/>
      <c r="P40" s="9"/>
    </row>
    <row r="41" spans="1:16" s="181" customFormat="1" ht="11.25">
      <c r="A41" s="9"/>
      <c r="B41" s="9"/>
      <c r="C41" s="9"/>
      <c r="D41" s="195"/>
      <c r="E41" s="9"/>
      <c r="F41" s="195"/>
      <c r="G41" s="9"/>
      <c r="H41" s="9"/>
      <c r="I41" s="9"/>
      <c r="J41" s="9"/>
      <c r="K41" s="196"/>
      <c r="L41" s="9"/>
      <c r="M41" s="9"/>
      <c r="N41" s="9"/>
      <c r="O41" s="9"/>
      <c r="P41" s="9"/>
    </row>
    <row r="42" spans="1:16" s="181" customFormat="1" ht="11.25">
      <c r="A42" s="9"/>
      <c r="B42" s="9"/>
      <c r="C42" s="9"/>
      <c r="D42" s="195"/>
      <c r="E42" s="9"/>
      <c r="F42" s="195"/>
      <c r="G42" s="9"/>
      <c r="H42" s="9"/>
      <c r="I42" s="9"/>
      <c r="J42" s="9"/>
      <c r="K42" s="196"/>
      <c r="L42" s="9"/>
      <c r="M42" s="9"/>
      <c r="N42" s="9"/>
      <c r="O42" s="9"/>
      <c r="P42" s="9"/>
    </row>
    <row r="43" spans="1:16" s="181" customFormat="1" ht="11.25">
      <c r="A43" s="9"/>
      <c r="B43" s="9"/>
      <c r="C43" s="9"/>
      <c r="D43" s="195"/>
      <c r="E43" s="9"/>
      <c r="F43" s="195"/>
      <c r="G43" s="9"/>
      <c r="H43" s="9"/>
      <c r="I43" s="9"/>
      <c r="J43" s="9"/>
      <c r="K43" s="196"/>
      <c r="L43" s="9"/>
      <c r="M43" s="9"/>
      <c r="N43" s="9"/>
      <c r="O43" s="9"/>
      <c r="P43" s="9"/>
    </row>
    <row r="44" spans="1:16" s="181" customFormat="1" ht="11.25">
      <c r="A44" s="9"/>
      <c r="B44" s="9"/>
      <c r="C44" s="9"/>
      <c r="D44" s="195"/>
      <c r="E44" s="9"/>
      <c r="F44" s="195"/>
      <c r="G44" s="9"/>
      <c r="H44" s="9"/>
      <c r="I44" s="9"/>
      <c r="J44" s="9"/>
      <c r="K44" s="196"/>
      <c r="L44" s="9"/>
      <c r="M44" s="9"/>
      <c r="N44" s="9"/>
      <c r="O44" s="9"/>
      <c r="P44" s="9"/>
    </row>
    <row r="45" spans="1:16" s="181" customFormat="1" ht="11.25">
      <c r="A45" s="9"/>
      <c r="B45" s="9"/>
      <c r="C45" s="9"/>
      <c r="D45" s="195"/>
      <c r="E45" s="9"/>
      <c r="F45" s="195"/>
      <c r="G45" s="9"/>
      <c r="H45" s="9"/>
      <c r="I45" s="9"/>
      <c r="J45" s="9"/>
      <c r="K45" s="196"/>
      <c r="L45" s="9"/>
      <c r="M45" s="9"/>
      <c r="N45" s="9"/>
      <c r="O45" s="9"/>
      <c r="P45" s="9"/>
    </row>
    <row r="46" spans="1:16" s="181" customFormat="1" ht="11.25">
      <c r="A46" s="9"/>
      <c r="B46" s="9"/>
      <c r="C46" s="9"/>
      <c r="D46" s="195"/>
      <c r="E46" s="9"/>
      <c r="F46" s="195"/>
      <c r="G46" s="9"/>
      <c r="H46" s="9"/>
      <c r="I46" s="9"/>
      <c r="J46" s="9"/>
      <c r="K46" s="196"/>
      <c r="L46" s="9"/>
      <c r="M46" s="9"/>
      <c r="N46" s="9"/>
      <c r="O46" s="9"/>
      <c r="P46" s="9"/>
    </row>
    <row r="47" spans="1:16" s="181" customFormat="1" ht="11.25">
      <c r="A47" s="9"/>
      <c r="B47" s="9"/>
      <c r="C47" s="9"/>
      <c r="D47" s="195"/>
      <c r="E47" s="9"/>
      <c r="F47" s="195"/>
      <c r="G47" s="9"/>
      <c r="H47" s="9"/>
      <c r="I47" s="9"/>
      <c r="J47" s="9"/>
      <c r="K47" s="196"/>
      <c r="L47" s="9"/>
      <c r="M47" s="9"/>
      <c r="N47" s="9"/>
      <c r="O47" s="9"/>
      <c r="P47" s="9"/>
    </row>
    <row r="48" spans="1:16" s="181" customFormat="1" ht="11.25">
      <c r="A48" s="9"/>
      <c r="B48" s="9"/>
      <c r="C48" s="9"/>
      <c r="D48" s="195"/>
      <c r="E48" s="9"/>
      <c r="F48" s="195"/>
      <c r="G48" s="9"/>
      <c r="H48" s="9"/>
      <c r="I48" s="9"/>
      <c r="J48" s="9"/>
      <c r="K48" s="196"/>
      <c r="L48" s="9"/>
      <c r="M48" s="9"/>
      <c r="N48" s="9"/>
      <c r="O48" s="9"/>
      <c r="P48" s="9"/>
    </row>
    <row r="49" spans="1:16" s="181" customFormat="1" ht="11.25">
      <c r="A49" s="9"/>
      <c r="B49" s="9"/>
      <c r="C49" s="9"/>
      <c r="D49" s="195"/>
      <c r="E49" s="9"/>
      <c r="F49" s="195"/>
      <c r="G49" s="9"/>
      <c r="H49" s="9"/>
      <c r="I49" s="9"/>
      <c r="J49" s="9"/>
      <c r="K49" s="196"/>
      <c r="L49" s="9"/>
      <c r="M49" s="9"/>
      <c r="N49" s="9"/>
      <c r="O49" s="9"/>
      <c r="P49" s="9"/>
    </row>
    <row r="50" spans="1:16" s="181" customFormat="1" ht="11.25">
      <c r="A50" s="9"/>
      <c r="B50" s="9"/>
      <c r="C50" s="9"/>
      <c r="D50" s="195"/>
      <c r="E50" s="9"/>
      <c r="F50" s="195"/>
      <c r="G50" s="9"/>
      <c r="H50" s="9"/>
      <c r="I50" s="9"/>
      <c r="J50" s="9"/>
      <c r="K50" s="196"/>
      <c r="L50" s="9"/>
      <c r="M50" s="9"/>
      <c r="N50" s="9"/>
      <c r="O50" s="9"/>
      <c r="P50" s="9"/>
    </row>
    <row r="51" spans="1:16" s="181" customFormat="1" ht="11.25">
      <c r="A51" s="9"/>
      <c r="B51" s="9"/>
      <c r="C51" s="9"/>
      <c r="D51" s="195"/>
      <c r="E51" s="9"/>
      <c r="F51" s="195"/>
      <c r="G51" s="9"/>
      <c r="H51" s="9"/>
      <c r="I51" s="9"/>
      <c r="J51" s="9"/>
      <c r="K51" s="196"/>
      <c r="L51" s="9"/>
      <c r="M51" s="9"/>
      <c r="N51" s="9"/>
      <c r="O51" s="9"/>
      <c r="P51" s="9"/>
    </row>
    <row r="52" spans="1:16" s="181" customFormat="1" ht="11.25">
      <c r="A52" s="9"/>
      <c r="B52" s="9"/>
      <c r="C52" s="9"/>
      <c r="D52" s="195"/>
      <c r="E52" s="9"/>
      <c r="F52" s="195"/>
      <c r="G52" s="9"/>
      <c r="H52" s="9"/>
      <c r="I52" s="9"/>
      <c r="J52" s="9"/>
      <c r="K52" s="196"/>
      <c r="L52" s="9"/>
      <c r="M52" s="9"/>
      <c r="N52" s="9"/>
      <c r="O52" s="9"/>
      <c r="P52" s="9"/>
    </row>
    <row r="53" spans="1:16" s="181" customFormat="1" ht="11.25">
      <c r="A53" s="9"/>
      <c r="B53" s="9"/>
      <c r="C53" s="9"/>
      <c r="D53" s="195"/>
      <c r="E53" s="9"/>
      <c r="F53" s="195"/>
      <c r="G53" s="9"/>
      <c r="H53" s="9"/>
      <c r="I53" s="9"/>
      <c r="J53" s="9"/>
      <c r="K53" s="196"/>
      <c r="L53" s="9"/>
      <c r="M53" s="9"/>
      <c r="N53" s="9"/>
      <c r="O53" s="9"/>
      <c r="P53" s="9"/>
    </row>
    <row r="54" spans="1:16" s="181" customFormat="1" ht="11.25">
      <c r="A54" s="9"/>
      <c r="B54" s="9"/>
      <c r="C54" s="9"/>
      <c r="D54" s="195"/>
      <c r="E54" s="9"/>
      <c r="F54" s="195"/>
      <c r="G54" s="9"/>
      <c r="H54" s="9"/>
      <c r="I54" s="9"/>
      <c r="J54" s="9"/>
      <c r="K54" s="196"/>
      <c r="L54" s="9"/>
      <c r="M54" s="9"/>
      <c r="N54" s="9"/>
      <c r="O54" s="9"/>
      <c r="P54" s="9"/>
    </row>
    <row r="55" spans="1:16" s="181" customFormat="1" ht="11.25">
      <c r="A55" s="9"/>
      <c r="B55" s="9"/>
      <c r="C55" s="9"/>
      <c r="D55" s="195"/>
      <c r="E55" s="9"/>
      <c r="F55" s="195"/>
      <c r="G55" s="9"/>
      <c r="H55" s="9"/>
      <c r="I55" s="9"/>
      <c r="J55" s="9"/>
      <c r="K55" s="196"/>
      <c r="L55" s="9"/>
      <c r="M55" s="9"/>
      <c r="N55" s="9"/>
      <c r="O55" s="9"/>
      <c r="P55" s="9"/>
    </row>
    <row r="56" spans="1:16" s="181" customFormat="1" ht="11.25">
      <c r="A56" s="9"/>
      <c r="B56" s="9"/>
      <c r="C56" s="9"/>
      <c r="D56" s="195"/>
      <c r="E56" s="9"/>
      <c r="F56" s="195"/>
      <c r="G56" s="9"/>
      <c r="H56" s="9"/>
      <c r="I56" s="9"/>
      <c r="J56" s="9"/>
      <c r="K56" s="196"/>
      <c r="L56" s="9"/>
      <c r="M56" s="9"/>
      <c r="N56" s="9"/>
      <c r="O56" s="9"/>
      <c r="P56" s="9"/>
    </row>
    <row r="57" spans="1:16" s="181" customFormat="1" ht="11.25">
      <c r="A57" s="9"/>
      <c r="B57" s="9"/>
      <c r="C57" s="9"/>
      <c r="D57" s="195"/>
      <c r="E57" s="9"/>
      <c r="F57" s="195"/>
      <c r="G57" s="9"/>
      <c r="H57" s="9"/>
      <c r="I57" s="9"/>
      <c r="J57" s="9"/>
      <c r="K57" s="196"/>
      <c r="L57" s="9"/>
      <c r="M57" s="9"/>
      <c r="N57" s="9"/>
      <c r="O57" s="9"/>
      <c r="P57" s="9"/>
    </row>
    <row r="58" spans="1:16" s="181" customFormat="1" ht="11.25">
      <c r="A58" s="9"/>
      <c r="B58" s="9"/>
      <c r="C58" s="9"/>
      <c r="D58" s="195"/>
      <c r="E58" s="9"/>
      <c r="F58" s="195"/>
      <c r="G58" s="9"/>
      <c r="H58" s="9"/>
      <c r="I58" s="9"/>
      <c r="J58" s="9"/>
      <c r="K58" s="196"/>
      <c r="L58" s="9"/>
      <c r="M58" s="9"/>
      <c r="N58" s="9"/>
      <c r="O58" s="9"/>
      <c r="P58" s="9"/>
    </row>
    <row r="59" spans="1:16" s="181" customFormat="1" ht="11.25">
      <c r="A59" s="9"/>
      <c r="B59" s="9"/>
      <c r="C59" s="9"/>
      <c r="D59" s="195"/>
      <c r="E59" s="9"/>
      <c r="F59" s="195"/>
      <c r="G59" s="9"/>
      <c r="H59" s="9"/>
      <c r="I59" s="9"/>
      <c r="J59" s="9"/>
      <c r="K59" s="196"/>
      <c r="L59" s="9"/>
      <c r="M59" s="9"/>
      <c r="N59" s="9"/>
      <c r="O59" s="9"/>
      <c r="P59" s="9"/>
    </row>
    <row r="60" spans="1:16" s="181" customFormat="1" ht="11.25">
      <c r="A60" s="9"/>
      <c r="B60" s="9"/>
      <c r="C60" s="9"/>
      <c r="D60" s="195"/>
      <c r="E60" s="9"/>
      <c r="F60" s="195"/>
      <c r="G60" s="9"/>
      <c r="H60" s="9"/>
      <c r="I60" s="9"/>
      <c r="J60" s="9"/>
      <c r="K60" s="196"/>
      <c r="L60" s="9"/>
      <c r="M60" s="9"/>
      <c r="N60" s="9"/>
      <c r="O60" s="9"/>
      <c r="P60" s="9"/>
    </row>
    <row r="61" spans="1:16" s="181" customFormat="1" ht="11.25">
      <c r="A61" s="9"/>
      <c r="B61" s="9"/>
      <c r="C61" s="9"/>
      <c r="D61" s="195"/>
      <c r="E61" s="9"/>
      <c r="F61" s="195"/>
      <c r="G61" s="9"/>
      <c r="H61" s="9"/>
      <c r="I61" s="9"/>
      <c r="J61" s="9"/>
      <c r="K61" s="196"/>
      <c r="L61" s="9"/>
      <c r="M61" s="9"/>
      <c r="N61" s="9"/>
      <c r="O61" s="9"/>
      <c r="P61" s="9"/>
    </row>
    <row r="62" spans="1:16" s="181" customFormat="1" ht="11.25">
      <c r="A62" s="9"/>
      <c r="B62" s="9"/>
      <c r="C62" s="9"/>
      <c r="D62" s="195"/>
      <c r="E62" s="9"/>
      <c r="F62" s="195"/>
      <c r="G62" s="9"/>
      <c r="H62" s="9"/>
      <c r="I62" s="9"/>
      <c r="J62" s="9"/>
      <c r="K62" s="196"/>
      <c r="L62" s="9"/>
      <c r="M62" s="9"/>
      <c r="N62" s="9"/>
      <c r="O62" s="9"/>
      <c r="P62" s="9"/>
    </row>
    <row r="63" spans="1:16" s="181" customFormat="1" ht="11.25">
      <c r="A63" s="9"/>
      <c r="B63" s="9"/>
      <c r="C63" s="9"/>
      <c r="D63" s="195"/>
      <c r="E63" s="9"/>
      <c r="F63" s="195"/>
      <c r="G63" s="9"/>
      <c r="H63" s="9"/>
      <c r="I63" s="9"/>
      <c r="J63" s="9"/>
      <c r="K63" s="196"/>
      <c r="L63" s="9"/>
      <c r="M63" s="9"/>
      <c r="N63" s="9"/>
      <c r="O63" s="9"/>
      <c r="P63" s="9"/>
    </row>
    <row r="64" spans="1:16" s="181" customFormat="1" ht="11.25">
      <c r="A64" s="9"/>
      <c r="B64" s="9"/>
      <c r="C64" s="9"/>
      <c r="D64" s="195"/>
      <c r="E64" s="9"/>
      <c r="F64" s="195"/>
      <c r="G64" s="9"/>
      <c r="H64" s="9"/>
      <c r="I64" s="9"/>
      <c r="J64" s="9"/>
      <c r="K64" s="196"/>
      <c r="L64" s="9"/>
      <c r="M64" s="9"/>
      <c r="N64" s="9"/>
      <c r="O64" s="9"/>
      <c r="P64" s="9"/>
    </row>
    <row r="65" spans="1:16" s="181" customFormat="1" ht="11.25">
      <c r="A65" s="9"/>
      <c r="B65" s="9"/>
      <c r="C65" s="9"/>
      <c r="D65" s="195"/>
      <c r="E65" s="9"/>
      <c r="F65" s="195"/>
      <c r="G65" s="9"/>
      <c r="H65" s="9"/>
      <c r="I65" s="9"/>
      <c r="J65" s="9"/>
      <c r="K65" s="196"/>
      <c r="L65" s="9"/>
      <c r="M65" s="9"/>
      <c r="N65" s="9"/>
      <c r="O65" s="9"/>
      <c r="P65" s="9"/>
    </row>
    <row r="66" spans="1:16" s="181" customFormat="1" ht="11.25">
      <c r="A66" s="9"/>
      <c r="B66" s="9"/>
      <c r="C66" s="9"/>
      <c r="D66" s="195"/>
      <c r="E66" s="9"/>
      <c r="F66" s="195"/>
      <c r="G66" s="9"/>
      <c r="H66" s="9"/>
      <c r="I66" s="9"/>
      <c r="J66" s="9"/>
      <c r="K66" s="196"/>
      <c r="L66" s="9"/>
      <c r="M66" s="9"/>
      <c r="N66" s="9"/>
      <c r="O66" s="9"/>
      <c r="P66" s="9"/>
    </row>
    <row r="67" spans="1:16" s="181" customFormat="1" ht="11.25">
      <c r="A67" s="9"/>
      <c r="B67" s="9"/>
      <c r="C67" s="9"/>
      <c r="D67" s="195"/>
      <c r="E67" s="9"/>
      <c r="F67" s="195"/>
      <c r="G67" s="9"/>
      <c r="H67" s="9"/>
      <c r="I67" s="9"/>
      <c r="J67" s="9"/>
      <c r="K67" s="196"/>
      <c r="L67" s="9"/>
      <c r="M67" s="9"/>
      <c r="N67" s="9"/>
      <c r="O67" s="9"/>
      <c r="P67" s="9"/>
    </row>
    <row r="68" spans="1:16" s="181" customFormat="1" ht="11.25">
      <c r="A68" s="9"/>
      <c r="B68" s="9"/>
      <c r="C68" s="9"/>
      <c r="D68" s="195"/>
      <c r="E68" s="9"/>
      <c r="F68" s="195"/>
      <c r="G68" s="9"/>
      <c r="H68" s="9"/>
      <c r="I68" s="9"/>
      <c r="J68" s="9"/>
      <c r="K68" s="196"/>
      <c r="L68" s="9"/>
      <c r="M68" s="9"/>
      <c r="N68" s="9"/>
      <c r="O68" s="9"/>
      <c r="P68" s="9"/>
    </row>
    <row r="69" spans="1:16" s="181" customFormat="1" ht="11.25">
      <c r="A69" s="9"/>
      <c r="B69" s="9"/>
      <c r="C69" s="9"/>
      <c r="D69" s="195"/>
      <c r="E69" s="9"/>
      <c r="F69" s="195"/>
      <c r="G69" s="9"/>
      <c r="H69" s="9"/>
      <c r="I69" s="9"/>
      <c r="J69" s="9"/>
      <c r="K69" s="196"/>
      <c r="L69" s="9"/>
      <c r="M69" s="9"/>
      <c r="N69" s="9"/>
      <c r="O69" s="9"/>
      <c r="P69" s="9"/>
    </row>
    <row r="70" spans="1:16" s="181" customFormat="1" ht="11.25">
      <c r="A70" s="9"/>
      <c r="B70" s="9"/>
      <c r="C70" s="9"/>
      <c r="D70" s="195"/>
      <c r="E70" s="9"/>
      <c r="F70" s="195"/>
      <c r="G70" s="9"/>
      <c r="H70" s="9"/>
      <c r="I70" s="9"/>
      <c r="J70" s="9"/>
      <c r="K70" s="196"/>
      <c r="L70" s="9"/>
      <c r="M70" s="9"/>
      <c r="N70" s="9"/>
      <c r="O70" s="9"/>
      <c r="P70" s="9"/>
    </row>
    <row r="71" spans="1:16" s="181" customFormat="1" ht="11.25">
      <c r="A71" s="9"/>
      <c r="B71" s="9"/>
      <c r="C71" s="9"/>
      <c r="D71" s="195"/>
      <c r="E71" s="9"/>
      <c r="F71" s="195"/>
      <c r="G71" s="9"/>
      <c r="H71" s="9"/>
      <c r="I71" s="9"/>
      <c r="J71" s="9"/>
      <c r="K71" s="196"/>
      <c r="L71" s="9"/>
      <c r="M71" s="9"/>
      <c r="N71" s="9"/>
      <c r="O71" s="9"/>
      <c r="P71" s="9"/>
    </row>
    <row r="72" spans="1:16" s="181" customFormat="1" ht="11.25">
      <c r="A72" s="9"/>
      <c r="B72" s="9"/>
      <c r="C72" s="9"/>
      <c r="D72" s="195"/>
      <c r="E72" s="9"/>
      <c r="F72" s="195"/>
      <c r="G72" s="9"/>
      <c r="H72" s="9"/>
      <c r="I72" s="9"/>
      <c r="J72" s="9"/>
      <c r="K72" s="196"/>
      <c r="L72" s="9"/>
      <c r="M72" s="9"/>
      <c r="N72" s="9"/>
      <c r="O72" s="9"/>
      <c r="P72" s="9"/>
    </row>
    <row r="73" spans="1:16" s="181" customFormat="1" ht="11.25">
      <c r="A73" s="9"/>
      <c r="B73" s="9"/>
      <c r="C73" s="9"/>
      <c r="D73" s="195"/>
      <c r="E73" s="9"/>
      <c r="F73" s="195"/>
      <c r="G73" s="9"/>
      <c r="H73" s="9"/>
      <c r="I73" s="9"/>
      <c r="J73" s="9"/>
      <c r="K73" s="196"/>
      <c r="L73" s="9"/>
      <c r="M73" s="9"/>
      <c r="N73" s="9"/>
      <c r="O73" s="9"/>
      <c r="P73" s="9"/>
    </row>
    <row r="74" spans="1:16" s="181" customFormat="1" ht="11.25">
      <c r="A74" s="9"/>
      <c r="B74" s="9"/>
      <c r="C74" s="9"/>
      <c r="D74" s="195"/>
      <c r="E74" s="9"/>
      <c r="F74" s="195"/>
      <c r="G74" s="9"/>
      <c r="H74" s="9"/>
      <c r="I74" s="9"/>
      <c r="J74" s="9"/>
      <c r="K74" s="196"/>
      <c r="L74" s="9"/>
      <c r="M74" s="9"/>
      <c r="N74" s="9"/>
      <c r="O74" s="9"/>
      <c r="P74" s="9"/>
    </row>
    <row r="75" spans="1:16" s="181" customFormat="1" ht="11.25">
      <c r="A75" s="9"/>
      <c r="B75" s="9"/>
      <c r="C75" s="9"/>
      <c r="D75" s="195"/>
      <c r="E75" s="9"/>
      <c r="F75" s="195"/>
      <c r="G75" s="9"/>
      <c r="H75" s="9"/>
      <c r="I75" s="9"/>
      <c r="J75" s="9"/>
      <c r="K75" s="196"/>
      <c r="L75" s="9"/>
      <c r="M75" s="9"/>
      <c r="N75" s="9"/>
      <c r="O75" s="9"/>
      <c r="P75" s="9"/>
    </row>
    <row r="76" spans="1:16" s="181" customFormat="1" ht="11.25">
      <c r="A76" s="9"/>
      <c r="B76" s="9"/>
      <c r="C76" s="9"/>
      <c r="D76" s="195"/>
      <c r="E76" s="9"/>
      <c r="F76" s="195"/>
      <c r="G76" s="9"/>
      <c r="H76" s="9"/>
      <c r="I76" s="9"/>
      <c r="J76" s="9"/>
      <c r="K76" s="196"/>
      <c r="L76" s="9"/>
      <c r="M76" s="9"/>
      <c r="N76" s="9"/>
      <c r="O76" s="9"/>
      <c r="P76" s="9"/>
    </row>
    <row r="77" spans="1:16" s="181" customFormat="1" ht="11.25">
      <c r="A77" s="9"/>
      <c r="B77" s="9"/>
      <c r="C77" s="9"/>
      <c r="D77" s="195"/>
      <c r="E77" s="9"/>
      <c r="F77" s="195"/>
      <c r="G77" s="9"/>
      <c r="H77" s="9"/>
      <c r="I77" s="9"/>
      <c r="J77" s="9"/>
      <c r="K77" s="196"/>
      <c r="L77" s="9"/>
      <c r="M77" s="9"/>
      <c r="N77" s="9"/>
      <c r="O77" s="9"/>
      <c r="P77" s="9"/>
    </row>
    <row r="78" spans="1:16" s="181" customFormat="1" ht="11.25">
      <c r="A78" s="9"/>
      <c r="B78" s="9"/>
      <c r="C78" s="9"/>
      <c r="D78" s="195"/>
      <c r="E78" s="9"/>
      <c r="F78" s="195"/>
      <c r="G78" s="9"/>
      <c r="H78" s="9"/>
      <c r="I78" s="9"/>
      <c r="J78" s="9"/>
      <c r="K78" s="196"/>
      <c r="L78" s="9"/>
      <c r="M78" s="9"/>
      <c r="N78" s="9"/>
      <c r="O78" s="9"/>
      <c r="P78" s="9"/>
    </row>
    <row r="79" spans="1:16" s="181" customFormat="1" ht="11.25">
      <c r="A79" s="9"/>
      <c r="B79" s="9"/>
      <c r="C79" s="9"/>
      <c r="D79" s="195"/>
      <c r="E79" s="9"/>
      <c r="F79" s="195"/>
      <c r="G79" s="9"/>
      <c r="H79" s="9"/>
      <c r="I79" s="9"/>
      <c r="J79" s="9"/>
      <c r="K79" s="196"/>
      <c r="L79" s="9"/>
      <c r="M79" s="9"/>
      <c r="N79" s="9"/>
      <c r="O79" s="9"/>
      <c r="P79" s="9"/>
    </row>
    <row r="80" spans="1:16" s="181" customFormat="1" ht="11.25">
      <c r="A80" s="9"/>
      <c r="B80" s="9"/>
      <c r="C80" s="9"/>
      <c r="D80" s="195"/>
      <c r="E80" s="9"/>
      <c r="F80" s="195"/>
      <c r="G80" s="9"/>
      <c r="H80" s="9"/>
      <c r="I80" s="9"/>
      <c r="J80" s="9"/>
      <c r="K80" s="196"/>
      <c r="L80" s="9"/>
      <c r="M80" s="9"/>
      <c r="N80" s="9"/>
      <c r="O80" s="9"/>
      <c r="P80" s="9"/>
    </row>
    <row r="81" spans="1:16" s="181" customFormat="1" ht="11.25">
      <c r="A81" s="9"/>
      <c r="B81" s="9"/>
      <c r="C81" s="9"/>
      <c r="D81" s="195"/>
      <c r="E81" s="9"/>
      <c r="F81" s="195"/>
      <c r="G81" s="9"/>
      <c r="H81" s="9"/>
      <c r="I81" s="9"/>
      <c r="J81" s="9"/>
      <c r="K81" s="196"/>
      <c r="L81" s="9"/>
      <c r="M81" s="9"/>
      <c r="N81" s="9"/>
      <c r="O81" s="9"/>
      <c r="P81" s="9"/>
    </row>
    <row r="82" spans="1:16" s="181" customFormat="1" ht="11.25">
      <c r="A82" s="9"/>
      <c r="B82" s="9"/>
      <c r="C82" s="9"/>
      <c r="D82" s="195"/>
      <c r="E82" s="9"/>
      <c r="F82" s="195"/>
      <c r="G82" s="9"/>
      <c r="H82" s="9"/>
      <c r="I82" s="9"/>
      <c r="J82" s="9"/>
      <c r="K82" s="196"/>
      <c r="L82" s="9"/>
      <c r="M82" s="9"/>
      <c r="N82" s="9"/>
      <c r="O82" s="9"/>
      <c r="P82" s="9"/>
    </row>
    <row r="83" spans="1:16" s="181" customFormat="1" ht="11.25">
      <c r="A83" s="9"/>
      <c r="B83" s="9"/>
      <c r="C83" s="9"/>
      <c r="D83" s="195"/>
      <c r="E83" s="9"/>
      <c r="F83" s="195"/>
      <c r="G83" s="9"/>
      <c r="H83" s="9"/>
      <c r="I83" s="9"/>
      <c r="J83" s="9"/>
      <c r="K83" s="196"/>
      <c r="L83" s="9"/>
      <c r="M83" s="9"/>
      <c r="N83" s="9"/>
      <c r="O83" s="9"/>
      <c r="P83" s="9"/>
    </row>
    <row r="84" spans="1:16" s="181" customFormat="1" ht="11.25">
      <c r="A84" s="9"/>
      <c r="B84" s="9"/>
      <c r="C84" s="9"/>
      <c r="D84" s="195"/>
      <c r="E84" s="9"/>
      <c r="F84" s="195"/>
      <c r="G84" s="9"/>
      <c r="H84" s="9"/>
      <c r="I84" s="9"/>
      <c r="J84" s="9"/>
      <c r="K84" s="196"/>
      <c r="L84" s="9"/>
      <c r="M84" s="9"/>
      <c r="N84" s="9"/>
      <c r="O84" s="9"/>
      <c r="P84" s="9"/>
    </row>
    <row r="85" spans="1:16" s="181" customFormat="1" ht="11.25">
      <c r="A85" s="9"/>
      <c r="B85" s="9"/>
      <c r="C85" s="9"/>
      <c r="D85" s="195"/>
      <c r="E85" s="9"/>
      <c r="F85" s="195"/>
      <c r="G85" s="9"/>
      <c r="H85" s="9"/>
      <c r="I85" s="9"/>
      <c r="J85" s="9"/>
      <c r="K85" s="196"/>
      <c r="L85" s="9"/>
      <c r="M85" s="9"/>
      <c r="N85" s="9"/>
      <c r="O85" s="9"/>
      <c r="P85" s="9"/>
    </row>
    <row r="86" spans="1:16" s="181" customFormat="1" ht="11.25">
      <c r="A86" s="9"/>
      <c r="B86" s="9"/>
      <c r="C86" s="9"/>
      <c r="D86" s="195"/>
      <c r="E86" s="9"/>
      <c r="F86" s="195"/>
      <c r="G86" s="9"/>
      <c r="H86" s="9"/>
      <c r="I86" s="9"/>
      <c r="J86" s="9"/>
      <c r="K86" s="196"/>
      <c r="L86" s="9"/>
      <c r="M86" s="9"/>
      <c r="N86" s="9"/>
      <c r="O86" s="9"/>
      <c r="P86" s="9"/>
    </row>
    <row r="87" spans="1:16" s="181" customFormat="1" ht="11.25">
      <c r="A87" s="9"/>
      <c r="B87" s="9"/>
      <c r="C87" s="9"/>
      <c r="D87" s="195"/>
      <c r="E87" s="9"/>
      <c r="F87" s="195"/>
      <c r="G87" s="9"/>
      <c r="H87" s="9"/>
      <c r="I87" s="9"/>
      <c r="J87" s="9"/>
      <c r="K87" s="196"/>
      <c r="L87" s="9"/>
      <c r="M87" s="9"/>
      <c r="N87" s="9"/>
      <c r="O87" s="9"/>
      <c r="P87" s="9"/>
    </row>
    <row r="88" spans="1:16" s="181" customFormat="1" ht="11.25">
      <c r="A88" s="9"/>
      <c r="B88" s="9"/>
      <c r="C88" s="9"/>
      <c r="D88" s="195"/>
      <c r="E88" s="9"/>
      <c r="F88" s="195"/>
      <c r="G88" s="9"/>
      <c r="H88" s="9"/>
      <c r="I88" s="9"/>
      <c r="J88" s="9"/>
      <c r="K88" s="196"/>
      <c r="L88" s="9"/>
      <c r="M88" s="9"/>
      <c r="N88" s="9"/>
      <c r="O88" s="9"/>
      <c r="P88" s="9"/>
    </row>
    <row r="89" spans="1:16" s="181" customFormat="1" ht="11.25">
      <c r="A89" s="9"/>
      <c r="B89" s="9"/>
      <c r="C89" s="9"/>
      <c r="D89" s="195"/>
      <c r="E89" s="9"/>
      <c r="F89" s="195"/>
      <c r="G89" s="9"/>
      <c r="H89" s="9"/>
      <c r="I89" s="9"/>
      <c r="J89" s="9"/>
      <c r="K89" s="196"/>
      <c r="L89" s="9"/>
      <c r="M89" s="9"/>
      <c r="N89" s="9"/>
      <c r="O89" s="9"/>
      <c r="P89" s="9"/>
    </row>
    <row r="90" spans="1:16" s="181" customFormat="1" ht="11.25">
      <c r="A90" s="9"/>
      <c r="B90" s="9"/>
      <c r="C90" s="9"/>
      <c r="D90" s="195"/>
      <c r="E90" s="9"/>
      <c r="F90" s="195"/>
      <c r="G90" s="9"/>
      <c r="H90" s="9"/>
      <c r="I90" s="9"/>
      <c r="J90" s="9"/>
      <c r="K90" s="196"/>
      <c r="L90" s="9"/>
      <c r="M90" s="9"/>
      <c r="N90" s="9"/>
      <c r="O90" s="9"/>
      <c r="P90" s="9"/>
    </row>
    <row r="91" spans="1:16" s="181" customFormat="1" ht="11.25">
      <c r="A91" s="9"/>
      <c r="B91" s="9"/>
      <c r="C91" s="9"/>
      <c r="D91" s="195"/>
      <c r="E91" s="9"/>
      <c r="F91" s="195"/>
      <c r="G91" s="9"/>
      <c r="H91" s="9"/>
      <c r="I91" s="9"/>
      <c r="J91" s="9"/>
      <c r="K91" s="196"/>
      <c r="L91" s="9"/>
      <c r="M91" s="9"/>
      <c r="N91" s="9"/>
      <c r="O91" s="9"/>
      <c r="P91" s="9"/>
    </row>
    <row r="92" spans="1:16" s="181" customFormat="1" ht="11.25">
      <c r="A92" s="9"/>
      <c r="B92" s="9"/>
      <c r="C92" s="9"/>
      <c r="D92" s="195"/>
      <c r="E92" s="9"/>
      <c r="F92" s="195"/>
      <c r="G92" s="9"/>
      <c r="H92" s="9"/>
      <c r="I92" s="9"/>
      <c r="J92" s="9"/>
      <c r="K92" s="196"/>
      <c r="L92" s="9"/>
      <c r="M92" s="9"/>
      <c r="N92" s="9"/>
      <c r="O92" s="9"/>
      <c r="P92" s="9"/>
    </row>
    <row r="93" spans="1:16" s="181" customFormat="1" ht="11.25">
      <c r="A93" s="9"/>
      <c r="B93" s="9"/>
      <c r="C93" s="9"/>
      <c r="D93" s="195"/>
      <c r="E93" s="9"/>
      <c r="F93" s="195"/>
      <c r="G93" s="9"/>
      <c r="H93" s="9"/>
      <c r="I93" s="9"/>
      <c r="J93" s="9"/>
      <c r="K93" s="196"/>
      <c r="L93" s="9"/>
      <c r="M93" s="9"/>
      <c r="N93" s="9"/>
      <c r="O93" s="9"/>
      <c r="P93" s="9"/>
    </row>
    <row r="94" spans="1:16" s="181" customFormat="1" ht="11.25">
      <c r="A94" s="9"/>
      <c r="B94" s="9"/>
      <c r="C94" s="9"/>
      <c r="D94" s="195"/>
      <c r="E94" s="9"/>
      <c r="F94" s="195"/>
      <c r="G94" s="9"/>
      <c r="H94" s="9"/>
      <c r="I94" s="9"/>
      <c r="J94" s="9"/>
      <c r="K94" s="196"/>
      <c r="L94" s="9"/>
      <c r="M94" s="9"/>
      <c r="N94" s="9"/>
      <c r="O94" s="9"/>
      <c r="P94" s="9"/>
    </row>
    <row r="95" spans="1:16" s="181" customFormat="1" ht="11.25">
      <c r="A95" s="9"/>
      <c r="B95" s="9"/>
      <c r="C95" s="9"/>
      <c r="D95" s="195"/>
      <c r="E95" s="9"/>
      <c r="F95" s="195"/>
      <c r="G95" s="9"/>
      <c r="H95" s="9"/>
      <c r="I95" s="9"/>
      <c r="J95" s="9"/>
      <c r="K95" s="196"/>
      <c r="L95" s="9"/>
      <c r="M95" s="9"/>
      <c r="N95" s="9"/>
      <c r="O95" s="9"/>
      <c r="P95" s="9"/>
    </row>
    <row r="96" spans="1:16" s="181" customFormat="1" ht="11.25">
      <c r="A96" s="9"/>
      <c r="B96" s="9"/>
      <c r="C96" s="9"/>
      <c r="D96" s="195"/>
      <c r="E96" s="9"/>
      <c r="F96" s="195"/>
      <c r="G96" s="9"/>
      <c r="H96" s="9"/>
      <c r="I96" s="9"/>
      <c r="J96" s="9"/>
      <c r="K96" s="196"/>
      <c r="L96" s="9"/>
      <c r="M96" s="9"/>
      <c r="N96" s="9"/>
      <c r="O96" s="9"/>
      <c r="P96" s="9"/>
    </row>
    <row r="97" spans="1:16" s="181" customFormat="1" ht="11.25">
      <c r="A97" s="9"/>
      <c r="B97" s="9"/>
      <c r="C97" s="9"/>
      <c r="D97" s="195"/>
      <c r="E97" s="9"/>
      <c r="F97" s="195"/>
      <c r="G97" s="9"/>
      <c r="H97" s="9"/>
      <c r="I97" s="9"/>
      <c r="J97" s="9"/>
      <c r="K97" s="196"/>
      <c r="L97" s="9"/>
      <c r="M97" s="9"/>
      <c r="N97" s="9"/>
      <c r="O97" s="9"/>
      <c r="P97" s="9"/>
    </row>
    <row r="98" spans="1:16" s="181" customFormat="1" ht="11.25">
      <c r="A98" s="9"/>
      <c r="B98" s="9"/>
      <c r="C98" s="9"/>
      <c r="D98" s="195"/>
      <c r="E98" s="9"/>
      <c r="F98" s="195"/>
      <c r="G98" s="9"/>
      <c r="H98" s="9"/>
      <c r="I98" s="9"/>
      <c r="J98" s="9"/>
      <c r="K98" s="196"/>
      <c r="L98" s="9"/>
      <c r="M98" s="9"/>
      <c r="N98" s="9"/>
      <c r="O98" s="9"/>
      <c r="P98" s="9"/>
    </row>
  </sheetData>
  <sheetProtection selectLockedCells="1"/>
  <mergeCells count="32">
    <mergeCell ref="A13:B13"/>
    <mergeCell ref="I13:J13"/>
    <mergeCell ref="I14:J14"/>
    <mergeCell ref="A14:B14"/>
    <mergeCell ref="I10:J10"/>
    <mergeCell ref="A11:B11"/>
    <mergeCell ref="I11:J11"/>
    <mergeCell ref="I12:J12"/>
    <mergeCell ref="A10:B10"/>
    <mergeCell ref="A12:B12"/>
    <mergeCell ref="C7:D7"/>
    <mergeCell ref="E7:F7"/>
    <mergeCell ref="I6:J9"/>
    <mergeCell ref="D8:D9"/>
    <mergeCell ref="C8:C9"/>
    <mergeCell ref="E8:E9"/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topLeftCell="A7" zoomScaleNormal="100" zoomScaleSheetLayoutView="100" workbookViewId="0">
      <selection activeCell="I14" sqref="I14"/>
    </sheetView>
  </sheetViews>
  <sheetFormatPr defaultColWidth="7.875" defaultRowHeight="14.25"/>
  <cols>
    <col min="1" max="1" width="6.625" style="198" customWidth="1"/>
    <col min="2" max="2" width="11.125" style="198" customWidth="1"/>
    <col min="3" max="5" width="9.875" style="199" customWidth="1"/>
    <col min="6" max="6" width="10.75" style="199" customWidth="1"/>
    <col min="7" max="9" width="8.125" style="199" customWidth="1"/>
    <col min="10" max="10" width="16.125" style="198" customWidth="1"/>
    <col min="11" max="16384" width="7.875" style="202"/>
  </cols>
  <sheetData>
    <row r="1" spans="1:10" ht="14.1" customHeight="1">
      <c r="A1" s="197"/>
      <c r="I1" s="200" t="s">
        <v>596</v>
      </c>
      <c r="J1" s="201"/>
    </row>
    <row r="2" spans="1:10" ht="14.1" customHeight="1">
      <c r="J2" s="201"/>
    </row>
    <row r="3" spans="1:10" s="203" customFormat="1" ht="20.100000000000001" customHeight="1">
      <c r="A3" s="900" t="s">
        <v>408</v>
      </c>
      <c r="B3" s="900"/>
      <c r="C3" s="900"/>
      <c r="D3" s="900"/>
      <c r="E3" s="900"/>
      <c r="F3" s="900"/>
      <c r="G3" s="900"/>
      <c r="H3" s="900"/>
      <c r="I3" s="900"/>
    </row>
    <row r="4" spans="1:10" s="204" customFormat="1" ht="24" customHeight="1">
      <c r="A4" s="911" t="s">
        <v>409</v>
      </c>
      <c r="B4" s="911"/>
      <c r="C4" s="911"/>
      <c r="D4" s="911"/>
      <c r="E4" s="911"/>
      <c r="F4" s="911"/>
      <c r="G4" s="911"/>
      <c r="H4" s="911"/>
      <c r="I4" s="911"/>
    </row>
    <row r="5" spans="1:10" s="88" customFormat="1" ht="18" customHeight="1" thickBot="1">
      <c r="A5" s="912" t="s">
        <v>9</v>
      </c>
      <c r="B5" s="912"/>
      <c r="C5" s="912"/>
      <c r="D5" s="912"/>
      <c r="E5" s="912"/>
      <c r="F5" s="912"/>
      <c r="I5" s="205" t="s">
        <v>39</v>
      </c>
      <c r="J5" s="206"/>
    </row>
    <row r="6" spans="1:10" s="87" customFormat="1" ht="18" customHeight="1">
      <c r="A6" s="913" t="s">
        <v>183</v>
      </c>
      <c r="B6" s="914"/>
      <c r="C6" s="901" t="s">
        <v>184</v>
      </c>
      <c r="D6" s="904" t="s">
        <v>185</v>
      </c>
      <c r="E6" s="904" t="s">
        <v>186</v>
      </c>
      <c r="F6" s="904" t="s">
        <v>187</v>
      </c>
      <c r="G6" s="927" t="s">
        <v>40</v>
      </c>
      <c r="H6" s="928"/>
      <c r="I6" s="928"/>
      <c r="J6" s="921"/>
    </row>
    <row r="7" spans="1:10" s="87" customFormat="1" ht="18" customHeight="1">
      <c r="A7" s="915"/>
      <c r="B7" s="916"/>
      <c r="C7" s="902"/>
      <c r="D7" s="905"/>
      <c r="E7" s="905"/>
      <c r="F7" s="905"/>
      <c r="G7" s="929"/>
      <c r="H7" s="930"/>
      <c r="I7" s="930"/>
      <c r="J7" s="922"/>
    </row>
    <row r="8" spans="1:10" s="87" customFormat="1" ht="18" customHeight="1">
      <c r="A8" s="915"/>
      <c r="B8" s="916"/>
      <c r="C8" s="902"/>
      <c r="D8" s="905"/>
      <c r="E8" s="905"/>
      <c r="F8" s="905"/>
      <c r="G8" s="923"/>
      <c r="H8" s="907" t="s">
        <v>41</v>
      </c>
      <c r="I8" s="909" t="s">
        <v>42</v>
      </c>
      <c r="J8" s="922"/>
    </row>
    <row r="9" spans="1:10" s="87" customFormat="1" ht="18" customHeight="1">
      <c r="A9" s="917"/>
      <c r="B9" s="918"/>
      <c r="C9" s="903"/>
      <c r="D9" s="906"/>
      <c r="E9" s="906"/>
      <c r="F9" s="906"/>
      <c r="G9" s="924"/>
      <c r="H9" s="908"/>
      <c r="I9" s="910"/>
      <c r="J9" s="922"/>
    </row>
    <row r="10" spans="1:10" s="209" customFormat="1" ht="18" customHeight="1">
      <c r="A10" s="925" t="s">
        <v>188</v>
      </c>
      <c r="B10" s="926"/>
      <c r="C10" s="207">
        <f>SUM(D10:G10)</f>
        <v>132</v>
      </c>
      <c r="D10" s="207">
        <v>15</v>
      </c>
      <c r="E10" s="207">
        <v>23</v>
      </c>
      <c r="F10" s="207">
        <v>8</v>
      </c>
      <c r="G10" s="207">
        <v>86</v>
      </c>
      <c r="H10" s="207">
        <v>78</v>
      </c>
      <c r="I10" s="207">
        <v>8</v>
      </c>
      <c r="J10" s="208"/>
    </row>
    <row r="11" spans="1:10" s="209" customFormat="1" ht="18" customHeight="1">
      <c r="A11" s="925" t="s">
        <v>8</v>
      </c>
      <c r="B11" s="926"/>
      <c r="C11" s="207">
        <v>132</v>
      </c>
      <c r="D11" s="207">
        <v>15</v>
      </c>
      <c r="E11" s="207">
        <v>23</v>
      </c>
      <c r="F11" s="207">
        <v>9</v>
      </c>
      <c r="G11" s="207">
        <v>85</v>
      </c>
      <c r="H11" s="207">
        <v>77</v>
      </c>
      <c r="I11" s="207">
        <v>8</v>
      </c>
      <c r="J11" s="208"/>
    </row>
    <row r="12" spans="1:10" s="209" customFormat="1" ht="18" customHeight="1">
      <c r="A12" s="925" t="s">
        <v>182</v>
      </c>
      <c r="B12" s="926"/>
      <c r="C12" s="207">
        <v>132</v>
      </c>
      <c r="D12" s="207">
        <v>14</v>
      </c>
      <c r="E12" s="207">
        <v>23</v>
      </c>
      <c r="F12" s="207">
        <v>9</v>
      </c>
      <c r="G12" s="207">
        <v>86</v>
      </c>
      <c r="H12" s="207">
        <v>86</v>
      </c>
      <c r="I12" s="207">
        <v>0</v>
      </c>
      <c r="J12" s="208"/>
    </row>
    <row r="13" spans="1:10" s="209" customFormat="1" ht="18" customHeight="1">
      <c r="A13" s="925" t="s">
        <v>428</v>
      </c>
      <c r="B13" s="926"/>
      <c r="C13" s="207">
        <v>131</v>
      </c>
      <c r="D13" s="207">
        <v>14</v>
      </c>
      <c r="E13" s="207">
        <v>23</v>
      </c>
      <c r="F13" s="207">
        <v>9</v>
      </c>
      <c r="G13" s="207">
        <v>85</v>
      </c>
      <c r="H13" s="207">
        <v>77</v>
      </c>
      <c r="I13" s="207">
        <v>8</v>
      </c>
      <c r="J13" s="208"/>
    </row>
    <row r="14" spans="1:10" s="209" customFormat="1" ht="18" customHeight="1">
      <c r="A14" s="919" t="s">
        <v>575</v>
      </c>
      <c r="B14" s="920"/>
      <c r="C14" s="210">
        <f t="shared" ref="C14:I14" si="0">SUM(C16:C38)</f>
        <v>131</v>
      </c>
      <c r="D14" s="210">
        <f t="shared" si="0"/>
        <v>14</v>
      </c>
      <c r="E14" s="210">
        <f t="shared" si="0"/>
        <v>23</v>
      </c>
      <c r="F14" s="210">
        <f t="shared" si="0"/>
        <v>10</v>
      </c>
      <c r="G14" s="210">
        <f t="shared" si="0"/>
        <v>84</v>
      </c>
      <c r="H14" s="210">
        <f t="shared" si="0"/>
        <v>76</v>
      </c>
      <c r="I14" s="210">
        <f t="shared" si="0"/>
        <v>8</v>
      </c>
      <c r="J14" s="208"/>
    </row>
    <row r="15" spans="1:10" s="87" customFormat="1" ht="16.149999999999999" customHeight="1">
      <c r="A15" s="211"/>
      <c r="B15" s="212"/>
      <c r="C15" s="207"/>
      <c r="D15" s="207"/>
      <c r="E15" s="207"/>
      <c r="F15" s="207"/>
      <c r="G15" s="207"/>
      <c r="H15" s="207"/>
      <c r="I15" s="207"/>
      <c r="J15" s="213"/>
    </row>
    <row r="16" spans="1:10" s="87" customFormat="1" ht="17.649999999999999" customHeight="1">
      <c r="A16" s="214" t="s">
        <v>25</v>
      </c>
      <c r="B16" s="215" t="s">
        <v>43</v>
      </c>
      <c r="C16" s="577">
        <f>SUM(D16:G16)</f>
        <v>54</v>
      </c>
      <c r="D16" s="578">
        <v>2</v>
      </c>
      <c r="E16" s="578">
        <v>8</v>
      </c>
      <c r="F16" s="578">
        <v>0</v>
      </c>
      <c r="G16" s="578">
        <v>44</v>
      </c>
      <c r="H16" s="578">
        <v>44</v>
      </c>
      <c r="I16" s="578">
        <v>0</v>
      </c>
      <c r="J16" s="216"/>
    </row>
    <row r="17" spans="1:10" s="87" customFormat="1" ht="17.649999999999999" customHeight="1">
      <c r="A17" s="214" t="s">
        <v>27</v>
      </c>
      <c r="B17" s="215" t="s">
        <v>44</v>
      </c>
      <c r="C17" s="577">
        <f t="shared" ref="C17:C38" si="1">SUM(D17:G17)</f>
        <v>12</v>
      </c>
      <c r="D17" s="578">
        <v>2</v>
      </c>
      <c r="E17" s="578">
        <v>3</v>
      </c>
      <c r="F17" s="578">
        <v>0</v>
      </c>
      <c r="G17" s="578">
        <v>7</v>
      </c>
      <c r="H17" s="578">
        <v>7</v>
      </c>
      <c r="I17" s="578">
        <v>0</v>
      </c>
      <c r="J17" s="216"/>
    </row>
    <row r="18" spans="1:10" s="87" customFormat="1" ht="17.649999999999999" customHeight="1">
      <c r="A18" s="214" t="s">
        <v>45</v>
      </c>
      <c r="B18" s="215" t="s">
        <v>46</v>
      </c>
      <c r="C18" s="577">
        <f t="shared" si="1"/>
        <v>0</v>
      </c>
      <c r="D18" s="578">
        <v>0</v>
      </c>
      <c r="E18" s="578">
        <v>0</v>
      </c>
      <c r="F18" s="578">
        <v>0</v>
      </c>
      <c r="G18" s="578">
        <v>0</v>
      </c>
      <c r="H18" s="578">
        <v>0</v>
      </c>
      <c r="I18" s="578">
        <v>0</v>
      </c>
      <c r="J18" s="216"/>
    </row>
    <row r="19" spans="1:10" s="87" customFormat="1" ht="17.649999999999999" customHeight="1">
      <c r="A19" s="214" t="s">
        <v>28</v>
      </c>
      <c r="B19" s="215" t="s">
        <v>47</v>
      </c>
      <c r="C19" s="577">
        <f t="shared" si="1"/>
        <v>0</v>
      </c>
      <c r="D19" s="578">
        <v>0</v>
      </c>
      <c r="E19" s="578">
        <v>0</v>
      </c>
      <c r="F19" s="578">
        <v>0</v>
      </c>
      <c r="G19" s="578">
        <v>0</v>
      </c>
      <c r="H19" s="578">
        <v>0</v>
      </c>
      <c r="I19" s="578">
        <v>0</v>
      </c>
      <c r="J19" s="216"/>
    </row>
    <row r="20" spans="1:10" s="87" customFormat="1" ht="17.649999999999999" customHeight="1">
      <c r="A20" s="214" t="s">
        <v>29</v>
      </c>
      <c r="B20" s="215" t="s">
        <v>48</v>
      </c>
      <c r="C20" s="577">
        <f t="shared" si="1"/>
        <v>0</v>
      </c>
      <c r="D20" s="578">
        <v>0</v>
      </c>
      <c r="E20" s="578">
        <v>0</v>
      </c>
      <c r="F20" s="578">
        <v>0</v>
      </c>
      <c r="G20" s="578">
        <v>0</v>
      </c>
      <c r="H20" s="578">
        <v>0</v>
      </c>
      <c r="I20" s="578">
        <v>0</v>
      </c>
      <c r="J20" s="216"/>
    </row>
    <row r="21" spans="1:10" s="87" customFormat="1" ht="17.649999999999999" customHeight="1">
      <c r="A21" s="214" t="s">
        <v>49</v>
      </c>
      <c r="B21" s="215" t="s">
        <v>50</v>
      </c>
      <c r="C21" s="577">
        <f t="shared" si="1"/>
        <v>0</v>
      </c>
      <c r="D21" s="578">
        <v>0</v>
      </c>
      <c r="E21" s="578">
        <v>0</v>
      </c>
      <c r="F21" s="578">
        <v>0</v>
      </c>
      <c r="G21" s="578">
        <v>0</v>
      </c>
      <c r="H21" s="578">
        <v>0</v>
      </c>
      <c r="I21" s="578">
        <v>0</v>
      </c>
      <c r="J21" s="216"/>
    </row>
    <row r="22" spans="1:10" s="87" customFormat="1" ht="17.649999999999999" customHeight="1">
      <c r="A22" s="214" t="s">
        <v>51</v>
      </c>
      <c r="B22" s="215" t="s">
        <v>52</v>
      </c>
      <c r="C22" s="577">
        <f t="shared" si="1"/>
        <v>0</v>
      </c>
      <c r="D22" s="578">
        <v>0</v>
      </c>
      <c r="E22" s="578">
        <v>0</v>
      </c>
      <c r="F22" s="578">
        <v>0</v>
      </c>
      <c r="G22" s="578">
        <v>0</v>
      </c>
      <c r="H22" s="578">
        <v>0</v>
      </c>
      <c r="I22" s="578">
        <v>0</v>
      </c>
      <c r="J22" s="216"/>
    </row>
    <row r="23" spans="1:10" s="87" customFormat="1" ht="17.649999999999999" customHeight="1">
      <c r="A23" s="214" t="s">
        <v>53</v>
      </c>
      <c r="B23" s="215" t="s">
        <v>54</v>
      </c>
      <c r="C23" s="577">
        <f t="shared" si="1"/>
        <v>0</v>
      </c>
      <c r="D23" s="578">
        <v>0</v>
      </c>
      <c r="E23" s="578">
        <v>0</v>
      </c>
      <c r="F23" s="578">
        <v>0</v>
      </c>
      <c r="G23" s="578">
        <v>0</v>
      </c>
      <c r="H23" s="578">
        <v>0</v>
      </c>
      <c r="I23" s="578">
        <v>0</v>
      </c>
      <c r="J23" s="216"/>
    </row>
    <row r="24" spans="1:10" s="87" customFormat="1" ht="17.649999999999999" customHeight="1">
      <c r="A24" s="214" t="s">
        <v>30</v>
      </c>
      <c r="B24" s="215" t="s">
        <v>55</v>
      </c>
      <c r="C24" s="577">
        <f t="shared" si="1"/>
        <v>0</v>
      </c>
      <c r="D24" s="578">
        <v>0</v>
      </c>
      <c r="E24" s="578">
        <v>0</v>
      </c>
      <c r="F24" s="578">
        <v>0</v>
      </c>
      <c r="G24" s="578">
        <v>0</v>
      </c>
      <c r="H24" s="578">
        <v>0</v>
      </c>
      <c r="I24" s="578">
        <v>0</v>
      </c>
      <c r="J24" s="216"/>
    </row>
    <row r="25" spans="1:10" s="87" customFormat="1" ht="17.649999999999999" customHeight="1">
      <c r="A25" s="214" t="s">
        <v>56</v>
      </c>
      <c r="B25" s="215" t="s">
        <v>57</v>
      </c>
      <c r="C25" s="577">
        <f t="shared" si="1"/>
        <v>0</v>
      </c>
      <c r="D25" s="578">
        <v>0</v>
      </c>
      <c r="E25" s="578">
        <v>0</v>
      </c>
      <c r="F25" s="578">
        <v>0</v>
      </c>
      <c r="G25" s="578">
        <v>0</v>
      </c>
      <c r="H25" s="578">
        <v>0</v>
      </c>
      <c r="I25" s="578">
        <v>0</v>
      </c>
      <c r="J25" s="216"/>
    </row>
    <row r="26" spans="1:10" s="87" customFormat="1" ht="17.649999999999999" customHeight="1">
      <c r="A26" s="214" t="s">
        <v>58</v>
      </c>
      <c r="B26" s="215" t="s">
        <v>59</v>
      </c>
      <c r="C26" s="577">
        <f t="shared" si="1"/>
        <v>0</v>
      </c>
      <c r="D26" s="578">
        <v>0</v>
      </c>
      <c r="E26" s="578">
        <v>0</v>
      </c>
      <c r="F26" s="578">
        <v>0</v>
      </c>
      <c r="G26" s="578">
        <v>0</v>
      </c>
      <c r="H26" s="578">
        <v>0</v>
      </c>
      <c r="I26" s="578">
        <v>0</v>
      </c>
      <c r="J26" s="216"/>
    </row>
    <row r="27" spans="1:10" s="87" customFormat="1" ht="17.649999999999999" customHeight="1">
      <c r="A27" s="214" t="s">
        <v>60</v>
      </c>
      <c r="B27" s="215" t="s">
        <v>61</v>
      </c>
      <c r="C27" s="577">
        <f t="shared" si="1"/>
        <v>0</v>
      </c>
      <c r="D27" s="578">
        <v>0</v>
      </c>
      <c r="E27" s="578">
        <v>0</v>
      </c>
      <c r="F27" s="578">
        <v>0</v>
      </c>
      <c r="G27" s="578">
        <v>0</v>
      </c>
      <c r="H27" s="578">
        <v>0</v>
      </c>
      <c r="I27" s="578">
        <v>0</v>
      </c>
      <c r="J27" s="216"/>
    </row>
    <row r="28" spans="1:10" s="87" customFormat="1" ht="17.649999999999999" customHeight="1">
      <c r="A28" s="214" t="s">
        <v>62</v>
      </c>
      <c r="B28" s="215" t="s">
        <v>63</v>
      </c>
      <c r="C28" s="577">
        <f t="shared" si="1"/>
        <v>0</v>
      </c>
      <c r="D28" s="578">
        <v>0</v>
      </c>
      <c r="E28" s="578">
        <v>0</v>
      </c>
      <c r="F28" s="578">
        <v>0</v>
      </c>
      <c r="G28" s="578">
        <v>0</v>
      </c>
      <c r="H28" s="578">
        <v>0</v>
      </c>
      <c r="I28" s="578">
        <v>0</v>
      </c>
      <c r="J28" s="216"/>
    </row>
    <row r="29" spans="1:10" s="87" customFormat="1" ht="17.649999999999999" customHeight="1">
      <c r="A29" s="214" t="s">
        <v>64</v>
      </c>
      <c r="B29" s="215" t="s">
        <v>65</v>
      </c>
      <c r="C29" s="577">
        <f t="shared" si="1"/>
        <v>0</v>
      </c>
      <c r="D29" s="578">
        <v>0</v>
      </c>
      <c r="E29" s="578">
        <v>0</v>
      </c>
      <c r="F29" s="578">
        <v>0</v>
      </c>
      <c r="G29" s="578">
        <v>0</v>
      </c>
      <c r="H29" s="578">
        <v>0</v>
      </c>
      <c r="I29" s="578">
        <v>0</v>
      </c>
      <c r="J29" s="216"/>
    </row>
    <row r="30" spans="1:10" s="87" customFormat="1" ht="17.649999999999999" customHeight="1">
      <c r="A30" s="214" t="s">
        <v>31</v>
      </c>
      <c r="B30" s="215" t="s">
        <v>66</v>
      </c>
      <c r="C30" s="577">
        <f t="shared" si="1"/>
        <v>28</v>
      </c>
      <c r="D30" s="578">
        <v>3</v>
      </c>
      <c r="E30" s="578">
        <v>6</v>
      </c>
      <c r="F30" s="578">
        <v>5</v>
      </c>
      <c r="G30" s="578">
        <v>14</v>
      </c>
      <c r="H30" s="578">
        <v>14</v>
      </c>
      <c r="I30" s="578">
        <v>0</v>
      </c>
      <c r="J30" s="216"/>
    </row>
    <row r="31" spans="1:10" s="87" customFormat="1" ht="17.649999999999999" customHeight="1">
      <c r="A31" s="214" t="s">
        <v>67</v>
      </c>
      <c r="B31" s="215" t="s">
        <v>68</v>
      </c>
      <c r="C31" s="577">
        <f t="shared" si="1"/>
        <v>0</v>
      </c>
      <c r="D31" s="578">
        <v>0</v>
      </c>
      <c r="E31" s="578">
        <v>0</v>
      </c>
      <c r="F31" s="578">
        <v>0</v>
      </c>
      <c r="G31" s="578">
        <v>0</v>
      </c>
      <c r="H31" s="578">
        <v>0</v>
      </c>
      <c r="I31" s="578">
        <v>0</v>
      </c>
      <c r="J31" s="216"/>
    </row>
    <row r="32" spans="1:10" s="87" customFormat="1" ht="17.649999999999999" customHeight="1">
      <c r="A32" s="214" t="s">
        <v>69</v>
      </c>
      <c r="B32" s="215" t="s">
        <v>70</v>
      </c>
      <c r="C32" s="577">
        <f t="shared" si="1"/>
        <v>0</v>
      </c>
      <c r="D32" s="578">
        <v>0</v>
      </c>
      <c r="E32" s="578">
        <v>0</v>
      </c>
      <c r="F32" s="578">
        <v>0</v>
      </c>
      <c r="G32" s="578">
        <v>0</v>
      </c>
      <c r="H32" s="578">
        <v>0</v>
      </c>
      <c r="I32" s="578">
        <v>0</v>
      </c>
      <c r="J32" s="216"/>
    </row>
    <row r="33" spans="1:10" s="87" customFormat="1" ht="17.649999999999999" customHeight="1">
      <c r="A33" s="214" t="s">
        <v>71</v>
      </c>
      <c r="B33" s="215" t="s">
        <v>72</v>
      </c>
      <c r="C33" s="577">
        <f t="shared" si="1"/>
        <v>0</v>
      </c>
      <c r="D33" s="578">
        <v>0</v>
      </c>
      <c r="E33" s="578">
        <v>0</v>
      </c>
      <c r="F33" s="578">
        <v>0</v>
      </c>
      <c r="G33" s="578">
        <v>0</v>
      </c>
      <c r="H33" s="578">
        <v>0</v>
      </c>
      <c r="I33" s="578">
        <v>0</v>
      </c>
      <c r="J33" s="216"/>
    </row>
    <row r="34" spans="1:10" s="87" customFormat="1" ht="17.649999999999999" customHeight="1">
      <c r="A34" s="214" t="s">
        <v>73</v>
      </c>
      <c r="B34" s="215" t="s">
        <v>74</v>
      </c>
      <c r="C34" s="577">
        <f t="shared" si="1"/>
        <v>0</v>
      </c>
      <c r="D34" s="578">
        <v>0</v>
      </c>
      <c r="E34" s="578">
        <v>0</v>
      </c>
      <c r="F34" s="578">
        <v>0</v>
      </c>
      <c r="G34" s="578">
        <v>0</v>
      </c>
      <c r="H34" s="578">
        <v>0</v>
      </c>
      <c r="I34" s="578">
        <v>0</v>
      </c>
      <c r="J34" s="216"/>
    </row>
    <row r="35" spans="1:10" s="87" customFormat="1" ht="17.649999999999999" customHeight="1">
      <c r="A35" s="214" t="s">
        <v>75</v>
      </c>
      <c r="B35" s="215" t="s">
        <v>76</v>
      </c>
      <c r="C35" s="577">
        <f t="shared" si="1"/>
        <v>0</v>
      </c>
      <c r="D35" s="578">
        <v>0</v>
      </c>
      <c r="E35" s="578">
        <v>0</v>
      </c>
      <c r="F35" s="578">
        <v>0</v>
      </c>
      <c r="G35" s="578">
        <v>0</v>
      </c>
      <c r="H35" s="578">
        <v>0</v>
      </c>
      <c r="I35" s="578">
        <v>0</v>
      </c>
      <c r="J35" s="216"/>
    </row>
    <row r="36" spans="1:10" s="87" customFormat="1" ht="17.649999999999999" customHeight="1">
      <c r="A36" s="214" t="s">
        <v>77</v>
      </c>
      <c r="B36" s="215" t="s">
        <v>78</v>
      </c>
      <c r="C36" s="577">
        <f t="shared" si="1"/>
        <v>0</v>
      </c>
      <c r="D36" s="578">
        <v>0</v>
      </c>
      <c r="E36" s="578">
        <v>0</v>
      </c>
      <c r="F36" s="578">
        <v>0</v>
      </c>
      <c r="G36" s="578">
        <v>0</v>
      </c>
      <c r="H36" s="578">
        <v>0</v>
      </c>
      <c r="I36" s="578">
        <v>0</v>
      </c>
      <c r="J36" s="216"/>
    </row>
    <row r="37" spans="1:10" s="87" customFormat="1" ht="17.649999999999999" customHeight="1">
      <c r="A37" s="214" t="s">
        <v>34</v>
      </c>
      <c r="B37" s="215" t="s">
        <v>79</v>
      </c>
      <c r="C37" s="577">
        <f t="shared" si="1"/>
        <v>23</v>
      </c>
      <c r="D37" s="578">
        <v>4</v>
      </c>
      <c r="E37" s="578">
        <v>3</v>
      </c>
      <c r="F37" s="578">
        <v>5</v>
      </c>
      <c r="G37" s="578">
        <v>11</v>
      </c>
      <c r="H37" s="578">
        <v>11</v>
      </c>
      <c r="I37" s="578">
        <v>0</v>
      </c>
      <c r="J37" s="216"/>
    </row>
    <row r="38" spans="1:10" s="87" customFormat="1" ht="17.649999999999999" customHeight="1" thickBot="1">
      <c r="A38" s="217" t="s">
        <v>80</v>
      </c>
      <c r="B38" s="218" t="s">
        <v>122</v>
      </c>
      <c r="C38" s="579">
        <f t="shared" si="1"/>
        <v>14</v>
      </c>
      <c r="D38" s="579">
        <v>3</v>
      </c>
      <c r="E38" s="579">
        <v>3</v>
      </c>
      <c r="F38" s="579">
        <v>0</v>
      </c>
      <c r="G38" s="579">
        <v>8</v>
      </c>
      <c r="H38" s="579">
        <v>0</v>
      </c>
      <c r="I38" s="579">
        <v>8</v>
      </c>
      <c r="J38" s="88"/>
    </row>
    <row r="39" spans="1:10" s="220" customFormat="1" ht="11.1" customHeight="1">
      <c r="A39" s="488" t="s">
        <v>189</v>
      </c>
      <c r="B39" s="489"/>
      <c r="C39" s="490"/>
      <c r="D39" s="491"/>
      <c r="E39" s="491"/>
      <c r="F39" s="491"/>
      <c r="G39" s="491"/>
      <c r="H39" s="491"/>
      <c r="I39" s="486" t="s">
        <v>190</v>
      </c>
      <c r="J39" s="219"/>
    </row>
    <row r="40" spans="1:10" s="222" customFormat="1" ht="10.5">
      <c r="A40" s="221"/>
      <c r="B40" s="221"/>
      <c r="C40" s="221"/>
      <c r="D40" s="221"/>
      <c r="E40" s="221"/>
      <c r="F40" s="221"/>
      <c r="G40" s="221"/>
      <c r="H40" s="221"/>
      <c r="I40" s="221"/>
    </row>
    <row r="41" spans="1:10" s="87" customFormat="1" ht="11.25">
      <c r="A41" s="223"/>
      <c r="B41" s="223"/>
      <c r="C41" s="223"/>
      <c r="D41" s="223"/>
      <c r="E41" s="223"/>
      <c r="F41" s="223"/>
      <c r="G41" s="223"/>
      <c r="H41" s="223"/>
      <c r="I41" s="223"/>
    </row>
    <row r="42" spans="1:10" s="87" customFormat="1" ht="11.25">
      <c r="A42" s="223"/>
      <c r="B42" s="223"/>
      <c r="C42" s="223"/>
      <c r="D42" s="223"/>
      <c r="E42" s="223"/>
      <c r="F42" s="223"/>
      <c r="G42" s="223"/>
      <c r="H42" s="223"/>
      <c r="I42" s="223"/>
    </row>
    <row r="43" spans="1:10" s="87" customFormat="1" ht="11.25">
      <c r="A43" s="223"/>
      <c r="B43" s="223"/>
      <c r="C43" s="223"/>
      <c r="D43" s="223"/>
      <c r="E43" s="223"/>
      <c r="F43" s="223"/>
      <c r="G43" s="223"/>
      <c r="H43" s="223"/>
      <c r="I43" s="223"/>
    </row>
    <row r="44" spans="1:10" s="87" customFormat="1" ht="11.25">
      <c r="A44" s="223"/>
      <c r="B44" s="223"/>
      <c r="C44" s="223"/>
      <c r="D44" s="223"/>
      <c r="E44" s="223"/>
      <c r="F44" s="223"/>
      <c r="G44" s="223"/>
      <c r="H44" s="223"/>
      <c r="I44" s="223"/>
    </row>
    <row r="45" spans="1:10" s="87" customFormat="1" ht="11.25">
      <c r="A45" s="223"/>
      <c r="B45" s="223"/>
      <c r="C45" s="223"/>
      <c r="D45" s="223"/>
      <c r="E45" s="223"/>
      <c r="F45" s="223"/>
      <c r="G45" s="223"/>
      <c r="H45" s="223"/>
      <c r="I45" s="223"/>
    </row>
    <row r="46" spans="1:10" s="87" customFormat="1" ht="11.25">
      <c r="A46" s="223"/>
      <c r="B46" s="223"/>
      <c r="C46" s="223"/>
      <c r="D46" s="223"/>
      <c r="E46" s="223"/>
      <c r="F46" s="223"/>
      <c r="G46" s="223"/>
      <c r="H46" s="223"/>
      <c r="I46" s="223"/>
    </row>
    <row r="47" spans="1:10" s="87" customFormat="1" ht="11.25">
      <c r="A47" s="223"/>
      <c r="B47" s="223"/>
      <c r="C47" s="223"/>
      <c r="D47" s="223"/>
      <c r="E47" s="223"/>
      <c r="F47" s="223"/>
      <c r="G47" s="223"/>
      <c r="H47" s="223"/>
      <c r="I47" s="223"/>
      <c r="J47" s="223"/>
    </row>
    <row r="48" spans="1:10" s="87" customFormat="1" ht="11.25">
      <c r="A48" s="223"/>
      <c r="B48" s="223"/>
      <c r="C48" s="223"/>
      <c r="D48" s="223"/>
      <c r="E48" s="223"/>
      <c r="F48" s="223"/>
      <c r="G48" s="223"/>
      <c r="H48" s="223"/>
      <c r="I48" s="223"/>
      <c r="J48" s="223"/>
    </row>
    <row r="49" spans="1:10" s="87" customFormat="1" ht="11.25">
      <c r="A49" s="223"/>
      <c r="B49" s="223"/>
      <c r="C49" s="223"/>
      <c r="D49" s="223"/>
      <c r="E49" s="223"/>
      <c r="F49" s="223"/>
      <c r="G49" s="223"/>
      <c r="H49" s="223"/>
      <c r="I49" s="223"/>
      <c r="J49" s="223"/>
    </row>
    <row r="50" spans="1:10" s="87" customFormat="1" ht="11.25">
      <c r="A50" s="223"/>
      <c r="B50" s="223"/>
      <c r="C50" s="223"/>
      <c r="D50" s="223"/>
      <c r="E50" s="223"/>
      <c r="F50" s="223"/>
      <c r="G50" s="223"/>
      <c r="H50" s="223"/>
      <c r="I50" s="223"/>
      <c r="J50" s="223"/>
    </row>
    <row r="51" spans="1:10" s="87" customFormat="1" ht="11.25">
      <c r="A51" s="223"/>
      <c r="B51" s="223"/>
      <c r="C51" s="223"/>
      <c r="D51" s="223"/>
      <c r="E51" s="223"/>
      <c r="F51" s="223"/>
      <c r="G51" s="223"/>
      <c r="H51" s="223"/>
      <c r="I51" s="223"/>
      <c r="J51" s="223"/>
    </row>
    <row r="52" spans="1:10" s="87" customFormat="1" ht="11.25">
      <c r="A52" s="223"/>
      <c r="B52" s="223"/>
      <c r="C52" s="223"/>
      <c r="D52" s="223"/>
      <c r="E52" s="223"/>
      <c r="F52" s="223"/>
      <c r="G52" s="223"/>
      <c r="H52" s="223"/>
      <c r="I52" s="223"/>
      <c r="J52" s="223"/>
    </row>
    <row r="53" spans="1:10" s="87" customFormat="1" ht="11.25">
      <c r="A53" s="223"/>
      <c r="B53" s="223"/>
      <c r="C53" s="223"/>
      <c r="D53" s="223"/>
      <c r="E53" s="223"/>
      <c r="F53" s="223"/>
      <c r="G53" s="223"/>
      <c r="H53" s="223"/>
      <c r="I53" s="223"/>
      <c r="J53" s="223"/>
    </row>
    <row r="54" spans="1:10" s="87" customFormat="1" ht="11.25">
      <c r="A54" s="223"/>
      <c r="B54" s="223"/>
      <c r="C54" s="223"/>
      <c r="D54" s="223"/>
      <c r="E54" s="223"/>
      <c r="F54" s="223"/>
      <c r="G54" s="223"/>
      <c r="H54" s="223"/>
      <c r="I54" s="223"/>
      <c r="J54" s="223"/>
    </row>
    <row r="55" spans="1:10" s="87" customFormat="1" ht="11.25">
      <c r="A55" s="223"/>
      <c r="B55" s="223"/>
      <c r="C55" s="223"/>
      <c r="D55" s="223"/>
      <c r="E55" s="223"/>
      <c r="F55" s="223"/>
      <c r="G55" s="223"/>
      <c r="H55" s="223"/>
      <c r="I55" s="223"/>
      <c r="J55" s="223"/>
    </row>
    <row r="56" spans="1:10" s="87" customFormat="1" ht="11.25">
      <c r="A56" s="223"/>
      <c r="B56" s="223"/>
      <c r="C56" s="223"/>
      <c r="D56" s="223"/>
      <c r="E56" s="223"/>
      <c r="F56" s="223"/>
      <c r="G56" s="223"/>
      <c r="H56" s="223"/>
      <c r="I56" s="223"/>
      <c r="J56" s="223"/>
    </row>
    <row r="57" spans="1:10" s="87" customFormat="1" ht="11.25">
      <c r="A57" s="223"/>
      <c r="B57" s="223"/>
      <c r="C57" s="223"/>
      <c r="D57" s="223"/>
      <c r="E57" s="223"/>
      <c r="F57" s="223"/>
      <c r="G57" s="223"/>
      <c r="H57" s="223"/>
      <c r="I57" s="223"/>
      <c r="J57" s="223"/>
    </row>
    <row r="58" spans="1:10" s="87" customFormat="1" ht="11.25">
      <c r="A58" s="223"/>
      <c r="B58" s="223"/>
      <c r="C58" s="223"/>
      <c r="D58" s="223"/>
      <c r="E58" s="223"/>
      <c r="F58" s="223"/>
      <c r="G58" s="223"/>
      <c r="H58" s="223"/>
      <c r="I58" s="223"/>
      <c r="J58" s="223"/>
    </row>
    <row r="59" spans="1:10" s="87" customFormat="1" ht="11.25">
      <c r="A59" s="223"/>
      <c r="B59" s="223"/>
      <c r="C59" s="223"/>
      <c r="D59" s="223"/>
      <c r="E59" s="223"/>
      <c r="F59" s="223"/>
      <c r="G59" s="223"/>
      <c r="H59" s="223"/>
      <c r="I59" s="223"/>
      <c r="J59" s="223"/>
    </row>
    <row r="60" spans="1:10" s="87" customFormat="1" ht="11.25">
      <c r="A60" s="223"/>
      <c r="B60" s="223"/>
      <c r="C60" s="223"/>
      <c r="D60" s="223"/>
      <c r="E60" s="223"/>
      <c r="F60" s="223"/>
      <c r="G60" s="223"/>
      <c r="H60" s="223"/>
      <c r="I60" s="223"/>
      <c r="J60" s="223"/>
    </row>
    <row r="61" spans="1:10" s="87" customFormat="1" ht="11.25">
      <c r="A61" s="223"/>
      <c r="B61" s="223"/>
      <c r="C61" s="223"/>
      <c r="D61" s="223"/>
      <c r="E61" s="223"/>
      <c r="F61" s="223"/>
      <c r="G61" s="223"/>
      <c r="H61" s="223"/>
      <c r="I61" s="223"/>
      <c r="J61" s="223"/>
    </row>
    <row r="62" spans="1:10" s="87" customFormat="1" ht="11.25">
      <c r="A62" s="223"/>
      <c r="B62" s="223"/>
      <c r="C62" s="223"/>
      <c r="D62" s="223"/>
      <c r="E62" s="223"/>
      <c r="F62" s="223"/>
      <c r="G62" s="223"/>
      <c r="H62" s="223"/>
      <c r="I62" s="223"/>
      <c r="J62" s="223"/>
    </row>
    <row r="63" spans="1:10" s="87" customFormat="1" ht="11.25">
      <c r="A63" s="223"/>
      <c r="B63" s="223"/>
      <c r="C63" s="223"/>
      <c r="D63" s="223"/>
      <c r="E63" s="223"/>
      <c r="F63" s="223"/>
      <c r="G63" s="223"/>
      <c r="H63" s="223"/>
      <c r="I63" s="223"/>
      <c r="J63" s="223"/>
    </row>
    <row r="64" spans="1:10" s="87" customFormat="1" ht="11.25">
      <c r="A64" s="223"/>
      <c r="B64" s="223"/>
      <c r="C64" s="223"/>
      <c r="D64" s="223"/>
      <c r="E64" s="223"/>
      <c r="F64" s="223"/>
      <c r="G64" s="223"/>
      <c r="H64" s="223"/>
      <c r="I64" s="223"/>
      <c r="J64" s="223"/>
    </row>
    <row r="65" spans="1:10" s="87" customFormat="1" ht="11.25">
      <c r="A65" s="223"/>
      <c r="B65" s="223"/>
      <c r="C65" s="223"/>
      <c r="D65" s="223"/>
      <c r="E65" s="223"/>
      <c r="F65" s="223"/>
      <c r="G65" s="223"/>
      <c r="H65" s="223"/>
      <c r="I65" s="223"/>
      <c r="J65" s="223"/>
    </row>
    <row r="66" spans="1:10" s="87" customFormat="1" ht="11.25">
      <c r="A66" s="223"/>
      <c r="B66" s="223"/>
      <c r="C66" s="223"/>
      <c r="D66" s="223"/>
      <c r="E66" s="223"/>
      <c r="F66" s="223"/>
      <c r="G66" s="223"/>
      <c r="H66" s="223"/>
      <c r="I66" s="223"/>
      <c r="J66" s="223"/>
    </row>
    <row r="67" spans="1:10" s="87" customFormat="1" ht="11.25">
      <c r="A67" s="223"/>
      <c r="B67" s="223"/>
      <c r="C67" s="223"/>
      <c r="D67" s="223"/>
      <c r="E67" s="223"/>
      <c r="F67" s="223"/>
      <c r="G67" s="223"/>
      <c r="H67" s="223"/>
      <c r="I67" s="223"/>
      <c r="J67" s="223"/>
    </row>
    <row r="68" spans="1:10" s="87" customFormat="1" ht="11.25">
      <c r="A68" s="223"/>
      <c r="B68" s="223"/>
      <c r="C68" s="223"/>
      <c r="D68" s="223"/>
      <c r="E68" s="223"/>
      <c r="F68" s="223"/>
      <c r="G68" s="223"/>
      <c r="H68" s="223"/>
      <c r="I68" s="223"/>
      <c r="J68" s="223"/>
    </row>
    <row r="69" spans="1:10" s="87" customFormat="1" ht="11.25">
      <c r="A69" s="223"/>
      <c r="B69" s="223"/>
      <c r="C69" s="223"/>
      <c r="D69" s="223"/>
      <c r="E69" s="223"/>
      <c r="F69" s="223"/>
      <c r="G69" s="223"/>
      <c r="H69" s="223"/>
      <c r="I69" s="223"/>
      <c r="J69" s="223"/>
    </row>
    <row r="70" spans="1:10" s="87" customFormat="1" ht="11.25">
      <c r="A70" s="223"/>
      <c r="B70" s="223"/>
      <c r="C70" s="223"/>
      <c r="D70" s="223"/>
      <c r="E70" s="223"/>
      <c r="F70" s="223"/>
      <c r="G70" s="223"/>
      <c r="H70" s="223"/>
      <c r="I70" s="223"/>
      <c r="J70" s="223"/>
    </row>
    <row r="71" spans="1:10" s="87" customFormat="1" ht="11.25">
      <c r="A71" s="223"/>
      <c r="B71" s="223"/>
      <c r="C71" s="223"/>
      <c r="D71" s="223"/>
      <c r="E71" s="223"/>
      <c r="F71" s="223"/>
      <c r="G71" s="223"/>
      <c r="H71" s="223"/>
      <c r="I71" s="223"/>
      <c r="J71" s="223"/>
    </row>
    <row r="72" spans="1:10" s="87" customFormat="1" ht="11.25">
      <c r="A72" s="223"/>
      <c r="B72" s="223"/>
      <c r="C72" s="223"/>
      <c r="D72" s="223"/>
      <c r="E72" s="223"/>
      <c r="F72" s="223"/>
      <c r="G72" s="223"/>
      <c r="H72" s="223"/>
      <c r="I72" s="223"/>
      <c r="J72" s="223"/>
    </row>
    <row r="73" spans="1:10" s="87" customFormat="1" ht="11.25">
      <c r="A73" s="223"/>
      <c r="B73" s="223"/>
      <c r="C73" s="223"/>
      <c r="D73" s="223"/>
      <c r="E73" s="223"/>
      <c r="F73" s="223"/>
      <c r="G73" s="223"/>
      <c r="H73" s="223"/>
      <c r="I73" s="223"/>
      <c r="J73" s="223"/>
    </row>
    <row r="74" spans="1:10" s="87" customFormat="1" ht="11.25">
      <c r="A74" s="223"/>
      <c r="B74" s="223"/>
      <c r="C74" s="223"/>
      <c r="D74" s="223"/>
      <c r="E74" s="223"/>
      <c r="F74" s="223"/>
      <c r="G74" s="223"/>
      <c r="H74" s="223"/>
      <c r="I74" s="223"/>
      <c r="J74" s="223"/>
    </row>
    <row r="75" spans="1:10" s="87" customFormat="1" ht="11.25">
      <c r="A75" s="223"/>
      <c r="B75" s="223"/>
      <c r="C75" s="223"/>
      <c r="D75" s="223"/>
      <c r="E75" s="223"/>
      <c r="F75" s="223"/>
      <c r="G75" s="223"/>
      <c r="H75" s="223"/>
      <c r="I75" s="223"/>
      <c r="J75" s="223"/>
    </row>
    <row r="76" spans="1:10" s="87" customFormat="1" ht="11.25">
      <c r="A76" s="223"/>
      <c r="B76" s="223"/>
      <c r="C76" s="223"/>
      <c r="D76" s="223"/>
      <c r="E76" s="223"/>
      <c r="F76" s="223"/>
      <c r="G76" s="223"/>
      <c r="H76" s="223"/>
      <c r="I76" s="223"/>
      <c r="J76" s="223"/>
    </row>
    <row r="77" spans="1:10" s="87" customFormat="1" ht="11.25">
      <c r="A77" s="223"/>
      <c r="B77" s="223"/>
      <c r="C77" s="223"/>
      <c r="D77" s="223"/>
      <c r="E77" s="223"/>
      <c r="F77" s="223"/>
      <c r="G77" s="223"/>
      <c r="H77" s="223"/>
      <c r="I77" s="223"/>
      <c r="J77" s="223"/>
    </row>
    <row r="78" spans="1:10" s="87" customFormat="1" ht="11.25">
      <c r="A78" s="223"/>
      <c r="B78" s="223"/>
      <c r="C78" s="223"/>
      <c r="D78" s="223"/>
      <c r="E78" s="223"/>
      <c r="F78" s="223"/>
      <c r="G78" s="223"/>
      <c r="H78" s="223"/>
      <c r="I78" s="223"/>
      <c r="J78" s="223"/>
    </row>
    <row r="79" spans="1:10" s="87" customFormat="1" ht="11.25">
      <c r="A79" s="223"/>
      <c r="B79" s="223"/>
      <c r="C79" s="223"/>
      <c r="D79" s="223"/>
      <c r="E79" s="223"/>
      <c r="F79" s="223"/>
      <c r="G79" s="223"/>
      <c r="H79" s="223"/>
      <c r="I79" s="223"/>
      <c r="J79" s="223"/>
    </row>
    <row r="80" spans="1:10" s="87" customFormat="1" ht="11.25">
      <c r="A80" s="223"/>
      <c r="B80" s="223"/>
      <c r="C80" s="223"/>
      <c r="D80" s="223"/>
      <c r="E80" s="223"/>
      <c r="F80" s="223"/>
      <c r="G80" s="223"/>
      <c r="H80" s="223"/>
      <c r="I80" s="223"/>
      <c r="J80" s="223"/>
    </row>
    <row r="81" spans="1:10" s="87" customFormat="1" ht="11.25">
      <c r="A81" s="223"/>
      <c r="B81" s="223"/>
      <c r="C81" s="223"/>
      <c r="D81" s="223"/>
      <c r="E81" s="223"/>
      <c r="F81" s="223"/>
      <c r="G81" s="223"/>
      <c r="H81" s="223"/>
      <c r="I81" s="223"/>
      <c r="J81" s="223"/>
    </row>
    <row r="82" spans="1:10" s="87" customFormat="1" ht="11.25">
      <c r="A82" s="223"/>
      <c r="B82" s="223"/>
      <c r="C82" s="223"/>
      <c r="D82" s="223"/>
      <c r="E82" s="223"/>
      <c r="F82" s="223"/>
      <c r="G82" s="223"/>
      <c r="H82" s="223"/>
      <c r="I82" s="223"/>
      <c r="J82" s="223"/>
    </row>
    <row r="83" spans="1:10" s="87" customFormat="1" ht="11.25">
      <c r="A83" s="223"/>
      <c r="B83" s="223"/>
      <c r="C83" s="223"/>
      <c r="D83" s="223"/>
      <c r="E83" s="223"/>
      <c r="F83" s="223"/>
      <c r="G83" s="223"/>
      <c r="H83" s="223"/>
      <c r="I83" s="223"/>
      <c r="J83" s="223"/>
    </row>
    <row r="84" spans="1:10" s="87" customFormat="1" ht="11.25">
      <c r="A84" s="223"/>
      <c r="B84" s="223"/>
      <c r="C84" s="223"/>
      <c r="D84" s="223"/>
      <c r="E84" s="223"/>
      <c r="F84" s="223"/>
      <c r="G84" s="223"/>
      <c r="H84" s="223"/>
      <c r="I84" s="223"/>
      <c r="J84" s="223"/>
    </row>
    <row r="85" spans="1:10" s="87" customFormat="1" ht="11.25">
      <c r="A85" s="223"/>
      <c r="B85" s="223"/>
      <c r="C85" s="223"/>
      <c r="D85" s="223"/>
      <c r="E85" s="223"/>
      <c r="F85" s="223"/>
      <c r="G85" s="223"/>
      <c r="H85" s="223"/>
      <c r="I85" s="223"/>
      <c r="J85" s="223"/>
    </row>
    <row r="86" spans="1:10" s="87" customFormat="1" ht="11.25">
      <c r="A86" s="223"/>
      <c r="B86" s="223"/>
      <c r="C86" s="223"/>
      <c r="D86" s="223"/>
      <c r="E86" s="223"/>
      <c r="F86" s="223"/>
      <c r="G86" s="223"/>
      <c r="H86" s="223"/>
      <c r="I86" s="223"/>
      <c r="J86" s="223"/>
    </row>
    <row r="87" spans="1:10" s="87" customFormat="1" ht="11.25">
      <c r="A87" s="223"/>
      <c r="B87" s="223"/>
      <c r="C87" s="223"/>
      <c r="D87" s="223"/>
      <c r="E87" s="223"/>
      <c r="F87" s="223"/>
      <c r="G87" s="223"/>
      <c r="H87" s="223"/>
      <c r="I87" s="223"/>
      <c r="J87" s="223"/>
    </row>
    <row r="88" spans="1:10" s="87" customFormat="1" ht="11.25">
      <c r="A88" s="223"/>
      <c r="B88" s="223"/>
      <c r="C88" s="223"/>
      <c r="D88" s="223"/>
      <c r="E88" s="223"/>
      <c r="F88" s="223"/>
      <c r="G88" s="223"/>
      <c r="H88" s="223"/>
      <c r="I88" s="223"/>
      <c r="J88" s="223"/>
    </row>
    <row r="89" spans="1:10" s="87" customFormat="1" ht="11.25">
      <c r="A89" s="223"/>
      <c r="B89" s="223"/>
      <c r="C89" s="223"/>
      <c r="D89" s="223"/>
      <c r="E89" s="223"/>
      <c r="F89" s="223"/>
      <c r="G89" s="223"/>
      <c r="H89" s="223"/>
      <c r="I89" s="223"/>
      <c r="J89" s="223"/>
    </row>
    <row r="90" spans="1:10" s="87" customFormat="1" ht="11.25">
      <c r="A90" s="223"/>
      <c r="B90" s="223"/>
      <c r="C90" s="223"/>
      <c r="D90" s="223"/>
      <c r="E90" s="223"/>
      <c r="F90" s="223"/>
      <c r="G90" s="223"/>
      <c r="H90" s="223"/>
      <c r="I90" s="223"/>
      <c r="J90" s="223"/>
    </row>
    <row r="91" spans="1:10" s="87" customFormat="1" ht="11.25">
      <c r="A91" s="223"/>
      <c r="B91" s="223"/>
      <c r="C91" s="223"/>
      <c r="D91" s="223"/>
      <c r="E91" s="223"/>
      <c r="F91" s="223"/>
      <c r="G91" s="223"/>
      <c r="H91" s="223"/>
      <c r="I91" s="223"/>
      <c r="J91" s="223"/>
    </row>
    <row r="92" spans="1:10" s="87" customFormat="1" ht="11.25">
      <c r="A92" s="223"/>
      <c r="B92" s="223"/>
      <c r="C92" s="223"/>
      <c r="D92" s="223"/>
      <c r="E92" s="223"/>
      <c r="F92" s="223"/>
      <c r="G92" s="223"/>
      <c r="H92" s="223"/>
      <c r="I92" s="223"/>
      <c r="J92" s="223"/>
    </row>
    <row r="93" spans="1:10" s="87" customFormat="1" ht="11.25">
      <c r="A93" s="223"/>
      <c r="B93" s="223"/>
      <c r="C93" s="223"/>
      <c r="D93" s="223"/>
      <c r="E93" s="223"/>
      <c r="F93" s="223"/>
      <c r="G93" s="223"/>
      <c r="H93" s="223"/>
      <c r="I93" s="223"/>
      <c r="J93" s="223"/>
    </row>
    <row r="94" spans="1:10" s="87" customFormat="1" ht="11.25">
      <c r="A94" s="223"/>
      <c r="B94" s="223"/>
      <c r="C94" s="223"/>
      <c r="D94" s="223"/>
      <c r="E94" s="223"/>
      <c r="F94" s="223"/>
      <c r="G94" s="223"/>
      <c r="H94" s="223"/>
      <c r="I94" s="223"/>
      <c r="J94" s="223"/>
    </row>
    <row r="95" spans="1:10" s="87" customFormat="1" ht="11.25">
      <c r="A95" s="223"/>
      <c r="B95" s="223"/>
      <c r="C95" s="223"/>
      <c r="D95" s="223"/>
      <c r="E95" s="223"/>
      <c r="F95" s="223"/>
      <c r="G95" s="223"/>
      <c r="H95" s="223"/>
      <c r="I95" s="223"/>
      <c r="J95" s="223"/>
    </row>
    <row r="96" spans="1:10" s="87" customFormat="1" ht="11.25">
      <c r="A96" s="223"/>
      <c r="B96" s="223"/>
      <c r="C96" s="223"/>
      <c r="D96" s="223"/>
      <c r="E96" s="223"/>
      <c r="F96" s="223"/>
      <c r="G96" s="223"/>
      <c r="H96" s="223"/>
      <c r="I96" s="223"/>
      <c r="J96" s="223"/>
    </row>
    <row r="97" spans="1:10" s="87" customFormat="1" ht="11.25">
      <c r="A97" s="223"/>
      <c r="B97" s="223"/>
      <c r="C97" s="223"/>
      <c r="D97" s="223"/>
      <c r="E97" s="223"/>
      <c r="F97" s="223"/>
      <c r="G97" s="223"/>
      <c r="H97" s="223"/>
      <c r="I97" s="223"/>
      <c r="J97" s="223"/>
    </row>
    <row r="98" spans="1:10" s="87" customFormat="1" ht="11.25">
      <c r="A98" s="223"/>
      <c r="B98" s="223"/>
      <c r="C98" s="223"/>
      <c r="D98" s="223"/>
      <c r="E98" s="223"/>
      <c r="F98" s="223"/>
      <c r="G98" s="223"/>
      <c r="H98" s="223"/>
      <c r="I98" s="223"/>
      <c r="J98" s="223"/>
    </row>
    <row r="99" spans="1:10" s="87" customFormat="1" ht="11.25">
      <c r="A99" s="223"/>
      <c r="B99" s="223"/>
      <c r="C99" s="223"/>
      <c r="D99" s="223"/>
      <c r="E99" s="223"/>
      <c r="F99" s="223"/>
      <c r="G99" s="223"/>
      <c r="H99" s="223"/>
      <c r="I99" s="223"/>
      <c r="J99" s="223"/>
    </row>
    <row r="100" spans="1:10" s="87" customFormat="1" ht="11.25">
      <c r="A100" s="223"/>
      <c r="B100" s="223"/>
      <c r="C100" s="223"/>
      <c r="D100" s="223"/>
      <c r="E100" s="223"/>
      <c r="F100" s="223"/>
      <c r="G100" s="223"/>
      <c r="H100" s="223"/>
      <c r="I100" s="223"/>
      <c r="J100" s="223"/>
    </row>
    <row r="101" spans="1:10" s="87" customFormat="1" ht="11.25">
      <c r="A101" s="223"/>
      <c r="B101" s="223"/>
      <c r="C101" s="223"/>
      <c r="D101" s="223"/>
      <c r="E101" s="223"/>
      <c r="F101" s="223"/>
      <c r="G101" s="223"/>
      <c r="H101" s="223"/>
      <c r="I101" s="223"/>
      <c r="J101" s="223"/>
    </row>
    <row r="102" spans="1:10" s="87" customFormat="1" ht="11.25">
      <c r="A102" s="223"/>
      <c r="B102" s="223"/>
      <c r="C102" s="223"/>
      <c r="D102" s="223"/>
      <c r="E102" s="223"/>
      <c r="F102" s="223"/>
      <c r="G102" s="223"/>
      <c r="H102" s="223"/>
      <c r="I102" s="223"/>
      <c r="J102" s="223"/>
    </row>
  </sheetData>
  <sheetProtection selectLockedCells="1"/>
  <mergeCells count="18">
    <mergeCell ref="A14:B14"/>
    <mergeCell ref="J6:J9"/>
    <mergeCell ref="G8:G9"/>
    <mergeCell ref="A10:B10"/>
    <mergeCell ref="G6:I7"/>
    <mergeCell ref="A11:B11"/>
    <mergeCell ref="A12:B12"/>
    <mergeCell ref="A13:B13"/>
    <mergeCell ref="A3:I3"/>
    <mergeCell ref="C6:C9"/>
    <mergeCell ref="D6:D9"/>
    <mergeCell ref="E6:E9"/>
    <mergeCell ref="F6:F9"/>
    <mergeCell ref="H8:H9"/>
    <mergeCell ref="I8:I9"/>
    <mergeCell ref="A4:I4"/>
    <mergeCell ref="A5:F5"/>
    <mergeCell ref="A6:B9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zoomScaleNormal="100" zoomScaleSheetLayoutView="100" workbookViewId="0">
      <selection activeCell="C35" sqref="C35"/>
    </sheetView>
  </sheetViews>
  <sheetFormatPr defaultColWidth="7.875" defaultRowHeight="12"/>
  <cols>
    <col min="1" max="1" width="9.875" style="229" customWidth="1"/>
    <col min="2" max="2" width="8.375" style="229" customWidth="1"/>
    <col min="3" max="3" width="7.625" style="224" customWidth="1"/>
    <col min="4" max="4" width="7.625" style="225" customWidth="1"/>
    <col min="5" max="5" width="7.625" style="230" customWidth="1"/>
    <col min="6" max="6" width="10" style="224" customWidth="1"/>
    <col min="7" max="7" width="7.625" style="225" customWidth="1"/>
    <col min="8" max="8" width="8.375" style="230" customWidth="1"/>
    <col min="9" max="9" width="7.625" style="224" customWidth="1"/>
    <col min="10" max="10" width="7.625" style="225" customWidth="1"/>
    <col min="11" max="11" width="11.125" style="230" customWidth="1"/>
    <col min="12" max="12" width="10.625" style="224" customWidth="1"/>
    <col min="13" max="13" width="7.625" style="225" customWidth="1"/>
    <col min="14" max="14" width="10.25" style="224" customWidth="1"/>
    <col min="15" max="16384" width="7.875" style="227"/>
  </cols>
  <sheetData>
    <row r="1" spans="1:14" s="463" customFormat="1" ht="14.1" customHeight="1">
      <c r="A1" s="1" t="s">
        <v>597</v>
      </c>
      <c r="B1" s="1"/>
      <c r="C1" s="459"/>
      <c r="D1" s="460"/>
      <c r="E1" s="461"/>
      <c r="F1" s="459"/>
      <c r="G1" s="460"/>
      <c r="H1" s="462"/>
      <c r="J1" s="461"/>
      <c r="K1" s="462"/>
      <c r="M1" s="464"/>
    </row>
    <row r="2" spans="1:14" ht="14.1" customHeight="1">
      <c r="H2" s="226"/>
      <c r="I2" s="227"/>
      <c r="J2" s="228"/>
      <c r="K2" s="226"/>
      <c r="L2" s="227"/>
      <c r="M2" s="228"/>
      <c r="N2" s="227"/>
    </row>
    <row r="3" spans="1:14" s="232" customFormat="1" ht="20.100000000000001" customHeight="1">
      <c r="A3" s="944" t="s">
        <v>410</v>
      </c>
      <c r="B3" s="944"/>
      <c r="C3" s="944"/>
      <c r="D3" s="944"/>
      <c r="E3" s="944"/>
      <c r="F3" s="944"/>
      <c r="G3" s="944"/>
      <c r="H3" s="944"/>
      <c r="I3" s="944"/>
      <c r="J3" s="944"/>
      <c r="K3" s="231"/>
      <c r="M3" s="233"/>
    </row>
    <row r="4" spans="1:14" s="235" customFormat="1" ht="24" customHeight="1">
      <c r="A4" s="945" t="s">
        <v>411</v>
      </c>
      <c r="B4" s="945"/>
      <c r="C4" s="945"/>
      <c r="D4" s="945"/>
      <c r="E4" s="945"/>
      <c r="F4" s="945"/>
      <c r="G4" s="945"/>
      <c r="H4" s="945"/>
      <c r="I4" s="945"/>
      <c r="J4" s="945"/>
      <c r="K4" s="234"/>
      <c r="M4" s="236"/>
    </row>
    <row r="5" spans="1:14" s="238" customFormat="1" ht="18" customHeight="1" thickBot="1">
      <c r="A5" s="237" t="s">
        <v>85</v>
      </c>
      <c r="B5" s="237"/>
      <c r="D5" s="239"/>
      <c r="J5" s="240" t="s">
        <v>86</v>
      </c>
    </row>
    <row r="6" spans="1:14" s="238" customFormat="1" ht="30" customHeight="1">
      <c r="A6" s="936" t="s">
        <v>5</v>
      </c>
      <c r="B6" s="939" t="s">
        <v>87</v>
      </c>
      <c r="C6" s="940"/>
      <c r="D6" s="940"/>
      <c r="E6" s="940"/>
      <c r="F6" s="940"/>
      <c r="G6" s="941"/>
      <c r="H6" s="707" t="s">
        <v>88</v>
      </c>
      <c r="I6" s="942"/>
      <c r="J6" s="468" t="s">
        <v>337</v>
      </c>
    </row>
    <row r="7" spans="1:14" s="238" customFormat="1" ht="20.100000000000001" customHeight="1">
      <c r="A7" s="937"/>
      <c r="B7" s="950"/>
      <c r="C7" s="948" t="s">
        <v>89</v>
      </c>
      <c r="D7" s="949"/>
      <c r="E7" s="949"/>
      <c r="F7" s="949"/>
      <c r="G7" s="708" t="s">
        <v>90</v>
      </c>
      <c r="H7" s="708" t="s">
        <v>91</v>
      </c>
      <c r="I7" s="708" t="s">
        <v>92</v>
      </c>
      <c r="J7" s="932" t="s">
        <v>91</v>
      </c>
    </row>
    <row r="8" spans="1:14" s="238" customFormat="1" ht="20.100000000000001" customHeight="1">
      <c r="A8" s="937"/>
      <c r="B8" s="950"/>
      <c r="C8" s="946"/>
      <c r="D8" s="708" t="s">
        <v>81</v>
      </c>
      <c r="E8" s="708" t="s">
        <v>82</v>
      </c>
      <c r="F8" s="708" t="s">
        <v>83</v>
      </c>
      <c r="G8" s="708"/>
      <c r="H8" s="708"/>
      <c r="I8" s="708"/>
      <c r="J8" s="933"/>
    </row>
    <row r="9" spans="1:14" s="238" customFormat="1" ht="20.100000000000001" customHeight="1">
      <c r="A9" s="938"/>
      <c r="B9" s="951"/>
      <c r="C9" s="947"/>
      <c r="D9" s="943"/>
      <c r="E9" s="943"/>
      <c r="F9" s="943"/>
      <c r="G9" s="943"/>
      <c r="H9" s="943"/>
      <c r="I9" s="943"/>
      <c r="J9" s="934"/>
    </row>
    <row r="10" spans="1:14" s="238" customFormat="1" ht="38.1" customHeight="1">
      <c r="A10" s="96" t="s">
        <v>4</v>
      </c>
      <c r="B10" s="123">
        <v>132</v>
      </c>
      <c r="C10" s="123">
        <v>46</v>
      </c>
      <c r="D10" s="123">
        <v>15</v>
      </c>
      <c r="E10" s="123">
        <v>23</v>
      </c>
      <c r="F10" s="123">
        <v>8</v>
      </c>
      <c r="G10" s="123">
        <v>86</v>
      </c>
      <c r="H10" s="123">
        <v>0</v>
      </c>
      <c r="I10" s="123">
        <v>0</v>
      </c>
      <c r="J10" s="3" t="s">
        <v>1</v>
      </c>
    </row>
    <row r="11" spans="1:14" s="238" customFormat="1" ht="38.1" customHeight="1">
      <c r="A11" s="96" t="s">
        <v>8</v>
      </c>
      <c r="B11" s="123">
        <v>132</v>
      </c>
      <c r="C11" s="123">
        <v>47</v>
      </c>
      <c r="D11" s="123">
        <v>15</v>
      </c>
      <c r="E11" s="123">
        <v>23</v>
      </c>
      <c r="F11" s="123">
        <v>9</v>
      </c>
      <c r="G11" s="123">
        <v>85</v>
      </c>
      <c r="H11" s="123">
        <v>0</v>
      </c>
      <c r="I11" s="123">
        <v>0</v>
      </c>
      <c r="J11" s="3" t="s">
        <v>1</v>
      </c>
    </row>
    <row r="12" spans="1:14" s="238" customFormat="1" ht="38.1" customHeight="1">
      <c r="A12" s="96" t="s">
        <v>182</v>
      </c>
      <c r="B12" s="123">
        <v>131</v>
      </c>
      <c r="C12" s="123">
        <v>46</v>
      </c>
      <c r="D12" s="123">
        <v>14</v>
      </c>
      <c r="E12" s="123">
        <v>23</v>
      </c>
      <c r="F12" s="123">
        <v>9</v>
      </c>
      <c r="G12" s="123">
        <v>85</v>
      </c>
      <c r="H12" s="123">
        <v>0</v>
      </c>
      <c r="I12" s="123">
        <v>0</v>
      </c>
      <c r="J12" s="3" t="s">
        <v>1</v>
      </c>
    </row>
    <row r="13" spans="1:14" s="238" customFormat="1" ht="38.1" customHeight="1">
      <c r="A13" s="96" t="s">
        <v>428</v>
      </c>
      <c r="B13" s="123">
        <v>131</v>
      </c>
      <c r="C13" s="123">
        <v>46</v>
      </c>
      <c r="D13" s="123">
        <v>14</v>
      </c>
      <c r="E13" s="123">
        <v>23</v>
      </c>
      <c r="F13" s="123">
        <v>9</v>
      </c>
      <c r="G13" s="123">
        <v>85</v>
      </c>
      <c r="H13" s="123">
        <v>0</v>
      </c>
      <c r="I13" s="123">
        <v>0</v>
      </c>
      <c r="J13" s="3" t="s">
        <v>1</v>
      </c>
    </row>
    <row r="14" spans="1:14" s="242" customFormat="1" ht="38.1" customHeight="1" thickBot="1">
      <c r="A14" s="241" t="s">
        <v>576</v>
      </c>
      <c r="B14" s="581">
        <v>131</v>
      </c>
      <c r="C14" s="581">
        <v>47</v>
      </c>
      <c r="D14" s="581">
        <v>14</v>
      </c>
      <c r="E14" s="581">
        <v>23</v>
      </c>
      <c r="F14" s="581">
        <v>10</v>
      </c>
      <c r="G14" s="581">
        <v>84</v>
      </c>
      <c r="H14" s="580">
        <v>0</v>
      </c>
      <c r="I14" s="580">
        <v>0</v>
      </c>
      <c r="J14" s="59">
        <v>0</v>
      </c>
    </row>
    <row r="15" spans="1:14" s="238" customFormat="1" ht="19.149999999999999" customHeight="1" thickBot="1">
      <c r="A15" s="935"/>
      <c r="B15" s="804"/>
      <c r="C15" s="804"/>
      <c r="D15" s="804"/>
      <c r="E15" s="804"/>
      <c r="F15" s="804"/>
      <c r="G15" s="804"/>
      <c r="H15" s="804"/>
      <c r="I15" s="804"/>
      <c r="J15" s="804"/>
    </row>
    <row r="16" spans="1:14" s="238" customFormat="1" ht="36.75" customHeight="1">
      <c r="A16" s="936" t="s">
        <v>5</v>
      </c>
      <c r="B16" s="89" t="s">
        <v>93</v>
      </c>
      <c r="C16" s="707" t="s">
        <v>94</v>
      </c>
      <c r="D16" s="942"/>
      <c r="E16" s="707" t="s">
        <v>95</v>
      </c>
      <c r="F16" s="942"/>
      <c r="G16" s="707" t="s">
        <v>336</v>
      </c>
      <c r="H16" s="942"/>
      <c r="I16" s="707" t="s">
        <v>96</v>
      </c>
      <c r="J16" s="931"/>
    </row>
    <row r="17" spans="1:14" s="238" customFormat="1" ht="20.100000000000001" customHeight="1">
      <c r="A17" s="937"/>
      <c r="B17" s="953" t="s">
        <v>97</v>
      </c>
      <c r="C17" s="708" t="s">
        <v>91</v>
      </c>
      <c r="D17" s="708" t="s">
        <v>97</v>
      </c>
      <c r="E17" s="708" t="s">
        <v>91</v>
      </c>
      <c r="F17" s="708" t="s">
        <v>97</v>
      </c>
      <c r="G17" s="708" t="s">
        <v>91</v>
      </c>
      <c r="H17" s="708" t="s">
        <v>338</v>
      </c>
      <c r="I17" s="708" t="s">
        <v>98</v>
      </c>
      <c r="J17" s="723" t="s">
        <v>84</v>
      </c>
    </row>
    <row r="18" spans="1:14" s="238" customFormat="1" ht="20.100000000000001" customHeight="1">
      <c r="A18" s="937"/>
      <c r="B18" s="953"/>
      <c r="C18" s="708"/>
      <c r="D18" s="708"/>
      <c r="E18" s="708"/>
      <c r="F18" s="708"/>
      <c r="G18" s="708"/>
      <c r="H18" s="708"/>
      <c r="I18" s="708"/>
      <c r="J18" s="723"/>
      <c r="K18" s="239"/>
    </row>
    <row r="19" spans="1:14" s="238" customFormat="1" ht="20.100000000000001" customHeight="1">
      <c r="A19" s="938"/>
      <c r="B19" s="954"/>
      <c r="C19" s="943"/>
      <c r="D19" s="943"/>
      <c r="E19" s="943"/>
      <c r="F19" s="943"/>
      <c r="G19" s="943"/>
      <c r="H19" s="943"/>
      <c r="I19" s="943"/>
      <c r="J19" s="952"/>
      <c r="K19" s="239"/>
    </row>
    <row r="20" spans="1:14" s="238" customFormat="1" ht="38.1" customHeight="1">
      <c r="A20" s="96" t="s">
        <v>4</v>
      </c>
      <c r="B20" s="123">
        <v>33331</v>
      </c>
      <c r="C20" s="123">
        <v>0</v>
      </c>
      <c r="D20" s="123">
        <v>0</v>
      </c>
      <c r="E20" s="3" t="s">
        <v>1</v>
      </c>
      <c r="F20" s="123">
        <v>16838</v>
      </c>
      <c r="G20" s="123">
        <v>0</v>
      </c>
      <c r="H20" s="123">
        <v>0</v>
      </c>
      <c r="I20" s="123">
        <v>0</v>
      </c>
      <c r="J20" s="123">
        <v>0</v>
      </c>
      <c r="K20" s="239"/>
    </row>
    <row r="21" spans="1:14" s="238" customFormat="1" ht="38.1" customHeight="1">
      <c r="A21" s="96" t="s">
        <v>8</v>
      </c>
      <c r="B21" s="123">
        <v>34600</v>
      </c>
      <c r="C21" s="123">
        <v>0</v>
      </c>
      <c r="D21" s="123">
        <v>0</v>
      </c>
      <c r="E21" s="3">
        <v>0</v>
      </c>
      <c r="F21" s="123">
        <v>17091</v>
      </c>
      <c r="G21" s="123">
        <v>0</v>
      </c>
      <c r="H21" s="123">
        <v>0</v>
      </c>
      <c r="I21" s="123">
        <v>0</v>
      </c>
      <c r="J21" s="123">
        <v>0</v>
      </c>
      <c r="K21" s="239"/>
    </row>
    <row r="22" spans="1:14" s="238" customFormat="1" ht="38.1" customHeight="1">
      <c r="A22" s="96" t="s">
        <v>182</v>
      </c>
      <c r="B22" s="123">
        <v>35058</v>
      </c>
      <c r="C22" s="123">
        <v>0</v>
      </c>
      <c r="D22" s="123">
        <v>0</v>
      </c>
      <c r="E22" s="3">
        <v>0</v>
      </c>
      <c r="F22" s="123">
        <v>17548</v>
      </c>
      <c r="G22" s="123">
        <v>0</v>
      </c>
      <c r="H22" s="123">
        <v>0</v>
      </c>
      <c r="I22" s="123">
        <v>0</v>
      </c>
      <c r="J22" s="123">
        <v>0</v>
      </c>
      <c r="K22" s="239"/>
    </row>
    <row r="23" spans="1:14" s="238" customFormat="1" ht="38.1" customHeight="1">
      <c r="A23" s="96" t="s">
        <v>428</v>
      </c>
      <c r="B23" s="123">
        <v>35361</v>
      </c>
      <c r="C23" s="123">
        <v>0</v>
      </c>
      <c r="D23" s="123">
        <v>0</v>
      </c>
      <c r="E23" s="3">
        <v>0</v>
      </c>
      <c r="F23" s="123">
        <v>17724</v>
      </c>
      <c r="G23" s="123">
        <v>0</v>
      </c>
      <c r="H23" s="123">
        <v>0</v>
      </c>
      <c r="I23" s="123">
        <v>0</v>
      </c>
      <c r="J23" s="123">
        <v>0</v>
      </c>
      <c r="K23" s="239"/>
    </row>
    <row r="24" spans="1:14" s="242" customFormat="1" ht="38.1" customHeight="1" thickBot="1">
      <c r="A24" s="103" t="s">
        <v>576</v>
      </c>
      <c r="B24" s="582">
        <v>36111</v>
      </c>
      <c r="C24" s="580">
        <v>0</v>
      </c>
      <c r="D24" s="580">
        <v>0</v>
      </c>
      <c r="E24" s="59">
        <v>0</v>
      </c>
      <c r="F24" s="582">
        <v>18074</v>
      </c>
      <c r="G24" s="580">
        <v>0</v>
      </c>
      <c r="H24" s="580">
        <v>0</v>
      </c>
      <c r="I24" s="580">
        <v>0</v>
      </c>
      <c r="J24" s="580">
        <v>0</v>
      </c>
      <c r="K24" s="243"/>
    </row>
    <row r="25" spans="1:14" s="244" customFormat="1" ht="11.1" customHeight="1">
      <c r="A25" s="492" t="s">
        <v>181</v>
      </c>
      <c r="B25" s="492"/>
      <c r="C25" s="493"/>
      <c r="D25" s="494"/>
      <c r="E25" s="495"/>
      <c r="F25" s="493"/>
      <c r="G25" s="495"/>
      <c r="H25" s="496"/>
      <c r="I25" s="493"/>
      <c r="J25" s="485" t="s">
        <v>99</v>
      </c>
      <c r="K25" s="245"/>
      <c r="M25" s="246"/>
    </row>
    <row r="26" spans="1:14" s="238" customFormat="1" ht="21" customHeight="1">
      <c r="A26" s="247"/>
      <c r="B26" s="247"/>
      <c r="C26" s="247"/>
      <c r="D26" s="248"/>
      <c r="E26" s="249"/>
      <c r="F26" s="247"/>
      <c r="G26" s="248"/>
      <c r="H26" s="250"/>
      <c r="J26" s="239"/>
      <c r="K26" s="250"/>
      <c r="M26" s="239"/>
    </row>
    <row r="27" spans="1:14" s="238" customFormat="1" ht="21" customHeight="1">
      <c r="A27" s="247"/>
      <c r="B27" s="247"/>
      <c r="C27" s="247"/>
      <c r="D27" s="248"/>
      <c r="E27" s="249"/>
      <c r="F27" s="247"/>
      <c r="G27" s="248"/>
      <c r="H27" s="250"/>
      <c r="J27" s="239"/>
      <c r="K27" s="250"/>
      <c r="M27" s="239"/>
    </row>
    <row r="28" spans="1:14" s="238" customFormat="1" ht="11.25">
      <c r="A28" s="247"/>
      <c r="B28" s="247"/>
      <c r="C28" s="247"/>
      <c r="D28" s="248"/>
      <c r="E28" s="249"/>
      <c r="F28" s="247"/>
      <c r="G28" s="248"/>
      <c r="H28" s="250"/>
      <c r="J28" s="239"/>
      <c r="K28" s="250"/>
      <c r="M28" s="239"/>
    </row>
    <row r="29" spans="1:14" s="238" customFormat="1" ht="11.25">
      <c r="A29" s="247"/>
      <c r="B29" s="247"/>
      <c r="C29" s="247"/>
      <c r="D29" s="248"/>
      <c r="E29" s="249"/>
      <c r="F29" s="247"/>
      <c r="G29" s="248"/>
      <c r="H29" s="250"/>
      <c r="J29" s="239"/>
      <c r="K29" s="250"/>
      <c r="M29" s="239"/>
    </row>
    <row r="30" spans="1:14" s="238" customFormat="1" ht="11.25">
      <c r="A30" s="247"/>
      <c r="B30" s="247"/>
      <c r="C30" s="247"/>
      <c r="D30" s="248"/>
      <c r="E30" s="249"/>
      <c r="F30" s="247"/>
      <c r="G30" s="248"/>
      <c r="H30" s="249"/>
      <c r="I30" s="247"/>
      <c r="J30" s="248"/>
      <c r="K30" s="249"/>
      <c r="L30" s="247"/>
      <c r="M30" s="248"/>
      <c r="N30" s="247"/>
    </row>
    <row r="31" spans="1:14" s="238" customFormat="1" ht="11.25">
      <c r="A31" s="247"/>
      <c r="B31" s="247"/>
      <c r="C31" s="247"/>
      <c r="D31" s="248"/>
      <c r="E31" s="249"/>
      <c r="F31" s="247"/>
      <c r="G31" s="248"/>
      <c r="H31" s="249"/>
      <c r="I31" s="247"/>
      <c r="J31" s="248"/>
      <c r="K31" s="249"/>
      <c r="L31" s="247"/>
      <c r="M31" s="248"/>
      <c r="N31" s="247"/>
    </row>
    <row r="32" spans="1:14" s="238" customFormat="1" ht="11.25">
      <c r="A32" s="247"/>
      <c r="B32" s="247"/>
      <c r="C32" s="247"/>
      <c r="D32" s="248"/>
      <c r="E32" s="249"/>
      <c r="F32" s="247"/>
      <c r="G32" s="248"/>
      <c r="H32" s="249"/>
      <c r="I32" s="247"/>
      <c r="J32" s="248"/>
      <c r="K32" s="249"/>
      <c r="L32" s="247"/>
      <c r="M32" s="248"/>
      <c r="N32" s="247"/>
    </row>
    <row r="33" spans="1:14" s="238" customFormat="1" ht="11.25">
      <c r="A33" s="247"/>
      <c r="B33" s="247"/>
      <c r="C33" s="247"/>
      <c r="D33" s="248"/>
      <c r="E33" s="249"/>
      <c r="F33" s="247"/>
      <c r="G33" s="248"/>
      <c r="H33" s="249"/>
      <c r="I33" s="247"/>
      <c r="J33" s="248"/>
      <c r="K33" s="249"/>
      <c r="L33" s="247"/>
      <c r="M33" s="248"/>
      <c r="N33" s="247"/>
    </row>
    <row r="34" spans="1:14" s="238" customFormat="1" ht="11.25">
      <c r="A34" s="247"/>
      <c r="B34" s="247"/>
      <c r="C34" s="247"/>
      <c r="D34" s="248"/>
      <c r="E34" s="249"/>
      <c r="F34" s="247"/>
      <c r="G34" s="248"/>
      <c r="H34" s="249"/>
      <c r="I34" s="247"/>
      <c r="J34" s="248"/>
      <c r="K34" s="249"/>
      <c r="L34" s="247"/>
      <c r="M34" s="248"/>
      <c r="N34" s="247"/>
    </row>
    <row r="35" spans="1:14" s="238" customFormat="1" ht="11.25">
      <c r="A35" s="247"/>
      <c r="B35" s="247"/>
      <c r="C35" s="247"/>
      <c r="D35" s="248"/>
      <c r="E35" s="249"/>
      <c r="F35" s="247"/>
      <c r="G35" s="248"/>
      <c r="H35" s="249"/>
      <c r="I35" s="247"/>
      <c r="J35" s="248"/>
      <c r="K35" s="249"/>
      <c r="L35" s="247"/>
      <c r="M35" s="248"/>
      <c r="N35" s="247"/>
    </row>
    <row r="36" spans="1:14" s="238" customFormat="1" ht="11.25">
      <c r="A36" s="247"/>
      <c r="B36" s="247"/>
      <c r="C36" s="247"/>
      <c r="D36" s="248"/>
      <c r="E36" s="249"/>
      <c r="F36" s="247"/>
      <c r="G36" s="248"/>
      <c r="H36" s="249"/>
      <c r="I36" s="247"/>
      <c r="J36" s="248"/>
      <c r="K36" s="249"/>
      <c r="L36" s="247"/>
      <c r="M36" s="248"/>
      <c r="N36" s="247"/>
    </row>
    <row r="37" spans="1:14" s="238" customFormat="1" ht="11.25">
      <c r="A37" s="247"/>
      <c r="B37" s="247"/>
      <c r="C37" s="247"/>
      <c r="D37" s="248"/>
      <c r="E37" s="249"/>
      <c r="F37" s="247"/>
      <c r="G37" s="248"/>
      <c r="H37" s="249"/>
      <c r="I37" s="247"/>
      <c r="J37" s="248"/>
      <c r="K37" s="249"/>
      <c r="L37" s="247"/>
      <c r="M37" s="248"/>
      <c r="N37" s="247"/>
    </row>
    <row r="38" spans="1:14" s="238" customFormat="1" ht="11.25">
      <c r="A38" s="247"/>
      <c r="B38" s="247"/>
      <c r="C38" s="247"/>
      <c r="D38" s="248"/>
      <c r="E38" s="249"/>
      <c r="F38" s="247"/>
      <c r="G38" s="248"/>
      <c r="H38" s="249"/>
      <c r="I38" s="247"/>
      <c r="J38" s="248"/>
      <c r="K38" s="249"/>
      <c r="L38" s="247"/>
      <c r="M38" s="248"/>
      <c r="N38" s="247"/>
    </row>
    <row r="39" spans="1:14" s="238" customFormat="1" ht="11.25">
      <c r="A39" s="247"/>
      <c r="B39" s="247"/>
      <c r="C39" s="247"/>
      <c r="D39" s="248"/>
      <c r="E39" s="249"/>
      <c r="F39" s="247"/>
      <c r="G39" s="248"/>
      <c r="H39" s="249"/>
      <c r="I39" s="247"/>
      <c r="J39" s="248"/>
      <c r="K39" s="249"/>
      <c r="L39" s="247"/>
      <c r="M39" s="248"/>
      <c r="N39" s="247"/>
    </row>
    <row r="40" spans="1:14" s="238" customFormat="1" ht="11.25">
      <c r="A40" s="247"/>
      <c r="B40" s="247"/>
      <c r="C40" s="247"/>
      <c r="D40" s="248"/>
      <c r="E40" s="249"/>
      <c r="F40" s="247"/>
      <c r="G40" s="248"/>
      <c r="H40" s="249"/>
      <c r="I40" s="247"/>
      <c r="J40" s="248"/>
      <c r="K40" s="249"/>
      <c r="L40" s="247"/>
      <c r="M40" s="248"/>
      <c r="N40" s="247"/>
    </row>
    <row r="41" spans="1:14" s="238" customFormat="1" ht="11.25">
      <c r="A41" s="247"/>
      <c r="B41" s="247"/>
      <c r="C41" s="247"/>
      <c r="D41" s="248"/>
      <c r="E41" s="249"/>
      <c r="F41" s="247"/>
      <c r="G41" s="248"/>
      <c r="H41" s="249"/>
      <c r="I41" s="247"/>
      <c r="J41" s="248"/>
      <c r="K41" s="249"/>
      <c r="L41" s="247"/>
      <c r="M41" s="248"/>
      <c r="N41" s="247"/>
    </row>
    <row r="42" spans="1:14" s="238" customFormat="1" ht="11.25">
      <c r="A42" s="247"/>
      <c r="B42" s="247"/>
      <c r="C42" s="247"/>
      <c r="D42" s="248"/>
      <c r="E42" s="249"/>
      <c r="F42" s="247"/>
      <c r="G42" s="248"/>
      <c r="H42" s="249"/>
      <c r="I42" s="247"/>
      <c r="J42" s="248"/>
      <c r="K42" s="249"/>
      <c r="L42" s="247"/>
      <c r="M42" s="248"/>
      <c r="N42" s="247"/>
    </row>
    <row r="43" spans="1:14" s="238" customFormat="1" ht="11.25">
      <c r="A43" s="247"/>
      <c r="B43" s="247"/>
      <c r="C43" s="247"/>
      <c r="D43" s="248"/>
      <c r="E43" s="249"/>
      <c r="F43" s="247"/>
      <c r="G43" s="248"/>
      <c r="H43" s="249"/>
      <c r="I43" s="247"/>
      <c r="J43" s="248"/>
      <c r="K43" s="249"/>
      <c r="L43" s="247"/>
      <c r="M43" s="248"/>
      <c r="N43" s="247"/>
    </row>
    <row r="44" spans="1:14" s="238" customFormat="1" ht="11.25">
      <c r="A44" s="247"/>
      <c r="B44" s="247"/>
      <c r="C44" s="247"/>
      <c r="D44" s="248"/>
      <c r="E44" s="249"/>
      <c r="F44" s="247"/>
      <c r="G44" s="248"/>
      <c r="H44" s="249"/>
      <c r="I44" s="247"/>
      <c r="J44" s="248"/>
      <c r="K44" s="249"/>
      <c r="L44" s="247"/>
      <c r="M44" s="248"/>
      <c r="N44" s="247"/>
    </row>
    <row r="45" spans="1:14" s="238" customFormat="1" ht="11.25">
      <c r="A45" s="247"/>
      <c r="B45" s="247"/>
      <c r="C45" s="247"/>
      <c r="D45" s="248"/>
      <c r="E45" s="249"/>
      <c r="F45" s="247"/>
      <c r="G45" s="248"/>
      <c r="H45" s="249"/>
      <c r="I45" s="247"/>
      <c r="J45" s="248"/>
      <c r="K45" s="249"/>
      <c r="L45" s="247"/>
      <c r="M45" s="248"/>
      <c r="N45" s="247"/>
    </row>
    <row r="46" spans="1:14" s="238" customFormat="1" ht="11.25">
      <c r="A46" s="247"/>
      <c r="B46" s="247"/>
      <c r="C46" s="247"/>
      <c r="D46" s="248"/>
      <c r="E46" s="249"/>
      <c r="F46" s="247"/>
      <c r="G46" s="248"/>
      <c r="H46" s="249"/>
      <c r="I46" s="247"/>
      <c r="J46" s="248"/>
      <c r="K46" s="249"/>
      <c r="L46" s="247"/>
      <c r="M46" s="248"/>
      <c r="N46" s="247"/>
    </row>
    <row r="47" spans="1:14" s="238" customFormat="1" ht="11.25">
      <c r="A47" s="247"/>
      <c r="B47" s="247"/>
      <c r="C47" s="247"/>
      <c r="D47" s="248"/>
      <c r="E47" s="249"/>
      <c r="F47" s="247"/>
      <c r="G47" s="248"/>
      <c r="H47" s="249"/>
      <c r="I47" s="247"/>
      <c r="J47" s="248"/>
      <c r="K47" s="249"/>
      <c r="L47" s="247"/>
      <c r="M47" s="248"/>
      <c r="N47" s="247"/>
    </row>
    <row r="48" spans="1:14" s="238" customFormat="1" ht="11.25">
      <c r="A48" s="247"/>
      <c r="B48" s="247"/>
      <c r="C48" s="247"/>
      <c r="D48" s="248"/>
      <c r="E48" s="249"/>
      <c r="F48" s="247"/>
      <c r="G48" s="248"/>
      <c r="H48" s="249"/>
      <c r="I48" s="247"/>
      <c r="J48" s="248"/>
      <c r="K48" s="249"/>
      <c r="L48" s="247"/>
      <c r="M48" s="248"/>
      <c r="N48" s="247"/>
    </row>
    <row r="49" spans="1:14" s="238" customFormat="1" ht="11.25">
      <c r="A49" s="247"/>
      <c r="B49" s="247"/>
      <c r="C49" s="247"/>
      <c r="D49" s="248"/>
      <c r="E49" s="249"/>
      <c r="F49" s="247"/>
      <c r="G49" s="248"/>
      <c r="H49" s="249"/>
      <c r="I49" s="247"/>
      <c r="J49" s="248"/>
      <c r="K49" s="249"/>
      <c r="L49" s="247"/>
      <c r="M49" s="248"/>
      <c r="N49" s="247"/>
    </row>
    <row r="50" spans="1:14" s="238" customFormat="1" ht="11.25">
      <c r="A50" s="247"/>
      <c r="B50" s="247"/>
      <c r="C50" s="247"/>
      <c r="D50" s="248"/>
      <c r="E50" s="249"/>
      <c r="F50" s="247"/>
      <c r="G50" s="248"/>
      <c r="H50" s="249"/>
      <c r="I50" s="247"/>
      <c r="J50" s="248"/>
      <c r="K50" s="249"/>
      <c r="L50" s="247"/>
      <c r="M50" s="248"/>
      <c r="N50" s="247"/>
    </row>
    <row r="51" spans="1:14" s="238" customFormat="1" ht="11.25">
      <c r="A51" s="247"/>
      <c r="B51" s="247"/>
      <c r="C51" s="247"/>
      <c r="D51" s="248"/>
      <c r="E51" s="249"/>
      <c r="F51" s="247"/>
      <c r="G51" s="248"/>
      <c r="H51" s="249"/>
      <c r="I51" s="247"/>
      <c r="J51" s="248"/>
      <c r="K51" s="249"/>
      <c r="L51" s="247"/>
      <c r="M51" s="248"/>
      <c r="N51" s="247"/>
    </row>
    <row r="52" spans="1:14" s="238" customFormat="1" ht="11.25">
      <c r="A52" s="247"/>
      <c r="B52" s="247"/>
      <c r="C52" s="247"/>
      <c r="D52" s="248"/>
      <c r="E52" s="249"/>
      <c r="F52" s="247"/>
      <c r="G52" s="248"/>
      <c r="H52" s="249"/>
      <c r="I52" s="247"/>
      <c r="J52" s="248"/>
      <c r="K52" s="249"/>
      <c r="L52" s="247"/>
      <c r="M52" s="248"/>
      <c r="N52" s="247"/>
    </row>
    <row r="53" spans="1:14" s="238" customFormat="1" ht="11.25">
      <c r="A53" s="247"/>
      <c r="B53" s="247"/>
      <c r="C53" s="247"/>
      <c r="D53" s="248"/>
      <c r="E53" s="249"/>
      <c r="F53" s="247"/>
      <c r="G53" s="248"/>
      <c r="H53" s="249"/>
      <c r="I53" s="247"/>
      <c r="J53" s="248"/>
      <c r="K53" s="249"/>
      <c r="L53" s="247"/>
      <c r="M53" s="248"/>
      <c r="N53" s="247"/>
    </row>
    <row r="54" spans="1:14" s="238" customFormat="1" ht="11.25">
      <c r="A54" s="247"/>
      <c r="B54" s="247"/>
      <c r="C54" s="247"/>
      <c r="D54" s="248"/>
      <c r="E54" s="249"/>
      <c r="F54" s="247"/>
      <c r="G54" s="248"/>
      <c r="H54" s="249"/>
      <c r="I54" s="247"/>
      <c r="J54" s="248"/>
      <c r="K54" s="249"/>
      <c r="L54" s="247"/>
      <c r="M54" s="248"/>
      <c r="N54" s="247"/>
    </row>
    <row r="55" spans="1:14" s="238" customFormat="1" ht="11.25">
      <c r="A55" s="247"/>
      <c r="B55" s="247"/>
      <c r="C55" s="247"/>
      <c r="D55" s="248"/>
      <c r="E55" s="249"/>
      <c r="F55" s="247"/>
      <c r="G55" s="248"/>
      <c r="H55" s="249"/>
      <c r="I55" s="247"/>
      <c r="J55" s="248"/>
      <c r="K55" s="249"/>
      <c r="L55" s="247"/>
      <c r="M55" s="248"/>
      <c r="N55" s="247"/>
    </row>
    <row r="56" spans="1:14" s="238" customFormat="1" ht="11.25">
      <c r="A56" s="247"/>
      <c r="B56" s="247"/>
      <c r="C56" s="247"/>
      <c r="D56" s="248"/>
      <c r="E56" s="249"/>
      <c r="F56" s="247"/>
      <c r="G56" s="248"/>
      <c r="H56" s="249"/>
      <c r="I56" s="247"/>
      <c r="J56" s="248"/>
      <c r="K56" s="249"/>
      <c r="L56" s="247"/>
      <c r="M56" s="248"/>
      <c r="N56" s="247"/>
    </row>
    <row r="57" spans="1:14" s="238" customFormat="1" ht="11.25">
      <c r="A57" s="247"/>
      <c r="B57" s="247"/>
      <c r="C57" s="247"/>
      <c r="D57" s="248"/>
      <c r="E57" s="249"/>
      <c r="F57" s="247"/>
      <c r="G57" s="248"/>
      <c r="H57" s="249"/>
      <c r="I57" s="247"/>
      <c r="J57" s="248"/>
      <c r="K57" s="249"/>
      <c r="L57" s="247"/>
      <c r="M57" s="248"/>
      <c r="N57" s="247"/>
    </row>
    <row r="58" spans="1:14" s="238" customFormat="1" ht="11.25">
      <c r="A58" s="247"/>
      <c r="B58" s="247"/>
      <c r="C58" s="247"/>
      <c r="D58" s="248"/>
      <c r="E58" s="249"/>
      <c r="F58" s="247"/>
      <c r="G58" s="248"/>
      <c r="H58" s="249"/>
      <c r="I58" s="247"/>
      <c r="J58" s="248"/>
      <c r="K58" s="249"/>
      <c r="L58" s="247"/>
      <c r="M58" s="248"/>
      <c r="N58" s="247"/>
    </row>
    <row r="59" spans="1:14" s="238" customFormat="1" ht="11.25">
      <c r="A59" s="247"/>
      <c r="B59" s="247"/>
      <c r="C59" s="247"/>
      <c r="D59" s="248"/>
      <c r="E59" s="249"/>
      <c r="F59" s="247"/>
      <c r="G59" s="248"/>
      <c r="H59" s="249"/>
      <c r="I59" s="247"/>
      <c r="J59" s="248"/>
      <c r="K59" s="249"/>
      <c r="L59" s="247"/>
      <c r="M59" s="248"/>
      <c r="N59" s="247"/>
    </row>
    <row r="60" spans="1:14" s="238" customFormat="1" ht="11.25">
      <c r="A60" s="247"/>
      <c r="B60" s="247"/>
      <c r="C60" s="247"/>
      <c r="D60" s="248"/>
      <c r="E60" s="249"/>
      <c r="F60" s="247"/>
      <c r="G60" s="248"/>
      <c r="H60" s="249"/>
      <c r="I60" s="247"/>
      <c r="J60" s="248"/>
      <c r="K60" s="249"/>
      <c r="L60" s="247"/>
      <c r="M60" s="248"/>
      <c r="N60" s="247"/>
    </row>
    <row r="61" spans="1:14" s="238" customFormat="1" ht="11.25">
      <c r="A61" s="247"/>
      <c r="B61" s="247"/>
      <c r="C61" s="247"/>
      <c r="D61" s="248"/>
      <c r="E61" s="249"/>
      <c r="F61" s="247"/>
      <c r="G61" s="248"/>
      <c r="H61" s="249"/>
      <c r="I61" s="247"/>
      <c r="J61" s="248"/>
      <c r="K61" s="249"/>
      <c r="L61" s="247"/>
      <c r="M61" s="248"/>
      <c r="N61" s="247"/>
    </row>
    <row r="62" spans="1:14" s="238" customFormat="1" ht="11.25">
      <c r="A62" s="247"/>
      <c r="B62" s="247"/>
      <c r="C62" s="247"/>
      <c r="D62" s="248"/>
      <c r="E62" s="249"/>
      <c r="F62" s="247"/>
      <c r="G62" s="248"/>
      <c r="H62" s="249"/>
      <c r="I62" s="247"/>
      <c r="J62" s="248"/>
      <c r="K62" s="249"/>
      <c r="L62" s="247"/>
      <c r="M62" s="248"/>
      <c r="N62" s="247"/>
    </row>
    <row r="63" spans="1:14" s="238" customFormat="1" ht="11.25">
      <c r="A63" s="247"/>
      <c r="B63" s="247"/>
      <c r="C63" s="247"/>
      <c r="D63" s="248"/>
      <c r="E63" s="249"/>
      <c r="F63" s="247"/>
      <c r="G63" s="248"/>
      <c r="H63" s="249"/>
      <c r="I63" s="247"/>
      <c r="J63" s="248"/>
      <c r="K63" s="249"/>
      <c r="L63" s="247"/>
      <c r="M63" s="248"/>
      <c r="N63" s="247"/>
    </row>
    <row r="64" spans="1:14" s="238" customFormat="1" ht="11.25">
      <c r="A64" s="247"/>
      <c r="B64" s="247"/>
      <c r="C64" s="247"/>
      <c r="D64" s="248"/>
      <c r="E64" s="249"/>
      <c r="F64" s="247"/>
      <c r="G64" s="248"/>
      <c r="H64" s="249"/>
      <c r="I64" s="247"/>
      <c r="J64" s="248"/>
      <c r="K64" s="249"/>
      <c r="L64" s="247"/>
      <c r="M64" s="248"/>
      <c r="N64" s="247"/>
    </row>
    <row r="65" spans="1:14" s="238" customFormat="1" ht="11.25">
      <c r="A65" s="247"/>
      <c r="B65" s="247"/>
      <c r="C65" s="247"/>
      <c r="D65" s="248"/>
      <c r="E65" s="249"/>
      <c r="F65" s="247"/>
      <c r="G65" s="248"/>
      <c r="H65" s="249"/>
      <c r="I65" s="247"/>
      <c r="J65" s="248"/>
      <c r="K65" s="249"/>
      <c r="L65" s="247"/>
      <c r="M65" s="248"/>
      <c r="N65" s="247"/>
    </row>
    <row r="66" spans="1:14" s="238" customFormat="1" ht="11.25">
      <c r="A66" s="247"/>
      <c r="B66" s="247"/>
      <c r="C66" s="247"/>
      <c r="D66" s="248"/>
      <c r="E66" s="249"/>
      <c r="F66" s="247"/>
      <c r="G66" s="248"/>
      <c r="H66" s="249"/>
      <c r="I66" s="247"/>
      <c r="J66" s="248"/>
      <c r="K66" s="249"/>
      <c r="L66" s="247"/>
      <c r="M66" s="248"/>
      <c r="N66" s="247"/>
    </row>
    <row r="67" spans="1:14" s="238" customFormat="1" ht="11.25">
      <c r="A67" s="247"/>
      <c r="B67" s="247"/>
      <c r="C67" s="247"/>
      <c r="D67" s="248"/>
      <c r="E67" s="249"/>
      <c r="F67" s="247"/>
      <c r="G67" s="248"/>
      <c r="H67" s="249"/>
      <c r="I67" s="247"/>
      <c r="J67" s="248"/>
      <c r="K67" s="249"/>
      <c r="L67" s="247"/>
      <c r="M67" s="248"/>
      <c r="N67" s="247"/>
    </row>
    <row r="68" spans="1:14" s="238" customFormat="1" ht="11.25">
      <c r="A68" s="247"/>
      <c r="B68" s="247"/>
      <c r="C68" s="247"/>
      <c r="D68" s="248"/>
      <c r="E68" s="249"/>
      <c r="F68" s="247"/>
      <c r="G68" s="248"/>
      <c r="H68" s="249"/>
      <c r="I68" s="247"/>
      <c r="J68" s="248"/>
      <c r="K68" s="249"/>
      <c r="L68" s="247"/>
      <c r="M68" s="248"/>
      <c r="N68" s="247"/>
    </row>
    <row r="69" spans="1:14" s="238" customFormat="1" ht="11.25">
      <c r="A69" s="247"/>
      <c r="B69" s="247"/>
      <c r="C69" s="247"/>
      <c r="D69" s="248"/>
      <c r="E69" s="249"/>
      <c r="F69" s="247"/>
      <c r="G69" s="248"/>
      <c r="H69" s="249"/>
      <c r="I69" s="247"/>
      <c r="J69" s="248"/>
      <c r="K69" s="249"/>
      <c r="L69" s="247"/>
      <c r="M69" s="248"/>
      <c r="N69" s="247"/>
    </row>
    <row r="70" spans="1:14" s="238" customFormat="1" ht="11.25">
      <c r="A70" s="247"/>
      <c r="B70" s="247"/>
      <c r="C70" s="247"/>
      <c r="D70" s="248"/>
      <c r="E70" s="249"/>
      <c r="F70" s="247"/>
      <c r="G70" s="248"/>
      <c r="H70" s="249"/>
      <c r="I70" s="247"/>
      <c r="J70" s="248"/>
      <c r="K70" s="249"/>
      <c r="L70" s="247"/>
      <c r="M70" s="248"/>
      <c r="N70" s="247"/>
    </row>
    <row r="71" spans="1:14" s="238" customFormat="1" ht="11.25">
      <c r="A71" s="247"/>
      <c r="B71" s="247"/>
      <c r="C71" s="247"/>
      <c r="D71" s="248"/>
      <c r="E71" s="249"/>
      <c r="F71" s="247"/>
      <c r="G71" s="248"/>
      <c r="H71" s="249"/>
      <c r="I71" s="247"/>
      <c r="J71" s="248"/>
      <c r="K71" s="249"/>
      <c r="L71" s="247"/>
      <c r="M71" s="248"/>
      <c r="N71" s="247"/>
    </row>
    <row r="72" spans="1:14" s="238" customFormat="1" ht="11.25">
      <c r="A72" s="247"/>
      <c r="B72" s="247"/>
      <c r="C72" s="247"/>
      <c r="D72" s="248"/>
      <c r="E72" s="249"/>
      <c r="F72" s="247"/>
      <c r="G72" s="248"/>
      <c r="H72" s="249"/>
      <c r="I72" s="247"/>
      <c r="J72" s="248"/>
      <c r="K72" s="249"/>
      <c r="L72" s="247"/>
      <c r="M72" s="248"/>
      <c r="N72" s="247"/>
    </row>
    <row r="73" spans="1:14" s="238" customFormat="1" ht="11.25">
      <c r="A73" s="247"/>
      <c r="B73" s="247"/>
      <c r="C73" s="247"/>
      <c r="D73" s="248"/>
      <c r="E73" s="249"/>
      <c r="F73" s="247"/>
      <c r="G73" s="248"/>
      <c r="H73" s="249"/>
      <c r="I73" s="247"/>
      <c r="J73" s="248"/>
      <c r="K73" s="249"/>
      <c r="L73" s="247"/>
      <c r="M73" s="248"/>
      <c r="N73" s="247"/>
    </row>
    <row r="74" spans="1:14" s="238" customFormat="1" ht="11.25">
      <c r="A74" s="247"/>
      <c r="B74" s="247"/>
      <c r="C74" s="247"/>
      <c r="D74" s="248"/>
      <c r="E74" s="249"/>
      <c r="F74" s="247"/>
      <c r="G74" s="248"/>
      <c r="H74" s="249"/>
      <c r="I74" s="247"/>
      <c r="J74" s="248"/>
      <c r="K74" s="249"/>
      <c r="L74" s="247"/>
      <c r="M74" s="248"/>
      <c r="N74" s="247"/>
    </row>
    <row r="75" spans="1:14" s="238" customFormat="1" ht="11.25">
      <c r="A75" s="247"/>
      <c r="B75" s="247"/>
      <c r="C75" s="247"/>
      <c r="D75" s="248"/>
      <c r="E75" s="249"/>
      <c r="F75" s="247"/>
      <c r="G75" s="248"/>
      <c r="H75" s="249"/>
      <c r="I75" s="247"/>
      <c r="J75" s="248"/>
      <c r="K75" s="249"/>
      <c r="L75" s="247"/>
      <c r="M75" s="248"/>
      <c r="N75" s="247"/>
    </row>
    <row r="76" spans="1:14" s="238" customFormat="1" ht="11.25">
      <c r="A76" s="247"/>
      <c r="B76" s="247"/>
      <c r="C76" s="247"/>
      <c r="D76" s="248"/>
      <c r="E76" s="249"/>
      <c r="F76" s="247"/>
      <c r="G76" s="248"/>
      <c r="H76" s="249"/>
      <c r="I76" s="247"/>
      <c r="J76" s="248"/>
      <c r="K76" s="249"/>
      <c r="L76" s="247"/>
      <c r="M76" s="248"/>
      <c r="N76" s="247"/>
    </row>
    <row r="77" spans="1:14" s="238" customFormat="1" ht="11.25">
      <c r="A77" s="247"/>
      <c r="B77" s="247"/>
      <c r="C77" s="247"/>
      <c r="D77" s="248"/>
      <c r="E77" s="249"/>
      <c r="F77" s="247"/>
      <c r="G77" s="248"/>
      <c r="H77" s="249"/>
      <c r="I77" s="247"/>
      <c r="J77" s="248"/>
      <c r="K77" s="249"/>
      <c r="L77" s="247"/>
      <c r="M77" s="248"/>
      <c r="N77" s="247"/>
    </row>
    <row r="78" spans="1:14" s="238" customFormat="1" ht="11.25">
      <c r="A78" s="247"/>
      <c r="B78" s="247"/>
      <c r="C78" s="247"/>
      <c r="D78" s="248"/>
      <c r="E78" s="249"/>
      <c r="F78" s="247"/>
      <c r="G78" s="248"/>
      <c r="H78" s="249"/>
      <c r="I78" s="247"/>
      <c r="J78" s="248"/>
      <c r="K78" s="249"/>
      <c r="L78" s="247"/>
      <c r="M78" s="248"/>
      <c r="N78" s="247"/>
    </row>
    <row r="79" spans="1:14" s="238" customFormat="1" ht="11.25">
      <c r="A79" s="247"/>
      <c r="B79" s="247"/>
      <c r="C79" s="247"/>
      <c r="D79" s="248"/>
      <c r="E79" s="249"/>
      <c r="F79" s="247"/>
      <c r="G79" s="248"/>
      <c r="H79" s="249"/>
      <c r="I79" s="247"/>
      <c r="J79" s="248"/>
      <c r="K79" s="249"/>
      <c r="L79" s="247"/>
      <c r="M79" s="248"/>
      <c r="N79" s="247"/>
    </row>
    <row r="80" spans="1:14" s="238" customFormat="1" ht="11.25">
      <c r="A80" s="247"/>
      <c r="B80" s="247"/>
      <c r="C80" s="247"/>
      <c r="D80" s="248"/>
      <c r="E80" s="249"/>
      <c r="F80" s="247"/>
      <c r="G80" s="248"/>
      <c r="H80" s="249"/>
      <c r="I80" s="247"/>
      <c r="J80" s="248"/>
      <c r="K80" s="249"/>
      <c r="L80" s="247"/>
      <c r="M80" s="248"/>
      <c r="N80" s="247"/>
    </row>
    <row r="81" spans="1:14" s="238" customFormat="1" ht="11.25">
      <c r="A81" s="247"/>
      <c r="B81" s="247"/>
      <c r="C81" s="247"/>
      <c r="D81" s="248"/>
      <c r="E81" s="249"/>
      <c r="F81" s="247"/>
      <c r="G81" s="248"/>
      <c r="H81" s="249"/>
      <c r="I81" s="247"/>
      <c r="J81" s="248"/>
      <c r="K81" s="249"/>
      <c r="L81" s="247"/>
      <c r="M81" s="248"/>
      <c r="N81" s="247"/>
    </row>
  </sheetData>
  <sheetProtection selectLockedCells="1"/>
  <mergeCells count="30"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  <mergeCell ref="E17:E19"/>
    <mergeCell ref="F17:F19"/>
    <mergeCell ref="G17:G19"/>
    <mergeCell ref="H17:H19"/>
    <mergeCell ref="I17:I19"/>
    <mergeCell ref="I16:J16"/>
    <mergeCell ref="J7:J9"/>
    <mergeCell ref="A15:J15"/>
    <mergeCell ref="A6:A9"/>
    <mergeCell ref="B6:G6"/>
    <mergeCell ref="H6:I6"/>
    <mergeCell ref="H7:H9"/>
    <mergeCell ref="I7:I9"/>
    <mergeCell ref="G7:G9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zoomScaleNormal="100" zoomScaleSheetLayoutView="100" workbookViewId="0">
      <selection activeCell="I19" sqref="I19"/>
    </sheetView>
  </sheetViews>
  <sheetFormatPr defaultColWidth="8.75" defaultRowHeight="11.25"/>
  <cols>
    <col min="1" max="1" width="8.5" style="285" customWidth="1"/>
    <col min="2" max="2" width="5.625" style="286" customWidth="1"/>
    <col min="3" max="3" width="10.375" style="287" bestFit="1" customWidth="1"/>
    <col min="4" max="4" width="5.625" style="288" customWidth="1"/>
    <col min="5" max="5" width="8.625" style="289" customWidth="1"/>
    <col min="6" max="6" width="5.625" style="288" customWidth="1"/>
    <col min="7" max="7" width="8.625" style="289" customWidth="1"/>
    <col min="8" max="8" width="5.625" style="283" customWidth="1"/>
    <col min="9" max="9" width="9.375" style="284" customWidth="1"/>
    <col min="10" max="10" width="5.625" style="283" customWidth="1"/>
    <col min="11" max="11" width="8.625" style="284" customWidth="1"/>
    <col min="12" max="16384" width="8.75" style="283"/>
  </cols>
  <sheetData>
    <row r="1" spans="1:11" s="257" customFormat="1" ht="14.1" customHeight="1">
      <c r="A1" s="251"/>
      <c r="B1" s="252"/>
      <c r="C1" s="253"/>
      <c r="D1" s="251"/>
      <c r="E1" s="254"/>
      <c r="F1" s="251"/>
      <c r="G1" s="254"/>
      <c r="H1" s="255"/>
      <c r="I1" s="256"/>
      <c r="K1" s="200" t="s">
        <v>598</v>
      </c>
    </row>
    <row r="2" spans="1:11" s="257" customFormat="1" ht="14.1" customHeight="1">
      <c r="B2" s="252"/>
      <c r="C2" s="253"/>
      <c r="D2" s="255"/>
      <c r="E2" s="258"/>
      <c r="F2" s="255"/>
      <c r="G2" s="258"/>
      <c r="H2" s="255"/>
      <c r="I2" s="258"/>
      <c r="K2" s="253"/>
    </row>
    <row r="3" spans="1:11" s="259" customFormat="1" ht="20.100000000000001" customHeight="1">
      <c r="A3" s="963" t="s">
        <v>412</v>
      </c>
      <c r="B3" s="963"/>
      <c r="C3" s="963"/>
      <c r="D3" s="963"/>
      <c r="E3" s="963"/>
      <c r="F3" s="963"/>
      <c r="G3" s="963"/>
      <c r="H3" s="963"/>
      <c r="I3" s="963"/>
      <c r="J3" s="963"/>
      <c r="K3" s="963"/>
    </row>
    <row r="4" spans="1:11" s="260" customFormat="1" ht="24" customHeight="1">
      <c r="A4" s="964" t="s">
        <v>413</v>
      </c>
      <c r="B4" s="964"/>
      <c r="C4" s="964"/>
      <c r="D4" s="964"/>
      <c r="E4" s="964"/>
      <c r="F4" s="964"/>
      <c r="G4" s="964"/>
      <c r="H4" s="964"/>
      <c r="I4" s="964"/>
      <c r="J4" s="964"/>
      <c r="K4" s="964"/>
    </row>
    <row r="5" spans="1:11" s="257" customFormat="1" ht="14.1" hidden="1" customHeight="1">
      <c r="A5" s="251"/>
      <c r="B5" s="252"/>
      <c r="C5" s="253"/>
      <c r="D5" s="251"/>
      <c r="E5" s="254"/>
      <c r="F5" s="251"/>
      <c r="G5" s="254"/>
      <c r="H5" s="255"/>
      <c r="I5" s="256"/>
      <c r="K5" s="200" t="s">
        <v>191</v>
      </c>
    </row>
    <row r="6" spans="1:11" s="257" customFormat="1" ht="14.1" hidden="1" customHeight="1">
      <c r="B6" s="252"/>
      <c r="C6" s="253"/>
      <c r="D6" s="255"/>
      <c r="E6" s="258"/>
      <c r="F6" s="255"/>
      <c r="G6" s="258"/>
      <c r="H6" s="255"/>
      <c r="I6" s="258"/>
      <c r="K6" s="253"/>
    </row>
    <row r="7" spans="1:11" s="259" customFormat="1" ht="20.100000000000001" hidden="1" customHeight="1">
      <c r="A7" s="963" t="s">
        <v>192</v>
      </c>
      <c r="B7" s="963"/>
      <c r="C7" s="963"/>
      <c r="D7" s="963"/>
      <c r="E7" s="963"/>
      <c r="F7" s="963"/>
      <c r="G7" s="963"/>
      <c r="H7" s="963"/>
      <c r="I7" s="963"/>
      <c r="J7" s="963"/>
      <c r="K7" s="963"/>
    </row>
    <row r="8" spans="1:11" s="260" customFormat="1" ht="24" hidden="1" customHeight="1">
      <c r="A8" s="964" t="s">
        <v>193</v>
      </c>
      <c r="B8" s="964"/>
      <c r="C8" s="964"/>
      <c r="D8" s="964"/>
      <c r="E8" s="964"/>
      <c r="F8" s="964"/>
      <c r="G8" s="964"/>
      <c r="H8" s="964"/>
      <c r="I8" s="964"/>
      <c r="J8" s="964"/>
      <c r="K8" s="964"/>
    </row>
    <row r="9" spans="1:11" s="264" customFormat="1" ht="18" customHeight="1" thickBot="1">
      <c r="A9" s="261" t="s">
        <v>194</v>
      </c>
      <c r="B9" s="262"/>
      <c r="C9" s="262"/>
      <c r="D9" s="262"/>
      <c r="E9" s="262"/>
      <c r="F9" s="262"/>
      <c r="G9" s="262"/>
      <c r="H9" s="262"/>
      <c r="I9" s="263"/>
      <c r="K9" s="263" t="s">
        <v>195</v>
      </c>
    </row>
    <row r="10" spans="1:11" s="257" customFormat="1" ht="20.100000000000001" customHeight="1">
      <c r="A10" s="955" t="s">
        <v>340</v>
      </c>
      <c r="B10" s="958" t="s">
        <v>196</v>
      </c>
      <c r="C10" s="707"/>
      <c r="D10" s="731" t="s">
        <v>197</v>
      </c>
      <c r="E10" s="731"/>
      <c r="F10" s="730" t="s">
        <v>339</v>
      </c>
      <c r="G10" s="965"/>
      <c r="H10" s="731" t="s">
        <v>198</v>
      </c>
      <c r="I10" s="965"/>
      <c r="J10" s="730" t="s">
        <v>199</v>
      </c>
      <c r="K10" s="731"/>
    </row>
    <row r="11" spans="1:11" s="257" customFormat="1" ht="20.100000000000001" customHeight="1">
      <c r="A11" s="956"/>
      <c r="B11" s="953"/>
      <c r="C11" s="708"/>
      <c r="D11" s="733"/>
      <c r="E11" s="733"/>
      <c r="F11" s="732"/>
      <c r="G11" s="966"/>
      <c r="H11" s="733"/>
      <c r="I11" s="966"/>
      <c r="J11" s="732"/>
      <c r="K11" s="733"/>
    </row>
    <row r="12" spans="1:11" s="257" customFormat="1" ht="12" customHeight="1">
      <c r="A12" s="956"/>
      <c r="B12" s="953" t="s">
        <v>200</v>
      </c>
      <c r="C12" s="961" t="s">
        <v>201</v>
      </c>
      <c r="D12" s="708" t="s">
        <v>200</v>
      </c>
      <c r="E12" s="959" t="s">
        <v>201</v>
      </c>
      <c r="F12" s="708" t="s">
        <v>200</v>
      </c>
      <c r="G12" s="961" t="s">
        <v>201</v>
      </c>
      <c r="H12" s="722" t="s">
        <v>200</v>
      </c>
      <c r="I12" s="959" t="s">
        <v>201</v>
      </c>
      <c r="J12" s="708" t="s">
        <v>200</v>
      </c>
      <c r="K12" s="959" t="s">
        <v>201</v>
      </c>
    </row>
    <row r="13" spans="1:11" s="257" customFormat="1" ht="12" customHeight="1">
      <c r="A13" s="956"/>
      <c r="B13" s="953"/>
      <c r="C13" s="961"/>
      <c r="D13" s="708"/>
      <c r="E13" s="959"/>
      <c r="F13" s="708"/>
      <c r="G13" s="961"/>
      <c r="H13" s="722"/>
      <c r="I13" s="959"/>
      <c r="J13" s="708"/>
      <c r="K13" s="959"/>
    </row>
    <row r="14" spans="1:11" s="257" customFormat="1" ht="12" customHeight="1">
      <c r="A14" s="957"/>
      <c r="B14" s="954"/>
      <c r="C14" s="962"/>
      <c r="D14" s="943"/>
      <c r="E14" s="960"/>
      <c r="F14" s="943"/>
      <c r="G14" s="962"/>
      <c r="H14" s="967"/>
      <c r="I14" s="960"/>
      <c r="J14" s="943"/>
      <c r="K14" s="960"/>
    </row>
    <row r="15" spans="1:11" s="269" customFormat="1" ht="42.95" customHeight="1">
      <c r="A15" s="265" t="s">
        <v>7</v>
      </c>
      <c r="B15" s="266">
        <v>630</v>
      </c>
      <c r="C15" s="267">
        <v>9364.43</v>
      </c>
      <c r="D15" s="268">
        <v>296</v>
      </c>
      <c r="E15" s="267">
        <v>797.28</v>
      </c>
      <c r="F15" s="268">
        <v>0</v>
      </c>
      <c r="G15" s="268">
        <v>0</v>
      </c>
      <c r="H15" s="268">
        <v>333</v>
      </c>
      <c r="I15" s="267">
        <v>8564.58</v>
      </c>
      <c r="J15" s="268">
        <v>1</v>
      </c>
      <c r="K15" s="267">
        <v>2.57</v>
      </c>
    </row>
    <row r="16" spans="1:11" s="269" customFormat="1" ht="42.95" customHeight="1">
      <c r="A16" s="265" t="s">
        <v>8</v>
      </c>
      <c r="B16" s="266">
        <v>629</v>
      </c>
      <c r="C16" s="267">
        <v>9379.58</v>
      </c>
      <c r="D16" s="268">
        <v>295</v>
      </c>
      <c r="E16" s="267">
        <v>812.43</v>
      </c>
      <c r="F16" s="268">
        <v>0</v>
      </c>
      <c r="G16" s="268">
        <v>0</v>
      </c>
      <c r="H16" s="268">
        <v>307</v>
      </c>
      <c r="I16" s="267">
        <v>8166.55</v>
      </c>
      <c r="J16" s="268">
        <v>27</v>
      </c>
      <c r="K16" s="267">
        <v>400.6</v>
      </c>
    </row>
    <row r="17" spans="1:11" s="269" customFormat="1" ht="42.95" customHeight="1">
      <c r="A17" s="265" t="s">
        <v>182</v>
      </c>
      <c r="B17" s="266">
        <v>634</v>
      </c>
      <c r="C17" s="267">
        <v>9439.3009999999995</v>
      </c>
      <c r="D17" s="268">
        <v>295</v>
      </c>
      <c r="E17" s="267">
        <v>813.74600000000009</v>
      </c>
      <c r="F17" s="268">
        <v>0</v>
      </c>
      <c r="G17" s="268">
        <v>0</v>
      </c>
      <c r="H17" s="268">
        <v>312</v>
      </c>
      <c r="I17" s="267">
        <v>8224.9549999999999</v>
      </c>
      <c r="J17" s="268">
        <v>27</v>
      </c>
      <c r="K17" s="267">
        <v>400.6</v>
      </c>
    </row>
    <row r="18" spans="1:11" s="269" customFormat="1" ht="42.95" customHeight="1">
      <c r="A18" s="265" t="s">
        <v>428</v>
      </c>
      <c r="B18" s="266">
        <v>737</v>
      </c>
      <c r="C18" s="267">
        <v>10818</v>
      </c>
      <c r="D18" s="268">
        <v>291</v>
      </c>
      <c r="E18" s="267">
        <v>850</v>
      </c>
      <c r="F18" s="268">
        <v>0</v>
      </c>
      <c r="G18" s="268">
        <v>0</v>
      </c>
      <c r="H18" s="268">
        <v>446</v>
      </c>
      <c r="I18" s="267">
        <v>9968</v>
      </c>
      <c r="J18" s="268">
        <v>0</v>
      </c>
      <c r="K18" s="584">
        <v>0</v>
      </c>
    </row>
    <row r="19" spans="1:11" s="269" customFormat="1" ht="42.95" customHeight="1">
      <c r="A19" s="270" t="s">
        <v>577</v>
      </c>
      <c r="B19" s="271">
        <f t="shared" ref="B19:K19" si="0">SUM(B21:B26)</f>
        <v>651</v>
      </c>
      <c r="C19" s="272">
        <f t="shared" si="0"/>
        <v>9219</v>
      </c>
      <c r="D19" s="273">
        <f t="shared" si="0"/>
        <v>308</v>
      </c>
      <c r="E19" s="272">
        <f t="shared" si="0"/>
        <v>876</v>
      </c>
      <c r="F19" s="273">
        <f t="shared" si="0"/>
        <v>0</v>
      </c>
      <c r="G19" s="268">
        <f t="shared" si="0"/>
        <v>0</v>
      </c>
      <c r="H19" s="273">
        <f t="shared" si="0"/>
        <v>343</v>
      </c>
      <c r="I19" s="272">
        <f t="shared" si="0"/>
        <v>8343</v>
      </c>
      <c r="J19" s="273">
        <f t="shared" si="0"/>
        <v>0</v>
      </c>
      <c r="K19" s="584">
        <f t="shared" si="0"/>
        <v>0</v>
      </c>
    </row>
    <row r="20" spans="1:11" s="269" customFormat="1" ht="26.25" customHeight="1">
      <c r="A20" s="270"/>
      <c r="B20" s="271"/>
      <c r="C20" s="272"/>
      <c r="D20" s="273"/>
      <c r="E20" s="272"/>
      <c r="F20" s="273"/>
      <c r="G20" s="272"/>
      <c r="H20" s="273"/>
      <c r="I20" s="272"/>
      <c r="J20" s="273"/>
      <c r="K20" s="272"/>
    </row>
    <row r="21" spans="1:11" s="269" customFormat="1" ht="42.95" customHeight="1">
      <c r="A21" s="274" t="s">
        <v>510</v>
      </c>
      <c r="B21" s="497">
        <v>12</v>
      </c>
      <c r="C21" s="583">
        <v>33</v>
      </c>
      <c r="D21" s="584">
        <v>10</v>
      </c>
      <c r="E21" s="583">
        <v>31</v>
      </c>
      <c r="F21" s="573">
        <v>0</v>
      </c>
      <c r="G21" s="573">
        <v>0</v>
      </c>
      <c r="H21" s="584">
        <v>2</v>
      </c>
      <c r="I21" s="583">
        <v>2</v>
      </c>
      <c r="J21" s="584">
        <v>0</v>
      </c>
      <c r="K21" s="584">
        <v>0</v>
      </c>
    </row>
    <row r="22" spans="1:11" s="269" customFormat="1" ht="42.95" customHeight="1">
      <c r="A22" s="274" t="s">
        <v>511</v>
      </c>
      <c r="B22" s="497">
        <v>17</v>
      </c>
      <c r="C22" s="583">
        <v>44</v>
      </c>
      <c r="D22" s="584">
        <v>17</v>
      </c>
      <c r="E22" s="583">
        <v>44</v>
      </c>
      <c r="F22" s="573">
        <v>0</v>
      </c>
      <c r="G22" s="573">
        <v>0</v>
      </c>
      <c r="H22" s="584">
        <v>0</v>
      </c>
      <c r="I22" s="584">
        <v>0</v>
      </c>
      <c r="J22" s="584">
        <v>0</v>
      </c>
      <c r="K22" s="584">
        <v>0</v>
      </c>
    </row>
    <row r="23" spans="1:11" s="269" customFormat="1" ht="42.95" customHeight="1">
      <c r="A23" s="274" t="s">
        <v>512</v>
      </c>
      <c r="B23" s="497">
        <v>120</v>
      </c>
      <c r="C23" s="583">
        <v>337</v>
      </c>
      <c r="D23" s="584">
        <v>108</v>
      </c>
      <c r="E23" s="583">
        <v>309</v>
      </c>
      <c r="F23" s="573">
        <v>0</v>
      </c>
      <c r="G23" s="573">
        <v>0</v>
      </c>
      <c r="H23" s="584">
        <v>12</v>
      </c>
      <c r="I23" s="583">
        <v>28</v>
      </c>
      <c r="J23" s="584">
        <v>0</v>
      </c>
      <c r="K23" s="584">
        <v>0</v>
      </c>
    </row>
    <row r="24" spans="1:11" s="269" customFormat="1" ht="42.95" customHeight="1">
      <c r="A24" s="274" t="s">
        <v>513</v>
      </c>
      <c r="B24" s="497">
        <v>173</v>
      </c>
      <c r="C24" s="583">
        <v>492</v>
      </c>
      <c r="D24" s="584">
        <v>173</v>
      </c>
      <c r="E24" s="583">
        <v>492</v>
      </c>
      <c r="F24" s="573">
        <v>0</v>
      </c>
      <c r="G24" s="573">
        <v>0</v>
      </c>
      <c r="H24" s="584">
        <v>0</v>
      </c>
      <c r="I24" s="584">
        <v>0</v>
      </c>
      <c r="J24" s="584">
        <v>0</v>
      </c>
      <c r="K24" s="584">
        <v>0</v>
      </c>
    </row>
    <row r="25" spans="1:11" s="269" customFormat="1" ht="42.95" customHeight="1">
      <c r="A25" s="274" t="s">
        <v>514</v>
      </c>
      <c r="B25" s="497">
        <v>180</v>
      </c>
      <c r="C25" s="583">
        <v>2447</v>
      </c>
      <c r="D25" s="584">
        <v>0</v>
      </c>
      <c r="E25" s="584">
        <v>0</v>
      </c>
      <c r="F25" s="573">
        <v>0</v>
      </c>
      <c r="G25" s="573">
        <v>0</v>
      </c>
      <c r="H25" s="584">
        <v>180</v>
      </c>
      <c r="I25" s="583">
        <v>2447</v>
      </c>
      <c r="J25" s="584">
        <v>0</v>
      </c>
      <c r="K25" s="584">
        <v>0</v>
      </c>
    </row>
    <row r="26" spans="1:11" s="269" customFormat="1" ht="42.95" customHeight="1" thickBot="1">
      <c r="A26" s="275" t="s">
        <v>515</v>
      </c>
      <c r="B26" s="585">
        <v>149</v>
      </c>
      <c r="C26" s="586">
        <v>5866</v>
      </c>
      <c r="D26" s="587">
        <v>0</v>
      </c>
      <c r="E26" s="587">
        <v>0</v>
      </c>
      <c r="F26" s="588">
        <v>0</v>
      </c>
      <c r="G26" s="588">
        <v>0</v>
      </c>
      <c r="H26" s="587">
        <v>149</v>
      </c>
      <c r="I26" s="586">
        <v>5866</v>
      </c>
      <c r="J26" s="587">
        <v>0</v>
      </c>
      <c r="K26" s="587">
        <v>0</v>
      </c>
    </row>
    <row r="27" spans="1:11" s="276" customFormat="1" ht="11.1" customHeight="1">
      <c r="A27" s="498" t="s">
        <v>202</v>
      </c>
      <c r="B27" s="499"/>
      <c r="C27" s="500"/>
      <c r="D27" s="501"/>
      <c r="E27" s="502"/>
      <c r="F27" s="501"/>
      <c r="G27" s="502"/>
      <c r="H27" s="501"/>
      <c r="I27" s="503"/>
      <c r="J27" s="501"/>
      <c r="K27" s="503" t="s">
        <v>36</v>
      </c>
    </row>
    <row r="28" spans="1:11" s="277" customFormat="1" ht="11.1" customHeight="1">
      <c r="A28" s="483" t="s">
        <v>203</v>
      </c>
      <c r="B28" s="499"/>
      <c r="C28" s="504"/>
      <c r="D28" s="505"/>
      <c r="E28" s="506"/>
      <c r="F28" s="505"/>
      <c r="G28" s="506"/>
      <c r="H28" s="507"/>
      <c r="I28" s="508"/>
      <c r="J28" s="507"/>
      <c r="K28" s="509"/>
    </row>
    <row r="29" spans="1:11">
      <c r="A29" s="278"/>
      <c r="B29" s="279"/>
      <c r="C29" s="280"/>
      <c r="D29" s="281"/>
      <c r="E29" s="282"/>
      <c r="F29" s="281"/>
      <c r="G29" s="282"/>
    </row>
    <row r="30" spans="1:11">
      <c r="A30" s="278"/>
      <c r="B30" s="279"/>
      <c r="C30" s="280"/>
      <c r="D30" s="281"/>
      <c r="E30" s="282"/>
      <c r="F30" s="281"/>
      <c r="G30" s="282"/>
    </row>
    <row r="31" spans="1:11">
      <c r="A31" s="278"/>
      <c r="B31" s="279"/>
      <c r="C31" s="280"/>
      <c r="D31" s="281"/>
      <c r="E31" s="282"/>
      <c r="F31" s="281"/>
      <c r="G31" s="282"/>
    </row>
    <row r="32" spans="1:11">
      <c r="A32" s="278"/>
      <c r="B32" s="279"/>
      <c r="C32" s="280"/>
      <c r="D32" s="281"/>
      <c r="E32" s="282"/>
      <c r="F32" s="281"/>
      <c r="G32" s="282"/>
    </row>
  </sheetData>
  <sheetProtection selectLockedCells="1"/>
  <mergeCells count="20"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  <mergeCell ref="A10:A14"/>
    <mergeCell ref="B10:C11"/>
    <mergeCell ref="D10:E11"/>
    <mergeCell ref="J10:K11"/>
    <mergeCell ref="J12:J14"/>
    <mergeCell ref="K12:K14"/>
    <mergeCell ref="B12:B14"/>
    <mergeCell ref="C12:C14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zoomScaleNormal="100" zoomScaleSheetLayoutView="100" workbookViewId="0">
      <selection activeCell="E15" sqref="E15"/>
    </sheetView>
  </sheetViews>
  <sheetFormatPr defaultColWidth="8.75" defaultRowHeight="11.25"/>
  <cols>
    <col min="1" max="1" width="7.25" style="285" customWidth="1"/>
    <col min="2" max="2" width="6.25" style="286" customWidth="1"/>
    <col min="3" max="3" width="13.75" style="286" bestFit="1" customWidth="1"/>
    <col min="4" max="4" width="6.5" style="288" customWidth="1"/>
    <col min="5" max="5" width="12.625" style="288" bestFit="1" customWidth="1"/>
    <col min="6" max="6" width="6.625" style="288" customWidth="1"/>
    <col min="7" max="7" width="12.625" style="288" bestFit="1" customWidth="1"/>
    <col min="8" max="8" width="6.75" style="283" customWidth="1"/>
    <col min="9" max="9" width="10.125" style="283" customWidth="1"/>
    <col min="10" max="16384" width="8.75" style="283"/>
  </cols>
  <sheetData>
    <row r="1" spans="1:9" ht="14.1" customHeight="1">
      <c r="A1" s="1" t="s">
        <v>599</v>
      </c>
      <c r="B1" s="290"/>
      <c r="C1" s="290"/>
      <c r="D1" s="291"/>
      <c r="E1" s="291"/>
      <c r="F1" s="291"/>
      <c r="G1" s="291"/>
      <c r="H1" s="292"/>
      <c r="I1" s="10"/>
    </row>
    <row r="2" spans="1:9" ht="14.1" customHeight="1">
      <c r="A2" s="293"/>
      <c r="B2" s="290"/>
      <c r="C2" s="290"/>
      <c r="D2" s="292"/>
      <c r="E2" s="292"/>
      <c r="F2" s="292"/>
      <c r="G2" s="292"/>
      <c r="H2" s="292"/>
      <c r="I2" s="292"/>
    </row>
    <row r="3" spans="1:9" s="259" customFormat="1" ht="20.100000000000001" customHeight="1">
      <c r="A3" s="963" t="s">
        <v>414</v>
      </c>
      <c r="B3" s="963"/>
      <c r="C3" s="963"/>
      <c r="D3" s="963"/>
      <c r="E3" s="963"/>
      <c r="F3" s="963"/>
      <c r="G3" s="963"/>
      <c r="H3" s="963"/>
      <c r="I3" s="963"/>
    </row>
    <row r="4" spans="1:9" s="260" customFormat="1" ht="24" customHeight="1">
      <c r="A4" s="964" t="s">
        <v>415</v>
      </c>
      <c r="B4" s="964"/>
      <c r="C4" s="964"/>
      <c r="D4" s="964"/>
      <c r="E4" s="964"/>
      <c r="F4" s="964"/>
      <c r="G4" s="964"/>
      <c r="H4" s="964"/>
      <c r="I4" s="964"/>
    </row>
    <row r="5" spans="1:9" s="264" customFormat="1" ht="18" customHeight="1" thickBot="1">
      <c r="A5" s="261" t="s">
        <v>204</v>
      </c>
      <c r="B5" s="262"/>
      <c r="C5" s="262"/>
      <c r="D5" s="262"/>
      <c r="E5" s="262"/>
      <c r="F5" s="262"/>
      <c r="G5" s="262"/>
      <c r="H5" s="262"/>
      <c r="I5" s="263" t="s">
        <v>205</v>
      </c>
    </row>
    <row r="6" spans="1:9" s="257" customFormat="1" ht="20.100000000000001" customHeight="1">
      <c r="A6" s="955" t="s">
        <v>341</v>
      </c>
      <c r="B6" s="958" t="s">
        <v>196</v>
      </c>
      <c r="C6" s="707"/>
      <c r="D6" s="707" t="s">
        <v>206</v>
      </c>
      <c r="E6" s="707"/>
      <c r="F6" s="707" t="s">
        <v>207</v>
      </c>
      <c r="G6" s="707"/>
      <c r="H6" s="707" t="s">
        <v>208</v>
      </c>
      <c r="I6" s="721"/>
    </row>
    <row r="7" spans="1:9" s="257" customFormat="1" ht="20.100000000000001" customHeight="1">
      <c r="A7" s="956"/>
      <c r="B7" s="953"/>
      <c r="C7" s="708"/>
      <c r="D7" s="708"/>
      <c r="E7" s="708"/>
      <c r="F7" s="708"/>
      <c r="G7" s="708"/>
      <c r="H7" s="708"/>
      <c r="I7" s="723"/>
    </row>
    <row r="8" spans="1:9" s="257" customFormat="1" ht="16.5" customHeight="1">
      <c r="A8" s="956"/>
      <c r="B8" s="953" t="s">
        <v>200</v>
      </c>
      <c r="C8" s="723" t="s">
        <v>201</v>
      </c>
      <c r="D8" s="708" t="s">
        <v>200</v>
      </c>
      <c r="E8" s="723" t="s">
        <v>201</v>
      </c>
      <c r="F8" s="708" t="s">
        <v>200</v>
      </c>
      <c r="G8" s="723" t="s">
        <v>201</v>
      </c>
      <c r="H8" s="708" t="s">
        <v>200</v>
      </c>
      <c r="I8" s="723" t="s">
        <v>201</v>
      </c>
    </row>
    <row r="9" spans="1:9" s="257" customFormat="1" ht="16.5" customHeight="1">
      <c r="A9" s="956"/>
      <c r="B9" s="953"/>
      <c r="C9" s="723"/>
      <c r="D9" s="708"/>
      <c r="E9" s="723"/>
      <c r="F9" s="708"/>
      <c r="G9" s="723"/>
      <c r="H9" s="708"/>
      <c r="I9" s="723"/>
    </row>
    <row r="10" spans="1:9" s="257" customFormat="1" ht="16.5" customHeight="1">
      <c r="A10" s="957"/>
      <c r="B10" s="954"/>
      <c r="C10" s="952"/>
      <c r="D10" s="943"/>
      <c r="E10" s="952"/>
      <c r="F10" s="943"/>
      <c r="G10" s="952"/>
      <c r="H10" s="943"/>
      <c r="I10" s="952"/>
    </row>
    <row r="11" spans="1:9" s="269" customFormat="1" ht="57" customHeight="1">
      <c r="A11" s="265" t="s">
        <v>4</v>
      </c>
      <c r="B11" s="266">
        <v>722</v>
      </c>
      <c r="C11" s="268">
        <v>119615990</v>
      </c>
      <c r="D11" s="268">
        <v>245</v>
      </c>
      <c r="E11" s="268">
        <v>86906600</v>
      </c>
      <c r="F11" s="268">
        <v>476</v>
      </c>
      <c r="G11" s="268">
        <v>32700300</v>
      </c>
      <c r="H11" s="268">
        <v>1</v>
      </c>
      <c r="I11" s="268">
        <v>9090</v>
      </c>
    </row>
    <row r="12" spans="1:9" s="269" customFormat="1" ht="57" customHeight="1">
      <c r="A12" s="265" t="s">
        <v>8</v>
      </c>
      <c r="B12" s="266">
        <v>720</v>
      </c>
      <c r="C12" s="268">
        <v>119267490</v>
      </c>
      <c r="D12" s="268">
        <v>244</v>
      </c>
      <c r="E12" s="268">
        <v>86406600</v>
      </c>
      <c r="F12" s="268">
        <v>475</v>
      </c>
      <c r="G12" s="268">
        <v>32851800</v>
      </c>
      <c r="H12" s="268">
        <v>1</v>
      </c>
      <c r="I12" s="268">
        <v>9090</v>
      </c>
    </row>
    <row r="13" spans="1:9" s="269" customFormat="1" ht="57" customHeight="1">
      <c r="A13" s="265" t="s">
        <v>182</v>
      </c>
      <c r="B13" s="266">
        <v>881</v>
      </c>
      <c r="C13" s="268">
        <v>181009090</v>
      </c>
      <c r="D13" s="268">
        <v>246</v>
      </c>
      <c r="E13" s="268">
        <v>86600000</v>
      </c>
      <c r="F13" s="268">
        <v>634</v>
      </c>
      <c r="G13" s="268">
        <v>94400000</v>
      </c>
      <c r="H13" s="268">
        <v>1</v>
      </c>
      <c r="I13" s="268">
        <v>9090</v>
      </c>
    </row>
    <row r="14" spans="1:9" s="269" customFormat="1" ht="57" customHeight="1">
      <c r="A14" s="265" t="s">
        <v>428</v>
      </c>
      <c r="B14" s="266">
        <v>681</v>
      </c>
      <c r="C14" s="268">
        <v>181009090</v>
      </c>
      <c r="D14" s="268">
        <v>226</v>
      </c>
      <c r="E14" s="268">
        <v>86600000</v>
      </c>
      <c r="F14" s="268">
        <v>454</v>
      </c>
      <c r="G14" s="268">
        <v>94400000</v>
      </c>
      <c r="H14" s="268">
        <v>1</v>
      </c>
      <c r="I14" s="268">
        <v>9090</v>
      </c>
    </row>
    <row r="15" spans="1:9" s="269" customFormat="1" ht="57" customHeight="1">
      <c r="A15" s="270" t="s">
        <v>577</v>
      </c>
      <c r="B15" s="271">
        <f t="shared" ref="B15:I15" si="0">SUM(B17:B19)</f>
        <v>738</v>
      </c>
      <c r="C15" s="273">
        <f t="shared" si="0"/>
        <v>116279090</v>
      </c>
      <c r="D15" s="273">
        <f t="shared" si="0"/>
        <v>235</v>
      </c>
      <c r="E15" s="273">
        <f t="shared" si="0"/>
        <v>82740000</v>
      </c>
      <c r="F15" s="273">
        <f t="shared" si="0"/>
        <v>502</v>
      </c>
      <c r="G15" s="273">
        <f t="shared" si="0"/>
        <v>33530000</v>
      </c>
      <c r="H15" s="273">
        <f t="shared" si="0"/>
        <v>1</v>
      </c>
      <c r="I15" s="273">
        <f t="shared" si="0"/>
        <v>9090</v>
      </c>
    </row>
    <row r="16" spans="1:9" s="269" customFormat="1" ht="22.7" customHeight="1">
      <c r="A16" s="270"/>
      <c r="B16" s="271"/>
      <c r="C16" s="273"/>
      <c r="D16" s="273"/>
      <c r="E16" s="273"/>
      <c r="F16" s="273"/>
      <c r="G16" s="273"/>
      <c r="H16" s="273"/>
      <c r="I16" s="273"/>
    </row>
    <row r="17" spans="1:9" s="269" customFormat="1" ht="59.1" customHeight="1">
      <c r="A17" s="274" t="s">
        <v>516</v>
      </c>
      <c r="B17" s="497">
        <f t="shared" ref="B17:C19" si="1">SUM(D17,F17,H17)</f>
        <v>0</v>
      </c>
      <c r="C17" s="584">
        <f t="shared" si="1"/>
        <v>0</v>
      </c>
      <c r="D17" s="584">
        <v>0</v>
      </c>
      <c r="E17" s="584">
        <v>0</v>
      </c>
      <c r="F17" s="584">
        <v>0</v>
      </c>
      <c r="G17" s="584">
        <v>0</v>
      </c>
      <c r="H17" s="584">
        <v>0</v>
      </c>
      <c r="I17" s="584">
        <v>0</v>
      </c>
    </row>
    <row r="18" spans="1:9" s="269" customFormat="1" ht="59.1" customHeight="1">
      <c r="A18" s="274" t="s">
        <v>517</v>
      </c>
      <c r="B18" s="497">
        <f t="shared" si="1"/>
        <v>343</v>
      </c>
      <c r="C18" s="584">
        <f t="shared" si="1"/>
        <v>83430000</v>
      </c>
      <c r="D18" s="584">
        <v>149</v>
      </c>
      <c r="E18" s="584">
        <v>58660000</v>
      </c>
      <c r="F18" s="584">
        <v>194</v>
      </c>
      <c r="G18" s="584">
        <v>24770000</v>
      </c>
      <c r="H18" s="584">
        <v>0</v>
      </c>
      <c r="I18" s="584">
        <v>0</v>
      </c>
    </row>
    <row r="19" spans="1:9" s="269" customFormat="1" ht="59.1" customHeight="1" thickBot="1">
      <c r="A19" s="275" t="s">
        <v>518</v>
      </c>
      <c r="B19" s="585">
        <f t="shared" si="1"/>
        <v>395</v>
      </c>
      <c r="C19" s="587">
        <f t="shared" si="1"/>
        <v>32849090</v>
      </c>
      <c r="D19" s="587">
        <v>86</v>
      </c>
      <c r="E19" s="587">
        <v>24080000</v>
      </c>
      <c r="F19" s="587">
        <v>308</v>
      </c>
      <c r="G19" s="587">
        <v>8760000</v>
      </c>
      <c r="H19" s="587">
        <v>1</v>
      </c>
      <c r="I19" s="587">
        <v>9090</v>
      </c>
    </row>
    <row r="20" spans="1:9" s="469" customFormat="1" ht="11.1" customHeight="1">
      <c r="A20" s="498" t="s">
        <v>519</v>
      </c>
      <c r="B20" s="510"/>
      <c r="C20" s="510"/>
      <c r="D20" s="510"/>
      <c r="E20" s="510"/>
      <c r="F20" s="510"/>
      <c r="G20" s="510"/>
      <c r="H20" s="510"/>
      <c r="I20" s="486" t="s">
        <v>521</v>
      </c>
    </row>
    <row r="21" spans="1:9" s="276" customFormat="1" ht="11.1" customHeight="1">
      <c r="A21" s="511" t="s">
        <v>520</v>
      </c>
      <c r="B21" s="499"/>
      <c r="C21" s="512"/>
      <c r="D21" s="501"/>
      <c r="E21" s="501"/>
      <c r="F21" s="501"/>
      <c r="G21" s="501"/>
      <c r="H21" s="501"/>
    </row>
    <row r="22" spans="1:9">
      <c r="A22" s="278"/>
      <c r="B22" s="279"/>
      <c r="C22" s="279"/>
      <c r="D22" s="281"/>
      <c r="E22" s="281"/>
      <c r="F22" s="281"/>
      <c r="G22" s="281"/>
    </row>
    <row r="23" spans="1:9">
      <c r="A23" s="283"/>
      <c r="B23" s="279"/>
      <c r="C23" s="279"/>
      <c r="D23" s="281"/>
      <c r="E23" s="281"/>
      <c r="F23" s="281"/>
      <c r="G23" s="281"/>
    </row>
    <row r="24" spans="1:9">
      <c r="A24" s="278"/>
      <c r="B24" s="279"/>
      <c r="C24" s="279"/>
      <c r="D24" s="281"/>
      <c r="E24" s="281"/>
      <c r="F24" s="281"/>
      <c r="G24" s="281"/>
    </row>
    <row r="25" spans="1:9">
      <c r="A25" s="278"/>
      <c r="B25" s="279"/>
      <c r="C25" s="279"/>
      <c r="D25" s="281"/>
      <c r="E25" s="281"/>
      <c r="F25" s="281"/>
      <c r="G25" s="281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topLeftCell="A4" zoomScaleNormal="100" zoomScaleSheetLayoutView="100" workbookViewId="0">
      <selection activeCell="C35" sqref="C35"/>
    </sheetView>
  </sheetViews>
  <sheetFormatPr defaultColWidth="8.75" defaultRowHeight="13.5"/>
  <cols>
    <col min="1" max="1" width="4.5" style="300" customWidth="1"/>
    <col min="2" max="2" width="3.75" style="300" customWidth="1"/>
    <col min="3" max="3" width="5" style="300" customWidth="1"/>
    <col min="4" max="4" width="6.875" style="300" customWidth="1"/>
    <col min="5" max="5" width="7.5" style="300" customWidth="1"/>
    <col min="6" max="9" width="6.875" style="300" customWidth="1"/>
    <col min="10" max="10" width="6" style="300" customWidth="1"/>
    <col min="11" max="11" width="6.875" style="300" customWidth="1"/>
    <col min="12" max="12" width="6.625" style="300" customWidth="1"/>
    <col min="13" max="13" width="7.625" style="300" customWidth="1"/>
    <col min="14" max="14" width="6" style="300" hidden="1" customWidth="1"/>
    <col min="15" max="15" width="8.875" style="300" hidden="1" customWidth="1"/>
    <col min="16" max="16384" width="8.75" style="300"/>
  </cols>
  <sheetData>
    <row r="1" spans="1:15" s="173" customFormat="1" ht="14.1" customHeight="1">
      <c r="B1" s="1"/>
      <c r="C1" s="1"/>
      <c r="D1" s="1"/>
      <c r="E1" s="169"/>
      <c r="F1" s="170"/>
      <c r="G1" s="169"/>
      <c r="H1" s="170"/>
      <c r="I1" s="169"/>
      <c r="J1" s="169"/>
      <c r="M1" s="200" t="s">
        <v>600</v>
      </c>
      <c r="O1" s="2" t="s">
        <v>209</v>
      </c>
    </row>
    <row r="2" spans="1:15" s="173" customFormat="1" ht="14.1" customHeight="1">
      <c r="B2" s="4"/>
      <c r="C2" s="4"/>
      <c r="D2" s="4"/>
      <c r="E2" s="169"/>
      <c r="F2" s="170"/>
      <c r="G2" s="169"/>
      <c r="H2" s="170"/>
      <c r="I2" s="169"/>
      <c r="J2" s="169"/>
      <c r="K2" s="175"/>
      <c r="L2" s="175"/>
      <c r="M2" s="175"/>
    </row>
    <row r="3" spans="1:15" s="85" customFormat="1" ht="20.100000000000001" customHeight="1">
      <c r="A3" s="968" t="s">
        <v>416</v>
      </c>
      <c r="B3" s="969"/>
      <c r="C3" s="969"/>
      <c r="D3" s="969"/>
      <c r="E3" s="969"/>
      <c r="F3" s="969"/>
      <c r="G3" s="969"/>
      <c r="H3" s="969"/>
      <c r="I3" s="969"/>
      <c r="J3" s="969"/>
      <c r="K3" s="969"/>
      <c r="L3" s="969"/>
      <c r="M3" s="969"/>
      <c r="N3" s="969"/>
      <c r="O3" s="969"/>
    </row>
    <row r="4" spans="1:15" s="86" customFormat="1" ht="24" customHeight="1">
      <c r="A4" s="970" t="s">
        <v>210</v>
      </c>
      <c r="B4" s="970"/>
      <c r="C4" s="970"/>
      <c r="D4" s="970"/>
      <c r="E4" s="970"/>
      <c r="F4" s="970"/>
      <c r="G4" s="970"/>
      <c r="H4" s="970"/>
      <c r="I4" s="970"/>
      <c r="J4" s="970"/>
      <c r="K4" s="970"/>
      <c r="L4" s="970"/>
      <c r="M4" s="970"/>
      <c r="N4" s="970"/>
      <c r="O4" s="970"/>
    </row>
    <row r="5" spans="1:15" s="86" customFormat="1" ht="24" hidden="1" customHeight="1"/>
    <row r="6" spans="1:15" s="178" customFormat="1" ht="18" customHeight="1" thickBot="1">
      <c r="A6" s="178" t="s">
        <v>211</v>
      </c>
      <c r="F6" s="179"/>
      <c r="H6" s="179"/>
      <c r="M6" s="263" t="s">
        <v>212</v>
      </c>
      <c r="O6" s="180" t="s">
        <v>212</v>
      </c>
    </row>
    <row r="7" spans="1:15" s="181" customFormat="1" ht="31.5" customHeight="1">
      <c r="A7" s="974" t="s">
        <v>213</v>
      </c>
      <c r="B7" s="975"/>
      <c r="C7" s="986" t="s">
        <v>214</v>
      </c>
      <c r="D7" s="980" t="s">
        <v>215</v>
      </c>
      <c r="E7" s="980" t="s">
        <v>216</v>
      </c>
      <c r="F7" s="983" t="s">
        <v>217</v>
      </c>
      <c r="G7" s="980" t="s">
        <v>218</v>
      </c>
      <c r="H7" s="983" t="s">
        <v>219</v>
      </c>
      <c r="I7" s="980" t="s">
        <v>100</v>
      </c>
      <c r="J7" s="983" t="s">
        <v>220</v>
      </c>
      <c r="K7" s="983" t="s">
        <v>221</v>
      </c>
      <c r="L7" s="971" t="s">
        <v>222</v>
      </c>
      <c r="M7" s="991" t="s">
        <v>223</v>
      </c>
      <c r="N7" s="974" t="s">
        <v>224</v>
      </c>
      <c r="O7" s="994"/>
    </row>
    <row r="8" spans="1:15" s="181" customFormat="1" ht="26.25" customHeight="1">
      <c r="A8" s="976"/>
      <c r="B8" s="977"/>
      <c r="C8" s="987"/>
      <c r="D8" s="981"/>
      <c r="E8" s="981"/>
      <c r="F8" s="984"/>
      <c r="G8" s="984"/>
      <c r="H8" s="984"/>
      <c r="I8" s="981"/>
      <c r="J8" s="984"/>
      <c r="K8" s="984"/>
      <c r="L8" s="972"/>
      <c r="M8" s="992"/>
      <c r="N8" s="995"/>
      <c r="O8" s="995"/>
    </row>
    <row r="9" spans="1:15" s="181" customFormat="1" ht="30" customHeight="1">
      <c r="A9" s="978"/>
      <c r="B9" s="979"/>
      <c r="C9" s="988"/>
      <c r="D9" s="982"/>
      <c r="E9" s="982"/>
      <c r="F9" s="985"/>
      <c r="G9" s="985"/>
      <c r="H9" s="985"/>
      <c r="I9" s="982"/>
      <c r="J9" s="985"/>
      <c r="K9" s="985"/>
      <c r="L9" s="973"/>
      <c r="M9" s="993"/>
      <c r="N9" s="996"/>
      <c r="O9" s="996"/>
    </row>
    <row r="10" spans="1:15" s="294" customFormat="1" ht="90" customHeight="1">
      <c r="A10" s="674" t="s">
        <v>226</v>
      </c>
      <c r="B10" s="675"/>
      <c r="C10" s="295">
        <f>SUM(D10:L10)</f>
        <v>577</v>
      </c>
      <c r="D10" s="295">
        <v>24</v>
      </c>
      <c r="E10" s="295">
        <v>33</v>
      </c>
      <c r="F10" s="295">
        <v>4</v>
      </c>
      <c r="G10" s="295">
        <v>229</v>
      </c>
      <c r="H10" s="295">
        <v>155</v>
      </c>
      <c r="I10" s="295">
        <v>13</v>
      </c>
      <c r="J10" s="295">
        <v>11</v>
      </c>
      <c r="K10" s="295">
        <v>74</v>
      </c>
      <c r="L10" s="295">
        <v>34</v>
      </c>
      <c r="M10" s="295">
        <v>0</v>
      </c>
      <c r="N10" s="674" t="s">
        <v>225</v>
      </c>
      <c r="O10" s="674"/>
    </row>
    <row r="11" spans="1:15" s="294" customFormat="1" ht="90" customHeight="1">
      <c r="A11" s="674" t="s">
        <v>8</v>
      </c>
      <c r="B11" s="675"/>
      <c r="C11" s="295">
        <v>563</v>
      </c>
      <c r="D11" s="295">
        <v>26</v>
      </c>
      <c r="E11" s="295">
        <v>33</v>
      </c>
      <c r="F11" s="295">
        <v>4</v>
      </c>
      <c r="G11" s="295">
        <v>231</v>
      </c>
      <c r="H11" s="295">
        <v>151</v>
      </c>
      <c r="I11" s="295">
        <v>13</v>
      </c>
      <c r="J11" s="295">
        <v>0</v>
      </c>
      <c r="K11" s="295">
        <v>72</v>
      </c>
      <c r="L11" s="295">
        <v>33</v>
      </c>
      <c r="M11" s="295">
        <v>0</v>
      </c>
      <c r="N11" s="5" t="s">
        <v>3</v>
      </c>
      <c r="O11" s="5"/>
    </row>
    <row r="12" spans="1:15" s="294" customFormat="1" ht="90" customHeight="1">
      <c r="A12" s="674" t="s">
        <v>182</v>
      </c>
      <c r="B12" s="675"/>
      <c r="C12" s="295">
        <v>589</v>
      </c>
      <c r="D12" s="295">
        <v>26</v>
      </c>
      <c r="E12" s="295">
        <v>32</v>
      </c>
      <c r="F12" s="295">
        <v>0</v>
      </c>
      <c r="G12" s="295">
        <v>247</v>
      </c>
      <c r="H12" s="295">
        <v>153</v>
      </c>
      <c r="I12" s="295">
        <v>14</v>
      </c>
      <c r="J12" s="295">
        <v>11</v>
      </c>
      <c r="K12" s="295">
        <v>70</v>
      </c>
      <c r="L12" s="295">
        <v>36</v>
      </c>
      <c r="M12" s="295">
        <v>0</v>
      </c>
      <c r="N12" s="5" t="s">
        <v>3</v>
      </c>
      <c r="O12" s="5"/>
    </row>
    <row r="13" spans="1:15" s="294" customFormat="1" ht="90" customHeight="1">
      <c r="A13" s="674" t="s">
        <v>428</v>
      </c>
      <c r="B13" s="675"/>
      <c r="C13" s="295">
        <v>605</v>
      </c>
      <c r="D13" s="295">
        <v>27</v>
      </c>
      <c r="E13" s="295">
        <v>32</v>
      </c>
      <c r="F13" s="295">
        <v>2</v>
      </c>
      <c r="G13" s="295">
        <v>263</v>
      </c>
      <c r="H13" s="295">
        <v>155</v>
      </c>
      <c r="I13" s="295">
        <v>13</v>
      </c>
      <c r="J13" s="295">
        <v>11</v>
      </c>
      <c r="K13" s="295">
        <v>69</v>
      </c>
      <c r="L13" s="295">
        <v>33</v>
      </c>
      <c r="M13" s="295">
        <v>0</v>
      </c>
      <c r="N13" s="5" t="s">
        <v>3</v>
      </c>
      <c r="O13" s="5"/>
    </row>
    <row r="14" spans="1:15" s="297" customFormat="1" ht="90" customHeight="1" thickBot="1">
      <c r="A14" s="989" t="s">
        <v>578</v>
      </c>
      <c r="B14" s="990"/>
      <c r="C14" s="76">
        <f>SUM(D14:M14)</f>
        <v>608</v>
      </c>
      <c r="D14" s="589">
        <v>26</v>
      </c>
      <c r="E14" s="589">
        <v>32</v>
      </c>
      <c r="F14" s="589">
        <v>4</v>
      </c>
      <c r="G14" s="589">
        <v>263</v>
      </c>
      <c r="H14" s="589">
        <v>156</v>
      </c>
      <c r="I14" s="589">
        <v>13</v>
      </c>
      <c r="J14" s="589">
        <v>11</v>
      </c>
      <c r="K14" s="589">
        <v>70</v>
      </c>
      <c r="L14" s="589">
        <v>33</v>
      </c>
      <c r="M14" s="589">
        <v>0</v>
      </c>
      <c r="N14" s="699" t="s">
        <v>225</v>
      </c>
      <c r="O14" s="699"/>
    </row>
    <row r="15" spans="1:15" s="102" customFormat="1" ht="19.5" customHeight="1">
      <c r="A15" s="513" t="s">
        <v>522</v>
      </c>
      <c r="B15" s="514"/>
      <c r="C15" s="514"/>
      <c r="D15" s="514"/>
      <c r="E15" s="515"/>
      <c r="F15" s="516"/>
      <c r="G15" s="517"/>
      <c r="H15" s="516"/>
      <c r="I15" s="517"/>
      <c r="J15" s="517"/>
      <c r="K15" s="518"/>
      <c r="L15" s="514"/>
      <c r="M15" s="514"/>
      <c r="N15" s="299"/>
      <c r="O15" s="166" t="s">
        <v>36</v>
      </c>
    </row>
    <row r="16" spans="1:15" s="470" customFormat="1" ht="12.75" customHeight="1">
      <c r="A16" s="519" t="s">
        <v>523</v>
      </c>
      <c r="B16" s="519"/>
      <c r="C16" s="519"/>
      <c r="D16" s="519"/>
      <c r="E16" s="519"/>
      <c r="F16" s="519"/>
      <c r="G16" s="519" t="s">
        <v>524</v>
      </c>
      <c r="H16" s="519"/>
      <c r="I16" s="519"/>
      <c r="J16" s="519"/>
      <c r="K16" s="519"/>
      <c r="L16" s="519"/>
      <c r="M16" s="519"/>
    </row>
  </sheetData>
  <sheetProtection selectLockedCells="1"/>
  <mergeCells count="22">
    <mergeCell ref="A13:B13"/>
    <mergeCell ref="A14:B14"/>
    <mergeCell ref="N14:O14"/>
    <mergeCell ref="A11:B11"/>
    <mergeCell ref="K7:K9"/>
    <mergeCell ref="I7:I9"/>
    <mergeCell ref="J7:J9"/>
    <mergeCell ref="M7:M9"/>
    <mergeCell ref="N7:O9"/>
    <mergeCell ref="N10:O10"/>
    <mergeCell ref="H7:H9"/>
    <mergeCell ref="A12:B12"/>
    <mergeCell ref="A10:B10"/>
    <mergeCell ref="A3:O3"/>
    <mergeCell ref="A4:O4"/>
    <mergeCell ref="L7:L9"/>
    <mergeCell ref="A7:B9"/>
    <mergeCell ref="E7:E9"/>
    <mergeCell ref="D7:D9"/>
    <mergeCell ref="F7:F9"/>
    <mergeCell ref="C7:C9"/>
    <mergeCell ref="G7:G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view="pageBreakPreview" zoomScaleNormal="100" zoomScaleSheetLayoutView="100" workbookViewId="0">
      <selection activeCell="C14" sqref="C14:K14"/>
    </sheetView>
  </sheetViews>
  <sheetFormatPr defaultColWidth="8.75" defaultRowHeight="13.5"/>
  <cols>
    <col min="1" max="1" width="6.625" style="306" customWidth="1"/>
    <col min="2" max="2" width="9.5" style="306" customWidth="1"/>
    <col min="3" max="6" width="7.125" style="306" customWidth="1"/>
    <col min="7" max="7" width="9.125" style="306" customWidth="1"/>
    <col min="8" max="10" width="7.125" style="306" customWidth="1"/>
    <col min="11" max="11" width="7.375" style="306" customWidth="1"/>
    <col min="12" max="16384" width="8.75" style="306"/>
  </cols>
  <sheetData>
    <row r="1" spans="1:11" s="173" customFormat="1" ht="14.1" customHeight="1">
      <c r="A1" s="301" t="s">
        <v>601</v>
      </c>
      <c r="B1" s="1"/>
      <c r="C1" s="1"/>
      <c r="D1" s="1"/>
      <c r="E1" s="169"/>
      <c r="F1" s="170"/>
      <c r="G1" s="169"/>
      <c r="H1" s="170"/>
      <c r="I1" s="169"/>
      <c r="J1" s="169"/>
      <c r="K1" s="2"/>
    </row>
    <row r="2" spans="1:11" s="173" customFormat="1" ht="14.1" customHeight="1">
      <c r="B2" s="4"/>
      <c r="C2" s="4"/>
      <c r="D2" s="4"/>
      <c r="E2" s="169"/>
      <c r="F2" s="170"/>
      <c r="G2" s="169"/>
      <c r="H2" s="170"/>
      <c r="I2" s="169"/>
      <c r="J2" s="169"/>
      <c r="K2" s="175"/>
    </row>
    <row r="3" spans="1:11" s="85" customFormat="1" ht="20.100000000000001" customHeight="1">
      <c r="A3" s="870" t="s">
        <v>417</v>
      </c>
      <c r="B3" s="870"/>
      <c r="C3" s="870"/>
      <c r="D3" s="870"/>
      <c r="E3" s="870"/>
      <c r="F3" s="870"/>
      <c r="G3" s="870"/>
      <c r="H3" s="870"/>
      <c r="I3" s="870"/>
      <c r="J3" s="870"/>
      <c r="K3" s="870"/>
    </row>
    <row r="4" spans="1:11" s="90" customFormat="1" ht="24" customHeight="1">
      <c r="A4" s="1001" t="s">
        <v>248</v>
      </c>
      <c r="B4" s="1001"/>
      <c r="C4" s="1001"/>
      <c r="D4" s="1001"/>
      <c r="E4" s="1001"/>
      <c r="F4" s="1001"/>
      <c r="G4" s="1001"/>
      <c r="H4" s="1001"/>
      <c r="I4" s="1001"/>
      <c r="J4" s="1001"/>
      <c r="K4" s="1001"/>
    </row>
    <row r="5" spans="1:11" s="86" customFormat="1" ht="24" hidden="1" customHeight="1"/>
    <row r="6" spans="1:11" s="178" customFormat="1" ht="18" customHeight="1" thickBot="1">
      <c r="A6" s="178" t="s">
        <v>230</v>
      </c>
      <c r="F6" s="179"/>
      <c r="H6" s="179"/>
      <c r="K6" s="180" t="s">
        <v>231</v>
      </c>
    </row>
    <row r="7" spans="1:11" s="181" customFormat="1" ht="24" customHeight="1">
      <c r="A7" s="974" t="s">
        <v>342</v>
      </c>
      <c r="B7" s="1011"/>
      <c r="C7" s="1002" t="s">
        <v>343</v>
      </c>
      <c r="D7" s="1005" t="s">
        <v>344</v>
      </c>
      <c r="E7" s="1008" t="s">
        <v>345</v>
      </c>
      <c r="F7" s="1005" t="s">
        <v>346</v>
      </c>
      <c r="G7" s="1008" t="s">
        <v>347</v>
      </c>
      <c r="H7" s="1005" t="s">
        <v>348</v>
      </c>
      <c r="I7" s="883" t="s">
        <v>349</v>
      </c>
      <c r="J7" s="883" t="s">
        <v>350</v>
      </c>
      <c r="K7" s="876" t="s">
        <v>351</v>
      </c>
    </row>
    <row r="8" spans="1:11" s="181" customFormat="1" ht="24" customHeight="1">
      <c r="A8" s="995"/>
      <c r="B8" s="1012"/>
      <c r="C8" s="1003"/>
      <c r="D8" s="1006"/>
      <c r="E8" s="1009"/>
      <c r="F8" s="1006"/>
      <c r="G8" s="1009"/>
      <c r="H8" s="1006"/>
      <c r="I8" s="892"/>
      <c r="J8" s="892"/>
      <c r="K8" s="877"/>
    </row>
    <row r="9" spans="1:11" s="181" customFormat="1" ht="24" customHeight="1">
      <c r="A9" s="996"/>
      <c r="B9" s="1013"/>
      <c r="C9" s="1004"/>
      <c r="D9" s="1007"/>
      <c r="E9" s="1010"/>
      <c r="F9" s="1007"/>
      <c r="G9" s="1010"/>
      <c r="H9" s="1007"/>
      <c r="I9" s="893"/>
      <c r="J9" s="893"/>
      <c r="K9" s="878"/>
    </row>
    <row r="10" spans="1:11" s="302" customFormat="1" ht="47.1" customHeight="1">
      <c r="A10" s="674" t="s">
        <v>352</v>
      </c>
      <c r="B10" s="675"/>
      <c r="C10" s="303">
        <v>5262</v>
      </c>
      <c r="D10" s="303">
        <v>2459</v>
      </c>
      <c r="E10" s="303">
        <v>0</v>
      </c>
      <c r="F10" s="303">
        <v>22</v>
      </c>
      <c r="G10" s="303">
        <v>1457</v>
      </c>
      <c r="H10" s="303">
        <v>1305</v>
      </c>
      <c r="I10" s="303">
        <v>19</v>
      </c>
      <c r="J10" s="303">
        <v>0</v>
      </c>
      <c r="K10" s="303">
        <v>0</v>
      </c>
    </row>
    <row r="11" spans="1:11" s="302" customFormat="1" ht="47.1" customHeight="1">
      <c r="A11" s="674" t="s">
        <v>8</v>
      </c>
      <c r="B11" s="675"/>
      <c r="C11" s="303">
        <v>4991</v>
      </c>
      <c r="D11" s="303">
        <v>2315</v>
      </c>
      <c r="E11" s="303">
        <v>0</v>
      </c>
      <c r="F11" s="303">
        <v>2</v>
      </c>
      <c r="G11" s="303">
        <v>1381</v>
      </c>
      <c r="H11" s="303">
        <v>1273</v>
      </c>
      <c r="I11" s="303">
        <v>20</v>
      </c>
      <c r="J11" s="303">
        <v>0</v>
      </c>
      <c r="K11" s="303">
        <v>0</v>
      </c>
    </row>
    <row r="12" spans="1:11" s="302" customFormat="1" ht="47.1" customHeight="1">
      <c r="A12" s="674" t="s">
        <v>182</v>
      </c>
      <c r="B12" s="675"/>
      <c r="C12" s="303">
        <v>4929</v>
      </c>
      <c r="D12" s="303">
        <v>2270</v>
      </c>
      <c r="E12" s="303">
        <v>2</v>
      </c>
      <c r="F12" s="303">
        <v>2</v>
      </c>
      <c r="G12" s="303">
        <v>1352</v>
      </c>
      <c r="H12" s="303">
        <v>1266</v>
      </c>
      <c r="I12" s="303">
        <v>18</v>
      </c>
      <c r="J12" s="303">
        <v>19</v>
      </c>
      <c r="K12" s="303">
        <v>0</v>
      </c>
    </row>
    <row r="13" spans="1:11" s="302" customFormat="1" ht="47.1" customHeight="1">
      <c r="A13" s="674" t="s">
        <v>428</v>
      </c>
      <c r="B13" s="675"/>
      <c r="C13" s="303">
        <v>4874</v>
      </c>
      <c r="D13" s="303">
        <v>2235</v>
      </c>
      <c r="E13" s="303">
        <v>0</v>
      </c>
      <c r="F13" s="303">
        <v>2</v>
      </c>
      <c r="G13" s="303">
        <v>1334</v>
      </c>
      <c r="H13" s="303">
        <v>1263</v>
      </c>
      <c r="I13" s="303">
        <v>22</v>
      </c>
      <c r="J13" s="303">
        <v>16</v>
      </c>
      <c r="K13" s="303">
        <v>2</v>
      </c>
    </row>
    <row r="14" spans="1:11" s="305" customFormat="1" ht="47.1" customHeight="1">
      <c r="A14" s="699" t="s">
        <v>579</v>
      </c>
      <c r="B14" s="700"/>
      <c r="C14" s="304">
        <f t="shared" ref="C14:K14" si="0">SUM(C16:C20)</f>
        <v>4929</v>
      </c>
      <c r="D14" s="304">
        <f t="shared" si="0"/>
        <v>2243</v>
      </c>
      <c r="E14" s="304">
        <f t="shared" si="0"/>
        <v>0</v>
      </c>
      <c r="F14" s="304">
        <f t="shared" si="0"/>
        <v>3</v>
      </c>
      <c r="G14" s="304">
        <f t="shared" si="0"/>
        <v>1341</v>
      </c>
      <c r="H14" s="304">
        <f t="shared" si="0"/>
        <v>1298</v>
      </c>
      <c r="I14" s="304">
        <f t="shared" si="0"/>
        <v>19</v>
      </c>
      <c r="J14" s="304">
        <f t="shared" si="0"/>
        <v>21</v>
      </c>
      <c r="K14" s="304">
        <f t="shared" si="0"/>
        <v>4</v>
      </c>
    </row>
    <row r="15" spans="1:11" s="305" customFormat="1" ht="29.65" customHeight="1">
      <c r="A15" s="472"/>
      <c r="B15" s="189"/>
      <c r="C15" s="303"/>
      <c r="D15" s="303"/>
      <c r="E15" s="303"/>
      <c r="F15" s="303"/>
      <c r="G15" s="303"/>
      <c r="H15" s="303"/>
      <c r="I15" s="303"/>
      <c r="J15" s="303"/>
      <c r="K15" s="303"/>
    </row>
    <row r="16" spans="1:11" s="305" customFormat="1" ht="47.1" customHeight="1">
      <c r="A16" s="999" t="s">
        <v>525</v>
      </c>
      <c r="B16" s="1000"/>
      <c r="C16" s="303">
        <f>SUM(D16:K16)</f>
        <v>1970</v>
      </c>
      <c r="D16" s="590">
        <v>966</v>
      </c>
      <c r="E16" s="590">
        <v>0</v>
      </c>
      <c r="F16" s="590">
        <v>1</v>
      </c>
      <c r="G16" s="590">
        <v>448</v>
      </c>
      <c r="H16" s="590">
        <v>544</v>
      </c>
      <c r="I16" s="590">
        <v>1</v>
      </c>
      <c r="J16" s="590">
        <v>10</v>
      </c>
      <c r="K16" s="590">
        <v>0</v>
      </c>
    </row>
    <row r="17" spans="1:17" s="305" customFormat="1" ht="47.1" customHeight="1">
      <c r="A17" s="999" t="s">
        <v>526</v>
      </c>
      <c r="B17" s="1000"/>
      <c r="C17" s="303">
        <f>SUM(D17:K17)</f>
        <v>845</v>
      </c>
      <c r="D17" s="590">
        <v>381</v>
      </c>
      <c r="E17" s="590">
        <v>0</v>
      </c>
      <c r="F17" s="590">
        <v>0</v>
      </c>
      <c r="G17" s="590">
        <v>221</v>
      </c>
      <c r="H17" s="590">
        <v>236</v>
      </c>
      <c r="I17" s="590">
        <v>0</v>
      </c>
      <c r="J17" s="590">
        <v>5</v>
      </c>
      <c r="K17" s="590">
        <v>2</v>
      </c>
    </row>
    <row r="18" spans="1:17" s="305" customFormat="1" ht="47.1" customHeight="1">
      <c r="A18" s="999" t="s">
        <v>527</v>
      </c>
      <c r="B18" s="1000"/>
      <c r="C18" s="303">
        <f>SUM(D18:K18)</f>
        <v>931</v>
      </c>
      <c r="D18" s="590">
        <v>411</v>
      </c>
      <c r="E18" s="590">
        <v>0</v>
      </c>
      <c r="F18" s="590">
        <v>2</v>
      </c>
      <c r="G18" s="590">
        <v>272</v>
      </c>
      <c r="H18" s="590">
        <v>246</v>
      </c>
      <c r="I18" s="590">
        <v>0</v>
      </c>
      <c r="J18" s="590">
        <v>0</v>
      </c>
      <c r="K18" s="590">
        <v>0</v>
      </c>
    </row>
    <row r="19" spans="1:17" s="305" customFormat="1" ht="47.1" customHeight="1">
      <c r="A19" s="999" t="s">
        <v>528</v>
      </c>
      <c r="B19" s="1000"/>
      <c r="C19" s="303">
        <f>SUM(D19:K19)</f>
        <v>860</v>
      </c>
      <c r="D19" s="590">
        <v>385</v>
      </c>
      <c r="E19" s="590">
        <v>0</v>
      </c>
      <c r="F19" s="590">
        <v>0</v>
      </c>
      <c r="G19" s="590">
        <v>228</v>
      </c>
      <c r="H19" s="590">
        <v>239</v>
      </c>
      <c r="I19" s="590">
        <v>0</v>
      </c>
      <c r="J19" s="590">
        <v>6</v>
      </c>
      <c r="K19" s="590">
        <v>2</v>
      </c>
    </row>
    <row r="20" spans="1:17" s="305" customFormat="1" ht="47.1" customHeight="1" thickBot="1">
      <c r="A20" s="997" t="s">
        <v>529</v>
      </c>
      <c r="B20" s="998"/>
      <c r="C20" s="303">
        <f>SUM(D20:K20)</f>
        <v>323</v>
      </c>
      <c r="D20" s="591">
        <v>100</v>
      </c>
      <c r="E20" s="590">
        <v>0</v>
      </c>
      <c r="F20" s="592">
        <v>0</v>
      </c>
      <c r="G20" s="592">
        <v>172</v>
      </c>
      <c r="H20" s="592">
        <v>33</v>
      </c>
      <c r="I20" s="592">
        <v>18</v>
      </c>
      <c r="J20" s="592">
        <v>0</v>
      </c>
      <c r="K20" s="592">
        <v>0</v>
      </c>
    </row>
    <row r="21" spans="1:17" s="102" customFormat="1" ht="11.1" customHeight="1">
      <c r="A21" s="513" t="s">
        <v>249</v>
      </c>
      <c r="B21" s="514"/>
      <c r="C21" s="520"/>
      <c r="D21" s="520"/>
      <c r="E21" s="521"/>
      <c r="F21" s="516"/>
      <c r="G21" s="517"/>
      <c r="H21" s="516"/>
      <c r="I21" s="517"/>
      <c r="J21" s="517"/>
      <c r="K21" s="518" t="s">
        <v>36</v>
      </c>
      <c r="L21" s="299"/>
      <c r="M21" s="299"/>
      <c r="N21" s="299"/>
      <c r="O21" s="299"/>
      <c r="P21" s="299"/>
      <c r="Q21" s="166"/>
    </row>
    <row r="22" spans="1:17" s="471" customFormat="1" ht="11.1" customHeight="1">
      <c r="A22" s="519" t="s">
        <v>250</v>
      </c>
      <c r="B22" s="522"/>
      <c r="C22" s="522"/>
      <c r="D22" s="519"/>
      <c r="E22" s="519"/>
      <c r="F22" s="519"/>
      <c r="G22" s="519"/>
      <c r="H22" s="519"/>
      <c r="I22" s="519"/>
      <c r="J22" s="519"/>
      <c r="K22" s="519"/>
      <c r="L22" s="470"/>
      <c r="M22" s="470"/>
      <c r="N22" s="470"/>
      <c r="O22" s="470"/>
    </row>
    <row r="23" spans="1:17" s="305" customFormat="1">
      <c r="A23" s="306"/>
      <c r="B23" s="306"/>
      <c r="C23" s="300"/>
      <c r="D23" s="300"/>
      <c r="E23" s="300"/>
      <c r="F23" s="300"/>
      <c r="G23" s="300"/>
      <c r="H23" s="300"/>
      <c r="I23" s="300"/>
      <c r="J23" s="300"/>
      <c r="K23" s="300"/>
    </row>
    <row r="24" spans="1:17">
      <c r="C24" s="300"/>
      <c r="D24" s="300"/>
      <c r="E24" s="300"/>
      <c r="F24" s="300"/>
      <c r="G24" s="300"/>
      <c r="H24" s="300"/>
      <c r="I24" s="300"/>
      <c r="J24" s="300"/>
      <c r="K24" s="300"/>
    </row>
    <row r="25" spans="1:17">
      <c r="C25" s="300"/>
      <c r="D25" s="300"/>
      <c r="E25" s="300"/>
      <c r="F25" s="300"/>
      <c r="G25" s="300"/>
      <c r="H25" s="300"/>
      <c r="I25" s="300"/>
      <c r="J25" s="300"/>
      <c r="K25" s="300"/>
    </row>
    <row r="26" spans="1:17">
      <c r="C26" s="300"/>
      <c r="D26" s="300"/>
      <c r="E26" s="300"/>
      <c r="F26" s="300"/>
      <c r="G26" s="300"/>
      <c r="H26" s="300"/>
      <c r="I26" s="300"/>
      <c r="J26" s="300"/>
      <c r="K26" s="300"/>
    </row>
    <row r="27" spans="1:17">
      <c r="C27" s="300"/>
      <c r="D27" s="300"/>
      <c r="E27" s="300"/>
      <c r="F27" s="300"/>
      <c r="G27" s="300"/>
      <c r="H27" s="300"/>
      <c r="I27" s="300"/>
      <c r="J27" s="300"/>
      <c r="K27" s="300"/>
    </row>
    <row r="28" spans="1:17">
      <c r="C28" s="300"/>
      <c r="D28" s="300"/>
      <c r="E28" s="300"/>
      <c r="F28" s="300"/>
      <c r="G28" s="300"/>
      <c r="H28" s="300"/>
      <c r="I28" s="300"/>
      <c r="J28" s="300"/>
      <c r="K28" s="300"/>
    </row>
    <row r="29" spans="1:17">
      <c r="C29" s="300"/>
      <c r="D29" s="300"/>
      <c r="E29" s="300"/>
      <c r="F29" s="300"/>
      <c r="G29" s="300"/>
      <c r="H29" s="300"/>
      <c r="I29" s="300"/>
      <c r="J29" s="300"/>
      <c r="K29" s="300"/>
    </row>
    <row r="30" spans="1:17">
      <c r="C30" s="300"/>
      <c r="D30" s="300"/>
      <c r="E30" s="300"/>
      <c r="F30" s="300"/>
      <c r="G30" s="300"/>
      <c r="H30" s="300"/>
      <c r="I30" s="300"/>
      <c r="J30" s="300"/>
      <c r="K30" s="300"/>
    </row>
    <row r="31" spans="1:17">
      <c r="C31" s="300"/>
      <c r="D31" s="300"/>
      <c r="E31" s="300"/>
      <c r="F31" s="300"/>
      <c r="G31" s="300"/>
      <c r="H31" s="300"/>
      <c r="I31" s="300"/>
      <c r="J31" s="300"/>
      <c r="K31" s="300"/>
    </row>
    <row r="32" spans="1:17">
      <c r="C32" s="300"/>
      <c r="D32" s="300"/>
      <c r="E32" s="300"/>
      <c r="F32" s="300"/>
      <c r="G32" s="300"/>
      <c r="H32" s="300"/>
      <c r="I32" s="300"/>
      <c r="J32" s="300"/>
      <c r="K32" s="300"/>
    </row>
    <row r="33" spans="3:11">
      <c r="C33" s="300"/>
      <c r="D33" s="300"/>
      <c r="E33" s="300"/>
      <c r="F33" s="300"/>
      <c r="G33" s="300"/>
      <c r="H33" s="300"/>
      <c r="I33" s="300"/>
      <c r="J33" s="300"/>
      <c r="K33" s="300"/>
    </row>
    <row r="34" spans="3:11">
      <c r="C34" s="300"/>
      <c r="D34" s="300"/>
      <c r="E34" s="300"/>
      <c r="F34" s="300"/>
      <c r="G34" s="300"/>
      <c r="H34" s="300"/>
      <c r="I34" s="300"/>
      <c r="J34" s="300"/>
      <c r="K34" s="300"/>
    </row>
    <row r="35" spans="3:11">
      <c r="C35" s="300"/>
      <c r="D35" s="300"/>
      <c r="E35" s="300"/>
      <c r="F35" s="300"/>
      <c r="G35" s="300"/>
      <c r="H35" s="300"/>
      <c r="I35" s="300"/>
      <c r="J35" s="300"/>
      <c r="K35" s="300"/>
    </row>
  </sheetData>
  <sheetProtection selectLockedCells="1"/>
  <mergeCells count="22">
    <mergeCell ref="A13:B13"/>
    <mergeCell ref="A12:B12"/>
    <mergeCell ref="A11:B11"/>
    <mergeCell ref="I7:I9"/>
    <mergeCell ref="J7:J9"/>
    <mergeCell ref="A10:B10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  <mergeCell ref="A14:B14"/>
    <mergeCell ref="A20:B20"/>
    <mergeCell ref="A16:B16"/>
    <mergeCell ref="A17:B17"/>
    <mergeCell ref="A18:B18"/>
    <mergeCell ref="A19:B1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zoomScaleNormal="100" zoomScaleSheetLayoutView="100" workbookViewId="0">
      <selection activeCell="C35" sqref="C35"/>
    </sheetView>
  </sheetViews>
  <sheetFormatPr defaultColWidth="8.75" defaultRowHeight="13.5"/>
  <cols>
    <col min="1" max="1" width="16.75" style="306" customWidth="1"/>
    <col min="2" max="2" width="16.375" style="306" customWidth="1"/>
    <col min="3" max="3" width="16.75" style="306" customWidth="1"/>
    <col min="4" max="4" width="15.625" style="306" customWidth="1"/>
    <col min="5" max="5" width="17" style="306" customWidth="1"/>
    <col min="6" max="6" width="15.875" style="306" customWidth="1"/>
    <col min="7" max="10" width="16.625" style="306" customWidth="1"/>
    <col min="11" max="16" width="11.75" style="306" customWidth="1"/>
    <col min="17" max="17" width="11.875" style="306" customWidth="1"/>
    <col min="18" max="16384" width="8.75" style="306"/>
  </cols>
  <sheetData>
    <row r="1" spans="1:17" s="173" customFormat="1" ht="14.1" customHeight="1">
      <c r="A1" s="301"/>
      <c r="B1" s="1"/>
      <c r="C1" s="1"/>
      <c r="D1" s="169"/>
      <c r="E1" s="429" t="s">
        <v>602</v>
      </c>
      <c r="F1" s="301" t="s">
        <v>603</v>
      </c>
      <c r="G1" s="169"/>
      <c r="H1" s="170"/>
      <c r="I1" s="169"/>
      <c r="J1" s="169"/>
      <c r="K1" s="2"/>
      <c r="Q1" s="200" t="s">
        <v>604</v>
      </c>
    </row>
    <row r="2" spans="1:17" s="173" customFormat="1" ht="14.1" customHeight="1">
      <c r="B2" s="4"/>
      <c r="C2" s="4"/>
      <c r="D2" s="169"/>
      <c r="E2" s="170"/>
      <c r="G2" s="169"/>
      <c r="H2" s="170"/>
      <c r="I2" s="169"/>
      <c r="J2" s="169"/>
      <c r="K2" s="175"/>
    </row>
    <row r="3" spans="1:17" s="640" customFormat="1" ht="27" customHeight="1">
      <c r="A3" s="1038" t="s">
        <v>418</v>
      </c>
      <c r="B3" s="1039"/>
      <c r="C3" s="1039"/>
      <c r="D3" s="1039"/>
      <c r="E3" s="1039"/>
      <c r="F3" s="1039" t="s">
        <v>605</v>
      </c>
      <c r="G3" s="1039"/>
      <c r="H3" s="1039"/>
      <c r="I3" s="1039"/>
      <c r="J3" s="1039"/>
      <c r="K3" s="1043" t="s">
        <v>418</v>
      </c>
      <c r="L3" s="1043"/>
      <c r="M3" s="1043"/>
      <c r="N3" s="1043"/>
      <c r="O3" s="1043"/>
      <c r="P3" s="1043"/>
      <c r="Q3" s="1043"/>
    </row>
    <row r="4" spans="1:17" s="641" customFormat="1" ht="30" customHeight="1">
      <c r="A4" s="1040" t="s">
        <v>606</v>
      </c>
      <c r="B4" s="1040"/>
      <c r="C4" s="1040"/>
      <c r="D4" s="1040"/>
      <c r="E4" s="1040"/>
      <c r="F4" s="1041" t="s">
        <v>228</v>
      </c>
      <c r="G4" s="1041"/>
      <c r="H4" s="1041"/>
      <c r="I4" s="1041"/>
      <c r="J4" s="1041"/>
      <c r="K4" s="1042" t="s">
        <v>229</v>
      </c>
      <c r="L4" s="1042"/>
      <c r="M4" s="1042"/>
      <c r="N4" s="1042"/>
      <c r="O4" s="1042"/>
      <c r="P4" s="1042"/>
      <c r="Q4" s="1042"/>
    </row>
    <row r="5" spans="1:17" s="86" customFormat="1" ht="17.25" hidden="1" customHeight="1"/>
    <row r="6" spans="1:17" s="178" customFormat="1" ht="18" customHeight="1" thickBot="1">
      <c r="A6" s="178" t="s">
        <v>230</v>
      </c>
      <c r="E6" s="179"/>
      <c r="F6" s="178" t="s">
        <v>230</v>
      </c>
      <c r="H6" s="179"/>
      <c r="K6" s="180"/>
      <c r="P6" s="180"/>
      <c r="Q6" s="180" t="s">
        <v>231</v>
      </c>
    </row>
    <row r="7" spans="1:17" s="181" customFormat="1" ht="32.1" customHeight="1">
      <c r="A7" s="975" t="s">
        <v>232</v>
      </c>
      <c r="B7" s="1031" t="s">
        <v>233</v>
      </c>
      <c r="C7" s="1032"/>
      <c r="D7" s="1032"/>
      <c r="E7" s="1032"/>
      <c r="F7" s="1035" t="s">
        <v>392</v>
      </c>
      <c r="G7" s="1021" t="s">
        <v>391</v>
      </c>
      <c r="H7" s="1021"/>
      <c r="I7" s="1021"/>
      <c r="J7" s="1021"/>
      <c r="K7" s="731" t="s">
        <v>234</v>
      </c>
      <c r="L7" s="731"/>
      <c r="M7" s="731"/>
      <c r="N7" s="965"/>
      <c r="O7" s="1023" t="s">
        <v>235</v>
      </c>
      <c r="P7" s="1024"/>
      <c r="Q7" s="1014" t="s">
        <v>236</v>
      </c>
    </row>
    <row r="8" spans="1:17" s="181" customFormat="1" ht="36" customHeight="1">
      <c r="A8" s="977"/>
      <c r="B8" s="1029"/>
      <c r="C8" s="685" t="s">
        <v>237</v>
      </c>
      <c r="D8" s="685" t="s">
        <v>238</v>
      </c>
      <c r="E8" s="1025" t="s">
        <v>239</v>
      </c>
      <c r="F8" s="1036"/>
      <c r="G8" s="683" t="s">
        <v>240</v>
      </c>
      <c r="H8" s="685" t="s">
        <v>241</v>
      </c>
      <c r="I8" s="685" t="s">
        <v>242</v>
      </c>
      <c r="J8" s="1025" t="s">
        <v>101</v>
      </c>
      <c r="K8" s="836"/>
      <c r="L8" s="685" t="s">
        <v>243</v>
      </c>
      <c r="M8" s="685" t="s">
        <v>244</v>
      </c>
      <c r="N8" s="1019" t="s">
        <v>245</v>
      </c>
      <c r="O8" s="683" t="s">
        <v>246</v>
      </c>
      <c r="P8" s="1017" t="s">
        <v>247</v>
      </c>
      <c r="Q8" s="1015"/>
    </row>
    <row r="9" spans="1:17" s="475" customFormat="1" ht="36" customHeight="1">
      <c r="A9" s="979"/>
      <c r="B9" s="1030"/>
      <c r="C9" s="1033"/>
      <c r="D9" s="1033"/>
      <c r="E9" s="1034"/>
      <c r="F9" s="1037"/>
      <c r="G9" s="1022"/>
      <c r="H9" s="686"/>
      <c r="I9" s="686"/>
      <c r="J9" s="1026"/>
      <c r="K9" s="1027"/>
      <c r="L9" s="686"/>
      <c r="M9" s="686"/>
      <c r="N9" s="1020"/>
      <c r="O9" s="684"/>
      <c r="P9" s="1018"/>
      <c r="Q9" s="1016"/>
    </row>
    <row r="10" spans="1:17" s="305" customFormat="1" ht="39.6" customHeight="1">
      <c r="A10" s="80" t="s">
        <v>4</v>
      </c>
      <c r="B10" s="309">
        <v>721</v>
      </c>
      <c r="C10" s="309">
        <v>91</v>
      </c>
      <c r="D10" s="309">
        <v>5</v>
      </c>
      <c r="E10" s="309">
        <v>7</v>
      </c>
      <c r="F10" s="80" t="s">
        <v>4</v>
      </c>
      <c r="G10" s="309">
        <v>156</v>
      </c>
      <c r="H10" s="309">
        <v>139</v>
      </c>
      <c r="I10" s="309">
        <v>169</v>
      </c>
      <c r="J10" s="309">
        <v>154</v>
      </c>
      <c r="K10" s="84">
        <v>2274</v>
      </c>
      <c r="L10" s="84">
        <v>435</v>
      </c>
      <c r="M10" s="84">
        <v>1839</v>
      </c>
      <c r="N10" s="84">
        <v>0</v>
      </c>
      <c r="O10" s="84">
        <v>20</v>
      </c>
      <c r="P10" s="310">
        <v>29</v>
      </c>
      <c r="Q10" s="5" t="s">
        <v>4</v>
      </c>
    </row>
    <row r="11" spans="1:17" s="305" customFormat="1" ht="39.6" customHeight="1">
      <c r="A11" s="80" t="s">
        <v>8</v>
      </c>
      <c r="B11" s="309">
        <v>0</v>
      </c>
      <c r="C11" s="309">
        <v>0</v>
      </c>
      <c r="D11" s="309">
        <v>0</v>
      </c>
      <c r="E11" s="309">
        <v>0</v>
      </c>
      <c r="F11" s="80" t="s">
        <v>8</v>
      </c>
      <c r="G11" s="309">
        <v>0</v>
      </c>
      <c r="H11" s="309">
        <v>0</v>
      </c>
      <c r="I11" s="309">
        <v>0</v>
      </c>
      <c r="J11" s="309">
        <v>0</v>
      </c>
      <c r="K11" s="84">
        <v>2029</v>
      </c>
      <c r="L11" s="84">
        <v>331</v>
      </c>
      <c r="M11" s="84">
        <v>1698</v>
      </c>
      <c r="N11" s="84">
        <v>0</v>
      </c>
      <c r="O11" s="84">
        <v>0</v>
      </c>
      <c r="P11" s="310">
        <v>0</v>
      </c>
      <c r="Q11" s="5" t="s">
        <v>8</v>
      </c>
    </row>
    <row r="12" spans="1:17" s="305" customFormat="1" ht="39.6" customHeight="1">
      <c r="A12" s="80" t="s">
        <v>182</v>
      </c>
      <c r="B12" s="309">
        <v>724</v>
      </c>
      <c r="C12" s="309">
        <v>90</v>
      </c>
      <c r="D12" s="309">
        <v>5</v>
      </c>
      <c r="E12" s="309">
        <v>18</v>
      </c>
      <c r="F12" s="80" t="s">
        <v>182</v>
      </c>
      <c r="G12" s="309">
        <v>139</v>
      </c>
      <c r="H12" s="309">
        <v>145</v>
      </c>
      <c r="I12" s="309">
        <v>171</v>
      </c>
      <c r="J12" s="309">
        <v>156</v>
      </c>
      <c r="K12" s="84">
        <v>2121.98</v>
      </c>
      <c r="L12" s="84">
        <v>551</v>
      </c>
      <c r="M12" s="84">
        <v>1558.98</v>
      </c>
      <c r="N12" s="84">
        <v>12</v>
      </c>
      <c r="O12" s="84">
        <v>80</v>
      </c>
      <c r="P12" s="310">
        <v>32</v>
      </c>
      <c r="Q12" s="5" t="s">
        <v>182</v>
      </c>
    </row>
    <row r="13" spans="1:17" s="305" customFormat="1" ht="39.6" customHeight="1">
      <c r="A13" s="80" t="s">
        <v>428</v>
      </c>
      <c r="B13" s="309">
        <v>681</v>
      </c>
      <c r="C13" s="309">
        <v>86</v>
      </c>
      <c r="D13" s="309">
        <v>7</v>
      </c>
      <c r="E13" s="309">
        <v>17</v>
      </c>
      <c r="F13" s="80" t="s">
        <v>428</v>
      </c>
      <c r="G13" s="309">
        <v>134</v>
      </c>
      <c r="H13" s="309">
        <v>149</v>
      </c>
      <c r="I13" s="309">
        <v>147</v>
      </c>
      <c r="J13" s="309">
        <v>141</v>
      </c>
      <c r="K13" s="84">
        <v>1678</v>
      </c>
      <c r="L13" s="84">
        <v>13</v>
      </c>
      <c r="M13" s="84">
        <v>1665</v>
      </c>
      <c r="N13" s="84">
        <v>0</v>
      </c>
      <c r="O13" s="84">
        <v>77</v>
      </c>
      <c r="P13" s="310">
        <v>22</v>
      </c>
      <c r="Q13" s="5" t="s">
        <v>428</v>
      </c>
    </row>
    <row r="14" spans="1:17" s="305" customFormat="1" ht="39.6" customHeight="1">
      <c r="A14" s="457" t="s">
        <v>550</v>
      </c>
      <c r="B14" s="304">
        <f t="shared" ref="B14:P14" si="0">SUM(B16:B20)</f>
        <v>737</v>
      </c>
      <c r="C14" s="304">
        <f t="shared" si="0"/>
        <v>86</v>
      </c>
      <c r="D14" s="304">
        <f t="shared" si="0"/>
        <v>12</v>
      </c>
      <c r="E14" s="304">
        <f t="shared" si="0"/>
        <v>17</v>
      </c>
      <c r="F14" s="457" t="s">
        <v>550</v>
      </c>
      <c r="G14" s="304">
        <f t="shared" si="0"/>
        <v>120</v>
      </c>
      <c r="H14" s="304">
        <f t="shared" si="0"/>
        <v>173</v>
      </c>
      <c r="I14" s="304">
        <f t="shared" si="0"/>
        <v>180</v>
      </c>
      <c r="J14" s="304">
        <f t="shared" si="0"/>
        <v>149</v>
      </c>
      <c r="K14" s="296">
        <f t="shared" si="0"/>
        <v>1626</v>
      </c>
      <c r="L14" s="296">
        <f t="shared" si="0"/>
        <v>0</v>
      </c>
      <c r="M14" s="296">
        <f t="shared" si="0"/>
        <v>1626</v>
      </c>
      <c r="N14" s="296">
        <f t="shared" si="0"/>
        <v>0</v>
      </c>
      <c r="O14" s="296">
        <f t="shared" si="0"/>
        <v>76</v>
      </c>
      <c r="P14" s="311">
        <f t="shared" si="0"/>
        <v>35</v>
      </c>
      <c r="Q14" s="6" t="s">
        <v>550</v>
      </c>
    </row>
    <row r="15" spans="1:17" s="305" customFormat="1" ht="39.6" customHeight="1">
      <c r="A15" s="474"/>
      <c r="B15" s="303"/>
      <c r="C15" s="303"/>
      <c r="D15" s="303"/>
      <c r="E15" s="303"/>
      <c r="F15" s="474"/>
      <c r="G15" s="303"/>
      <c r="H15" s="303"/>
      <c r="I15" s="303"/>
      <c r="J15" s="303"/>
      <c r="K15" s="295"/>
      <c r="L15" s="295"/>
      <c r="M15" s="295"/>
      <c r="N15" s="295"/>
      <c r="O15" s="295"/>
      <c r="P15" s="312"/>
      <c r="Q15" s="188"/>
    </row>
    <row r="16" spans="1:17" s="305" customFormat="1" ht="39.6" customHeight="1">
      <c r="A16" s="92" t="s">
        <v>525</v>
      </c>
      <c r="B16" s="303">
        <f>SUM(C16:E16,G16:J16)</f>
        <v>247</v>
      </c>
      <c r="C16" s="590">
        <v>24</v>
      </c>
      <c r="D16" s="590">
        <v>2</v>
      </c>
      <c r="E16" s="590">
        <v>12</v>
      </c>
      <c r="F16" s="307" t="s">
        <v>25</v>
      </c>
      <c r="G16" s="590">
        <v>52</v>
      </c>
      <c r="H16" s="590">
        <v>54</v>
      </c>
      <c r="I16" s="590">
        <v>56</v>
      </c>
      <c r="J16" s="590">
        <v>47</v>
      </c>
      <c r="K16" s="295">
        <f>SUM(L16:N16)</f>
        <v>1184</v>
      </c>
      <c r="L16" s="591">
        <v>0</v>
      </c>
      <c r="M16" s="591">
        <v>1184</v>
      </c>
      <c r="N16" s="591">
        <v>0</v>
      </c>
      <c r="O16" s="591">
        <v>45</v>
      </c>
      <c r="P16" s="593">
        <v>10</v>
      </c>
      <c r="Q16" s="8" t="s">
        <v>530</v>
      </c>
    </row>
    <row r="17" spans="1:19" s="305" customFormat="1" ht="39.6" customHeight="1">
      <c r="A17" s="428" t="s">
        <v>526</v>
      </c>
      <c r="B17" s="303">
        <f>SUM(C17:E17,G17:J17)</f>
        <v>78</v>
      </c>
      <c r="C17" s="590">
        <v>2</v>
      </c>
      <c r="D17" s="590">
        <v>2</v>
      </c>
      <c r="E17" s="590">
        <v>2</v>
      </c>
      <c r="F17" s="313" t="s">
        <v>27</v>
      </c>
      <c r="G17" s="590">
        <v>10</v>
      </c>
      <c r="H17" s="590">
        <v>14</v>
      </c>
      <c r="I17" s="590">
        <v>29</v>
      </c>
      <c r="J17" s="590">
        <v>19</v>
      </c>
      <c r="K17" s="295">
        <f>SUM(L17:N17)</f>
        <v>210</v>
      </c>
      <c r="L17" s="591">
        <v>0</v>
      </c>
      <c r="M17" s="591">
        <v>210</v>
      </c>
      <c r="N17" s="591">
        <v>0</v>
      </c>
      <c r="O17" s="591">
        <v>4</v>
      </c>
      <c r="P17" s="593">
        <v>2</v>
      </c>
      <c r="Q17" s="314" t="s">
        <v>531</v>
      </c>
    </row>
    <row r="18" spans="1:19" s="305" customFormat="1" ht="39.6" customHeight="1">
      <c r="A18" s="92" t="s">
        <v>527</v>
      </c>
      <c r="B18" s="303">
        <f>SUM(C18:E18,G18:J18)</f>
        <v>232</v>
      </c>
      <c r="C18" s="590">
        <v>36</v>
      </c>
      <c r="D18" s="590">
        <v>6</v>
      </c>
      <c r="E18" s="590">
        <v>3</v>
      </c>
      <c r="F18" s="307" t="s">
        <v>31</v>
      </c>
      <c r="G18" s="590">
        <v>38</v>
      </c>
      <c r="H18" s="590">
        <v>75</v>
      </c>
      <c r="I18" s="590">
        <v>38</v>
      </c>
      <c r="J18" s="590">
        <v>36</v>
      </c>
      <c r="K18" s="295">
        <f>SUM(L18:N18)</f>
        <v>144</v>
      </c>
      <c r="L18" s="591">
        <v>0</v>
      </c>
      <c r="M18" s="591">
        <v>144</v>
      </c>
      <c r="N18" s="591">
        <v>0</v>
      </c>
      <c r="O18" s="591">
        <v>12</v>
      </c>
      <c r="P18" s="593">
        <v>7</v>
      </c>
      <c r="Q18" s="8" t="s">
        <v>532</v>
      </c>
    </row>
    <row r="19" spans="1:19" s="305" customFormat="1" ht="39.6" customHeight="1">
      <c r="A19" s="92" t="s">
        <v>528</v>
      </c>
      <c r="B19" s="303">
        <f>SUM(C19:E19,G19:J19)</f>
        <v>155</v>
      </c>
      <c r="C19" s="590">
        <v>24</v>
      </c>
      <c r="D19" s="590">
        <v>2</v>
      </c>
      <c r="E19" s="590">
        <v>0</v>
      </c>
      <c r="F19" s="307" t="s">
        <v>34</v>
      </c>
      <c r="G19" s="590">
        <v>20</v>
      </c>
      <c r="H19" s="590">
        <v>30</v>
      </c>
      <c r="I19" s="590">
        <v>42</v>
      </c>
      <c r="J19" s="590">
        <v>37</v>
      </c>
      <c r="K19" s="295">
        <f>SUM(L19:N19)</f>
        <v>73</v>
      </c>
      <c r="L19" s="591">
        <v>0</v>
      </c>
      <c r="M19" s="591">
        <v>73</v>
      </c>
      <c r="N19" s="591">
        <v>0</v>
      </c>
      <c r="O19" s="591">
        <v>14</v>
      </c>
      <c r="P19" s="593">
        <v>14</v>
      </c>
      <c r="Q19" s="8" t="s">
        <v>533</v>
      </c>
    </row>
    <row r="20" spans="1:19" s="305" customFormat="1" ht="39.6" customHeight="1" thickBot="1">
      <c r="A20" s="91" t="s">
        <v>529</v>
      </c>
      <c r="B20" s="523">
        <f>SUM(C20:E20,G20:J20)</f>
        <v>25</v>
      </c>
      <c r="C20" s="592">
        <v>0</v>
      </c>
      <c r="D20" s="592">
        <v>0</v>
      </c>
      <c r="E20" s="592">
        <v>0</v>
      </c>
      <c r="F20" s="308" t="s">
        <v>80</v>
      </c>
      <c r="G20" s="592">
        <v>0</v>
      </c>
      <c r="H20" s="592">
        <v>0</v>
      </c>
      <c r="I20" s="592">
        <v>15</v>
      </c>
      <c r="J20" s="592">
        <v>10</v>
      </c>
      <c r="K20" s="298">
        <f>SUM(L20:N20)</f>
        <v>15</v>
      </c>
      <c r="L20" s="592">
        <v>0</v>
      </c>
      <c r="M20" s="592">
        <v>15</v>
      </c>
      <c r="N20" s="592">
        <v>0</v>
      </c>
      <c r="O20" s="592">
        <v>1</v>
      </c>
      <c r="P20" s="594">
        <v>2</v>
      </c>
      <c r="Q20" s="11" t="s">
        <v>534</v>
      </c>
    </row>
    <row r="21" spans="1:19" s="194" customFormat="1" ht="12.95" customHeight="1">
      <c r="A21" s="483" t="s">
        <v>535</v>
      </c>
      <c r="B21" s="487"/>
      <c r="C21" s="487"/>
      <c r="D21" s="524"/>
      <c r="E21" s="525" t="s">
        <v>521</v>
      </c>
      <c r="F21" s="483" t="s">
        <v>535</v>
      </c>
      <c r="G21" s="526"/>
      <c r="H21" s="527"/>
      <c r="I21" s="526"/>
      <c r="J21" s="526"/>
      <c r="K21" s="486"/>
      <c r="L21" s="526"/>
      <c r="M21" s="526"/>
      <c r="N21" s="526"/>
      <c r="O21" s="526"/>
      <c r="P21" s="486"/>
      <c r="Q21" s="486" t="s">
        <v>521</v>
      </c>
      <c r="R21" s="315"/>
      <c r="S21" s="154"/>
    </row>
    <row r="22" spans="1:19" s="473" customFormat="1" ht="12.95" customHeight="1">
      <c r="A22" s="528" t="s">
        <v>536</v>
      </c>
      <c r="B22" s="529"/>
      <c r="C22" s="529"/>
      <c r="D22" s="528"/>
      <c r="E22" s="528"/>
      <c r="F22" s="528" t="s">
        <v>536</v>
      </c>
      <c r="G22" s="528"/>
      <c r="H22" s="528"/>
      <c r="I22" s="528"/>
      <c r="J22" s="528"/>
      <c r="K22" s="528"/>
      <c r="L22" s="528"/>
      <c r="M22" s="528"/>
      <c r="N22" s="528"/>
      <c r="O22" s="528"/>
      <c r="P22" s="528"/>
      <c r="Q22" s="529"/>
    </row>
    <row r="23" spans="1:19" s="473" customFormat="1" ht="12.95" customHeight="1">
      <c r="A23" s="528" t="s">
        <v>537</v>
      </c>
      <c r="B23" s="529"/>
      <c r="C23" s="529"/>
      <c r="D23" s="528"/>
      <c r="E23" s="528"/>
      <c r="F23" s="528" t="s">
        <v>537</v>
      </c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29"/>
    </row>
    <row r="24" spans="1:19" s="305" customFormat="1">
      <c r="B24" s="297"/>
      <c r="C24" s="297"/>
      <c r="D24" s="297"/>
      <c r="E24" s="297"/>
      <c r="G24" s="297"/>
      <c r="H24" s="297"/>
      <c r="I24" s="297"/>
      <c r="J24" s="297"/>
      <c r="K24" s="300"/>
    </row>
    <row r="25" spans="1:19" s="305" customFormat="1" ht="13.5" customHeight="1">
      <c r="A25" s="976"/>
      <c r="B25" s="1028"/>
      <c r="C25" s="1028"/>
      <c r="D25" s="1028"/>
      <c r="E25" s="1028"/>
      <c r="F25" s="1028"/>
      <c r="G25" s="1028"/>
      <c r="H25" s="1028"/>
      <c r="I25" s="297"/>
      <c r="J25" s="297"/>
      <c r="K25" s="300"/>
    </row>
    <row r="26" spans="1:19" ht="13.5" customHeight="1">
      <c r="A26" s="976"/>
      <c r="B26" s="836"/>
      <c r="C26" s="1028"/>
      <c r="D26" s="1028"/>
      <c r="E26" s="1028"/>
      <c r="F26" s="93"/>
      <c r="G26" s="1028"/>
      <c r="H26" s="1028"/>
      <c r="I26" s="297"/>
      <c r="J26" s="297"/>
      <c r="K26" s="300"/>
    </row>
    <row r="27" spans="1:19" ht="18.75" customHeight="1">
      <c r="A27" s="976"/>
      <c r="B27" s="836"/>
      <c r="C27" s="1028"/>
      <c r="D27" s="1028"/>
      <c r="E27" s="1028"/>
      <c r="F27" s="93"/>
      <c r="G27" s="1028"/>
      <c r="H27" s="1028"/>
      <c r="I27" s="297"/>
      <c r="J27" s="297"/>
      <c r="K27" s="300"/>
    </row>
    <row r="28" spans="1:19">
      <c r="A28" s="5"/>
      <c r="B28" s="316"/>
      <c r="C28" s="316"/>
      <c r="D28" s="316"/>
      <c r="E28" s="316"/>
      <c r="F28" s="5"/>
      <c r="G28" s="316"/>
      <c r="H28" s="316"/>
      <c r="I28" s="297"/>
      <c r="J28" s="297"/>
      <c r="K28" s="300"/>
    </row>
    <row r="29" spans="1:19">
      <c r="A29" s="5"/>
      <c r="B29" s="316"/>
      <c r="C29" s="316"/>
      <c r="D29" s="316"/>
      <c r="E29" s="316"/>
      <c r="F29" s="5"/>
      <c r="G29" s="316"/>
      <c r="H29" s="316"/>
      <c r="I29" s="297"/>
      <c r="J29" s="297"/>
      <c r="K29" s="300"/>
    </row>
    <row r="30" spans="1:19" ht="13.5" customHeight="1">
      <c r="A30" s="5"/>
      <c r="B30" s="316"/>
      <c r="C30" s="316"/>
      <c r="D30" s="316"/>
      <c r="E30" s="316"/>
      <c r="F30" s="5"/>
      <c r="G30" s="316"/>
      <c r="H30" s="316"/>
      <c r="I30" s="297"/>
      <c r="J30" s="297"/>
      <c r="K30" s="300"/>
    </row>
    <row r="31" spans="1:19" ht="13.5" customHeight="1">
      <c r="A31" s="5"/>
      <c r="B31" s="316"/>
      <c r="C31" s="316"/>
      <c r="D31" s="316"/>
      <c r="E31" s="316"/>
      <c r="F31" s="5"/>
      <c r="G31" s="316"/>
      <c r="H31" s="316"/>
      <c r="I31" s="297"/>
      <c r="J31" s="297"/>
      <c r="K31" s="300"/>
    </row>
    <row r="32" spans="1:19">
      <c r="A32" s="6"/>
      <c r="B32" s="296"/>
      <c r="C32" s="296"/>
      <c r="D32" s="296"/>
      <c r="E32" s="296"/>
      <c r="F32" s="6"/>
      <c r="G32" s="296"/>
      <c r="H32" s="296"/>
      <c r="I32" s="297"/>
      <c r="J32" s="297"/>
      <c r="K32" s="300"/>
    </row>
    <row r="33" spans="1:11">
      <c r="A33" s="317"/>
      <c r="B33" s="295"/>
      <c r="C33" s="295"/>
      <c r="D33" s="295"/>
      <c r="E33" s="295"/>
      <c r="F33" s="317"/>
      <c r="G33" s="295"/>
      <c r="H33" s="295"/>
      <c r="I33" s="297"/>
      <c r="J33" s="297"/>
      <c r="K33" s="300"/>
    </row>
    <row r="34" spans="1:11">
      <c r="A34" s="214"/>
      <c r="B34" s="295"/>
      <c r="C34" s="295"/>
      <c r="D34" s="295"/>
      <c r="E34" s="295"/>
      <c r="F34" s="214"/>
      <c r="G34" s="295"/>
      <c r="H34" s="295"/>
      <c r="I34" s="297"/>
      <c r="J34" s="297"/>
      <c r="K34" s="300"/>
    </row>
    <row r="35" spans="1:11">
      <c r="A35" s="214"/>
      <c r="B35" s="295"/>
      <c r="C35" s="295"/>
      <c r="D35" s="295"/>
      <c r="E35" s="295"/>
      <c r="F35" s="214"/>
      <c r="G35" s="295"/>
      <c r="H35" s="295"/>
      <c r="I35" s="297"/>
      <c r="J35" s="297"/>
      <c r="K35" s="300"/>
    </row>
    <row r="36" spans="1:11">
      <c r="A36" s="214"/>
      <c r="B36" s="295"/>
      <c r="C36" s="295"/>
      <c r="D36" s="295"/>
      <c r="E36" s="295"/>
      <c r="F36" s="214"/>
      <c r="G36" s="295"/>
      <c r="H36" s="295"/>
      <c r="I36" s="297"/>
      <c r="J36" s="297"/>
      <c r="K36" s="300"/>
    </row>
    <row r="37" spans="1:11">
      <c r="A37" s="214"/>
      <c r="B37" s="295"/>
      <c r="C37" s="295"/>
      <c r="D37" s="295"/>
      <c r="E37" s="295"/>
      <c r="F37" s="214"/>
      <c r="G37" s="295"/>
      <c r="H37" s="295"/>
      <c r="I37" s="297"/>
      <c r="J37" s="297"/>
      <c r="K37" s="300"/>
    </row>
    <row r="38" spans="1:11">
      <c r="A38" s="214"/>
      <c r="B38" s="295"/>
      <c r="C38" s="295"/>
      <c r="D38" s="295"/>
      <c r="E38" s="295"/>
      <c r="F38" s="214"/>
      <c r="G38" s="295"/>
      <c r="H38" s="295"/>
      <c r="I38" s="305"/>
      <c r="J38" s="305"/>
    </row>
    <row r="39" spans="1:11">
      <c r="A39" s="318"/>
      <c r="B39" s="305"/>
      <c r="C39" s="305"/>
      <c r="D39" s="305"/>
      <c r="E39" s="305"/>
      <c r="F39" s="318"/>
      <c r="G39" s="305"/>
      <c r="H39" s="305"/>
      <c r="I39" s="305"/>
      <c r="J39" s="319"/>
    </row>
  </sheetData>
  <sheetProtection selectLockedCells="1"/>
  <mergeCells count="35">
    <mergeCell ref="A3:E3"/>
    <mergeCell ref="A4:E4"/>
    <mergeCell ref="F3:J3"/>
    <mergeCell ref="F4:J4"/>
    <mergeCell ref="K4:Q4"/>
    <mergeCell ref="K3:Q3"/>
    <mergeCell ref="A25:A27"/>
    <mergeCell ref="B25:H25"/>
    <mergeCell ref="E26:E27"/>
    <mergeCell ref="B8:B9"/>
    <mergeCell ref="B26:B27"/>
    <mergeCell ref="C26:C27"/>
    <mergeCell ref="D26:D27"/>
    <mergeCell ref="H26:H27"/>
    <mergeCell ref="G26:G27"/>
    <mergeCell ref="H8:H9"/>
    <mergeCell ref="A7:A9"/>
    <mergeCell ref="B7:E7"/>
    <mergeCell ref="C8:C9"/>
    <mergeCell ref="D8:D9"/>
    <mergeCell ref="E8:E9"/>
    <mergeCell ref="F7:F9"/>
    <mergeCell ref="Q7:Q9"/>
    <mergeCell ref="P8:P9"/>
    <mergeCell ref="N8:N9"/>
    <mergeCell ref="O8:O9"/>
    <mergeCell ref="G7:J7"/>
    <mergeCell ref="L8:L9"/>
    <mergeCell ref="M8:M9"/>
    <mergeCell ref="K7:N7"/>
    <mergeCell ref="G8:G9"/>
    <mergeCell ref="O7:P7"/>
    <mergeCell ref="J8:J9"/>
    <mergeCell ref="K8:K9"/>
    <mergeCell ref="I8:I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5" max="22" man="1"/>
    <brk id="10" max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00" zoomScaleSheetLayoutView="100" workbookViewId="0">
      <selection activeCell="I14" sqref="I14"/>
    </sheetView>
  </sheetViews>
  <sheetFormatPr defaultColWidth="8.75" defaultRowHeight="11.25"/>
  <cols>
    <col min="1" max="1" width="5.875" style="285" customWidth="1"/>
    <col min="2" max="2" width="8.75" style="286" customWidth="1"/>
    <col min="3" max="3" width="11.625" style="286" customWidth="1"/>
    <col min="4" max="4" width="8.25" style="288" customWidth="1"/>
    <col min="5" max="5" width="11.5" style="288" customWidth="1"/>
    <col min="6" max="6" width="7.25" style="288" customWidth="1"/>
    <col min="7" max="7" width="11.125" style="288" customWidth="1"/>
    <col min="8" max="8" width="7.375" style="283" customWidth="1"/>
    <col min="9" max="9" width="10.625" style="283" customWidth="1"/>
    <col min="10" max="16384" width="8.75" style="283"/>
  </cols>
  <sheetData>
    <row r="1" spans="1:9" ht="14.1" customHeight="1">
      <c r="A1" s="1" t="s">
        <v>607</v>
      </c>
      <c r="B1" s="290"/>
      <c r="C1" s="290"/>
      <c r="D1" s="291"/>
      <c r="E1" s="291"/>
      <c r="F1" s="291"/>
      <c r="G1" s="291"/>
      <c r="H1" s="292"/>
      <c r="I1" s="10"/>
    </row>
    <row r="2" spans="1:9" ht="14.1" customHeight="1">
      <c r="A2" s="293"/>
      <c r="B2" s="290"/>
      <c r="C2" s="290"/>
      <c r="D2" s="292"/>
      <c r="E2" s="292"/>
      <c r="F2" s="292"/>
      <c r="G2" s="292"/>
      <c r="H2" s="292"/>
      <c r="I2" s="292"/>
    </row>
    <row r="3" spans="1:9" s="259" customFormat="1" ht="20.100000000000001" customHeight="1">
      <c r="A3" s="963" t="s">
        <v>419</v>
      </c>
      <c r="B3" s="963"/>
      <c r="C3" s="963"/>
      <c r="D3" s="963"/>
      <c r="E3" s="963"/>
      <c r="F3" s="963"/>
      <c r="G3" s="963"/>
      <c r="H3" s="963"/>
      <c r="I3" s="963"/>
    </row>
    <row r="4" spans="1:9" s="260" customFormat="1" ht="24" customHeight="1">
      <c r="A4" s="964" t="s">
        <v>420</v>
      </c>
      <c r="B4" s="964"/>
      <c r="C4" s="964"/>
      <c r="D4" s="964"/>
      <c r="E4" s="964"/>
      <c r="F4" s="964"/>
      <c r="G4" s="964"/>
      <c r="H4" s="964"/>
      <c r="I4" s="964"/>
    </row>
    <row r="5" spans="1:9" s="322" customFormat="1" ht="18" customHeight="1" thickBot="1">
      <c r="A5" s="237" t="s">
        <v>204</v>
      </c>
      <c r="B5" s="320"/>
      <c r="C5" s="320"/>
      <c r="D5" s="321"/>
      <c r="E5" s="321"/>
      <c r="F5" s="321"/>
      <c r="G5" s="321"/>
      <c r="H5" s="321"/>
      <c r="I5" s="240" t="s">
        <v>205</v>
      </c>
    </row>
    <row r="6" spans="1:9" s="257" customFormat="1" ht="21.95" customHeight="1">
      <c r="A6" s="1044" t="s">
        <v>353</v>
      </c>
      <c r="B6" s="958" t="s">
        <v>214</v>
      </c>
      <c r="C6" s="707"/>
      <c r="D6" s="707" t="s">
        <v>251</v>
      </c>
      <c r="E6" s="707"/>
      <c r="F6" s="707" t="s">
        <v>252</v>
      </c>
      <c r="G6" s="707"/>
      <c r="H6" s="707" t="s">
        <v>253</v>
      </c>
      <c r="I6" s="721"/>
    </row>
    <row r="7" spans="1:9" s="257" customFormat="1" ht="21.95" customHeight="1">
      <c r="A7" s="1045"/>
      <c r="B7" s="953"/>
      <c r="C7" s="708"/>
      <c r="D7" s="708"/>
      <c r="E7" s="708"/>
      <c r="F7" s="708"/>
      <c r="G7" s="708"/>
      <c r="H7" s="708"/>
      <c r="I7" s="723"/>
    </row>
    <row r="8" spans="1:9" s="257" customFormat="1" ht="21.95" customHeight="1">
      <c r="A8" s="1045"/>
      <c r="B8" s="953" t="s">
        <v>254</v>
      </c>
      <c r="C8" s="708" t="s">
        <v>255</v>
      </c>
      <c r="D8" s="708" t="s">
        <v>254</v>
      </c>
      <c r="E8" s="708" t="s">
        <v>255</v>
      </c>
      <c r="F8" s="708" t="s">
        <v>254</v>
      </c>
      <c r="G8" s="708" t="s">
        <v>255</v>
      </c>
      <c r="H8" s="708" t="s">
        <v>254</v>
      </c>
      <c r="I8" s="723" t="s">
        <v>255</v>
      </c>
    </row>
    <row r="9" spans="1:9" s="257" customFormat="1" ht="22.5" customHeight="1">
      <c r="A9" s="1046"/>
      <c r="B9" s="954"/>
      <c r="C9" s="943"/>
      <c r="D9" s="943"/>
      <c r="E9" s="943"/>
      <c r="F9" s="943"/>
      <c r="G9" s="943"/>
      <c r="H9" s="943"/>
      <c r="I9" s="952"/>
    </row>
    <row r="10" spans="1:9" s="269" customFormat="1" ht="99.2" customHeight="1">
      <c r="A10" s="265" t="s">
        <v>4</v>
      </c>
      <c r="B10" s="266">
        <v>175025</v>
      </c>
      <c r="C10" s="268">
        <v>466738676</v>
      </c>
      <c r="D10" s="268">
        <v>165686</v>
      </c>
      <c r="E10" s="268">
        <v>397062502</v>
      </c>
      <c r="F10" s="268">
        <v>8137</v>
      </c>
      <c r="G10" s="268">
        <v>59597494</v>
      </c>
      <c r="H10" s="268">
        <v>1202</v>
      </c>
      <c r="I10" s="268">
        <v>10078680</v>
      </c>
    </row>
    <row r="11" spans="1:9" s="269" customFormat="1" ht="99.2" customHeight="1">
      <c r="A11" s="265" t="s">
        <v>8</v>
      </c>
      <c r="B11" s="266">
        <v>135091</v>
      </c>
      <c r="C11" s="268">
        <v>520317090</v>
      </c>
      <c r="D11" s="268">
        <v>126843</v>
      </c>
      <c r="E11" s="268">
        <v>456690018</v>
      </c>
      <c r="F11" s="268">
        <v>6788</v>
      </c>
      <c r="G11" s="268">
        <v>49770144</v>
      </c>
      <c r="H11" s="268">
        <v>1460</v>
      </c>
      <c r="I11" s="268">
        <v>13856928</v>
      </c>
    </row>
    <row r="12" spans="1:9" s="269" customFormat="1" ht="99.2" customHeight="1">
      <c r="A12" s="265" t="s">
        <v>182</v>
      </c>
      <c r="B12" s="266">
        <v>143777</v>
      </c>
      <c r="C12" s="268">
        <v>580068900</v>
      </c>
      <c r="D12" s="268">
        <v>136298</v>
      </c>
      <c r="E12" s="268">
        <v>521029185</v>
      </c>
      <c r="F12" s="268">
        <v>5875</v>
      </c>
      <c r="G12" s="268">
        <v>42877653</v>
      </c>
      <c r="H12" s="268">
        <v>1604</v>
      </c>
      <c r="I12" s="268">
        <v>16162062</v>
      </c>
    </row>
    <row r="13" spans="1:9" s="269" customFormat="1" ht="99.2" customHeight="1">
      <c r="A13" s="265" t="s">
        <v>428</v>
      </c>
      <c r="B13" s="266">
        <v>147559</v>
      </c>
      <c r="C13" s="268">
        <v>530401095</v>
      </c>
      <c r="D13" s="268">
        <v>141255</v>
      </c>
      <c r="E13" s="268">
        <v>478183059</v>
      </c>
      <c r="F13" s="268">
        <v>4752</v>
      </c>
      <c r="G13" s="268">
        <v>35198743</v>
      </c>
      <c r="H13" s="268">
        <v>1552</v>
      </c>
      <c r="I13" s="268">
        <v>17019293</v>
      </c>
    </row>
    <row r="14" spans="1:9" s="269" customFormat="1" ht="99.6" customHeight="1" thickBot="1">
      <c r="A14" s="323" t="s">
        <v>580</v>
      </c>
      <c r="B14" s="430">
        <f>SUM(D14,F14,H14)</f>
        <v>138010</v>
      </c>
      <c r="C14" s="431">
        <f>SUM(E14,G14,I14)</f>
        <v>501111187</v>
      </c>
      <c r="D14" s="595">
        <v>130872</v>
      </c>
      <c r="E14" s="595">
        <v>447289832</v>
      </c>
      <c r="F14" s="595">
        <v>5355</v>
      </c>
      <c r="G14" s="595">
        <v>32484118</v>
      </c>
      <c r="H14" s="595">
        <v>1783</v>
      </c>
      <c r="I14" s="595">
        <v>21337237</v>
      </c>
    </row>
    <row r="15" spans="1:9" s="276" customFormat="1" ht="11.1" customHeight="1">
      <c r="A15" s="483" t="s">
        <v>256</v>
      </c>
      <c r="B15" s="499"/>
      <c r="C15" s="512"/>
      <c r="D15" s="501"/>
      <c r="E15" s="501"/>
      <c r="F15" s="501"/>
      <c r="G15" s="501"/>
      <c r="H15" s="501"/>
      <c r="I15" s="486" t="s">
        <v>227</v>
      </c>
    </row>
    <row r="16" spans="1:9">
      <c r="A16" s="278"/>
      <c r="B16" s="279"/>
      <c r="C16" s="279"/>
      <c r="D16" s="281"/>
      <c r="E16" s="281"/>
      <c r="F16" s="281"/>
      <c r="G16" s="281"/>
    </row>
    <row r="17" spans="1:7">
      <c r="A17" s="278"/>
      <c r="B17" s="279"/>
      <c r="C17" s="279"/>
      <c r="D17" s="281"/>
      <c r="E17" s="281"/>
      <c r="F17" s="281"/>
      <c r="G17" s="281"/>
    </row>
    <row r="18" spans="1:7">
      <c r="A18" s="278"/>
      <c r="B18" s="279"/>
      <c r="C18" s="279"/>
      <c r="D18" s="281"/>
      <c r="E18" s="281"/>
      <c r="F18" s="281"/>
      <c r="G18" s="281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264"/>
  <sheetViews>
    <sheetView view="pageBreakPreview" zoomScaleNormal="100" zoomScaleSheetLayoutView="100" workbookViewId="0">
      <selection activeCell="C14" sqref="C14"/>
    </sheetView>
  </sheetViews>
  <sheetFormatPr defaultColWidth="7.875" defaultRowHeight="11.25"/>
  <cols>
    <col min="1" max="1" width="7.25" style="139" customWidth="1"/>
    <col min="2" max="2" width="11" style="133" customWidth="1"/>
    <col min="3" max="3" width="11.5" style="134" customWidth="1"/>
    <col min="4" max="4" width="10.75" style="135" customWidth="1"/>
    <col min="5" max="5" width="11" style="133" customWidth="1"/>
    <col min="6" max="6" width="10.125" style="134" customWidth="1"/>
    <col min="7" max="7" width="10.375" style="135" customWidth="1"/>
    <col min="8" max="8" width="10.375" style="133" customWidth="1"/>
    <col min="9" max="9" width="10.125" style="135" customWidth="1"/>
    <col min="10" max="10" width="13.25" style="134" customWidth="1"/>
    <col min="11" max="16384" width="7.875" style="137"/>
  </cols>
  <sheetData>
    <row r="1" spans="1:10" ht="14.1" customHeight="1">
      <c r="A1" s="1"/>
      <c r="G1" s="2"/>
      <c r="H1" s="2" t="s">
        <v>608</v>
      </c>
      <c r="I1" s="138"/>
      <c r="J1" s="137"/>
    </row>
    <row r="2" spans="1:10" ht="14.1" customHeight="1">
      <c r="H2" s="136"/>
      <c r="I2" s="138"/>
      <c r="J2" s="137"/>
    </row>
    <row r="3" spans="1:10" s="140" customFormat="1" ht="20.100000000000001" customHeight="1">
      <c r="A3" s="858" t="s">
        <v>421</v>
      </c>
      <c r="B3" s="858"/>
      <c r="C3" s="858"/>
      <c r="D3" s="858"/>
      <c r="E3" s="858"/>
      <c r="F3" s="858"/>
      <c r="G3" s="858"/>
      <c r="H3" s="858"/>
      <c r="I3" s="141"/>
    </row>
    <row r="4" spans="1:10" s="142" customFormat="1" ht="24" customHeight="1">
      <c r="A4" s="859" t="s">
        <v>422</v>
      </c>
      <c r="B4" s="859"/>
      <c r="C4" s="859"/>
      <c r="D4" s="859"/>
      <c r="E4" s="859"/>
      <c r="F4" s="859"/>
      <c r="G4" s="859"/>
      <c r="H4" s="859"/>
      <c r="I4" s="143"/>
    </row>
    <row r="5" spans="1:10" s="144" customFormat="1" ht="18" customHeight="1" thickBot="1">
      <c r="A5" s="144" t="s">
        <v>102</v>
      </c>
      <c r="B5" s="145"/>
      <c r="D5" s="146"/>
      <c r="E5" s="145"/>
      <c r="G5" s="147"/>
      <c r="H5" s="147" t="s">
        <v>257</v>
      </c>
      <c r="I5" s="146"/>
    </row>
    <row r="6" spans="1:10" s="148" customFormat="1" ht="15.95" customHeight="1">
      <c r="A6" s="1060" t="s">
        <v>5</v>
      </c>
      <c r="B6" s="1057" t="s">
        <v>258</v>
      </c>
      <c r="C6" s="853"/>
      <c r="D6" s="1053" t="s">
        <v>259</v>
      </c>
      <c r="E6" s="1053"/>
      <c r="F6" s="1059" t="s">
        <v>260</v>
      </c>
      <c r="G6" s="1059"/>
      <c r="H6" s="1051" t="s">
        <v>261</v>
      </c>
    </row>
    <row r="7" spans="1:10" s="148" customFormat="1" ht="15.95" customHeight="1">
      <c r="A7" s="1061"/>
      <c r="B7" s="1058"/>
      <c r="C7" s="855"/>
      <c r="D7" s="1055"/>
      <c r="E7" s="1055"/>
      <c r="F7" s="832"/>
      <c r="G7" s="832"/>
      <c r="H7" s="842"/>
    </row>
    <row r="8" spans="1:10" s="148" customFormat="1" ht="16.350000000000001" customHeight="1">
      <c r="A8" s="1061"/>
      <c r="B8" s="1058" t="s">
        <v>262</v>
      </c>
      <c r="C8" s="832" t="s">
        <v>263</v>
      </c>
      <c r="D8" s="855" t="s">
        <v>262</v>
      </c>
      <c r="E8" s="832" t="s">
        <v>263</v>
      </c>
      <c r="F8" s="855" t="s">
        <v>262</v>
      </c>
      <c r="G8" s="832" t="s">
        <v>263</v>
      </c>
      <c r="H8" s="1049" t="s">
        <v>262</v>
      </c>
    </row>
    <row r="9" spans="1:10" s="148" customFormat="1" ht="16.350000000000001" customHeight="1">
      <c r="A9" s="1062"/>
      <c r="B9" s="857"/>
      <c r="C9" s="833"/>
      <c r="D9" s="831"/>
      <c r="E9" s="833"/>
      <c r="F9" s="831"/>
      <c r="G9" s="833"/>
      <c r="H9" s="1050"/>
    </row>
    <row r="10" spans="1:10" s="148" customFormat="1" ht="42" customHeight="1">
      <c r="A10" s="80" t="s">
        <v>4</v>
      </c>
      <c r="B10" s="151">
        <v>175025</v>
      </c>
      <c r="C10" s="151">
        <v>466738676</v>
      </c>
      <c r="D10" s="151">
        <v>53107</v>
      </c>
      <c r="E10" s="151">
        <v>169512954</v>
      </c>
      <c r="F10" s="151">
        <v>18977</v>
      </c>
      <c r="G10" s="151">
        <v>60698463</v>
      </c>
      <c r="H10" s="151">
        <v>96745</v>
      </c>
      <c r="J10" s="150"/>
    </row>
    <row r="11" spans="1:10" s="148" customFormat="1" ht="42" customHeight="1">
      <c r="A11" s="80" t="s">
        <v>8</v>
      </c>
      <c r="B11" s="151">
        <v>135091</v>
      </c>
      <c r="C11" s="151">
        <v>520317090</v>
      </c>
      <c r="D11" s="151">
        <v>36970</v>
      </c>
      <c r="E11" s="151">
        <v>154852946</v>
      </c>
      <c r="F11" s="151">
        <v>18371</v>
      </c>
      <c r="G11" s="151">
        <v>63185531</v>
      </c>
      <c r="H11" s="151">
        <v>69348</v>
      </c>
      <c r="J11" s="150"/>
    </row>
    <row r="12" spans="1:10" s="148" customFormat="1" ht="42" customHeight="1">
      <c r="A12" s="80" t="s">
        <v>182</v>
      </c>
      <c r="B12" s="151">
        <v>136298</v>
      </c>
      <c r="C12" s="151">
        <v>521029185</v>
      </c>
      <c r="D12" s="151">
        <v>37709</v>
      </c>
      <c r="E12" s="151">
        <v>106328243</v>
      </c>
      <c r="F12" s="151">
        <v>21815</v>
      </c>
      <c r="G12" s="151">
        <v>68735530</v>
      </c>
      <c r="H12" s="151">
        <v>73329</v>
      </c>
      <c r="J12" s="150"/>
    </row>
    <row r="13" spans="1:10" s="148" customFormat="1" ht="42" customHeight="1">
      <c r="A13" s="80" t="s">
        <v>428</v>
      </c>
      <c r="B13" s="151">
        <v>147559</v>
      </c>
      <c r="C13" s="151">
        <v>530401095</v>
      </c>
      <c r="D13" s="151">
        <v>37363</v>
      </c>
      <c r="E13" s="151">
        <v>103382292</v>
      </c>
      <c r="F13" s="151">
        <v>23845</v>
      </c>
      <c r="G13" s="151">
        <v>73497349</v>
      </c>
      <c r="H13" s="151">
        <v>76862</v>
      </c>
      <c r="J13" s="150"/>
    </row>
    <row r="14" spans="1:10" s="152" customFormat="1" ht="42" customHeight="1" thickBot="1">
      <c r="A14" s="457" t="s">
        <v>580</v>
      </c>
      <c r="B14" s="324">
        <f>SUM(D14,F14,H14,C24,E24,G24)</f>
        <v>104068</v>
      </c>
      <c r="C14" s="324">
        <f>SUM(E14,G14,B24,D24,F24,H24)</f>
        <v>397658421</v>
      </c>
      <c r="D14" s="596">
        <v>34800</v>
      </c>
      <c r="E14" s="596">
        <v>91190560</v>
      </c>
      <c r="F14" s="596">
        <v>2774</v>
      </c>
      <c r="G14" s="596">
        <v>50935087</v>
      </c>
      <c r="H14" s="596">
        <v>65322</v>
      </c>
      <c r="J14" s="433"/>
    </row>
    <row r="15" spans="1:10" s="148" customFormat="1" ht="25.5" customHeight="1" thickBot="1">
      <c r="A15" s="860"/>
      <c r="B15" s="804"/>
      <c r="C15" s="804"/>
      <c r="D15" s="804"/>
      <c r="E15" s="804"/>
      <c r="F15" s="804"/>
      <c r="G15" s="804"/>
      <c r="H15" s="804"/>
      <c r="J15" s="150"/>
    </row>
    <row r="16" spans="1:10" s="148" customFormat="1" ht="15.95" customHeight="1">
      <c r="A16" s="1060" t="s">
        <v>5</v>
      </c>
      <c r="B16" s="852" t="s">
        <v>261</v>
      </c>
      <c r="C16" s="853" t="s">
        <v>265</v>
      </c>
      <c r="D16" s="853"/>
      <c r="E16" s="1063" t="s">
        <v>264</v>
      </c>
      <c r="F16" s="1064"/>
      <c r="G16" s="1053" t="s">
        <v>266</v>
      </c>
      <c r="H16" s="1054"/>
      <c r="I16" s="153"/>
    </row>
    <row r="17" spans="1:10" s="148" customFormat="1" ht="15.95" customHeight="1">
      <c r="A17" s="1061"/>
      <c r="B17" s="1052"/>
      <c r="C17" s="855"/>
      <c r="D17" s="855"/>
      <c r="E17" s="1065"/>
      <c r="F17" s="1066"/>
      <c r="G17" s="1055"/>
      <c r="H17" s="1056"/>
      <c r="I17" s="153"/>
    </row>
    <row r="18" spans="1:10" s="148" customFormat="1" ht="16.350000000000001" customHeight="1">
      <c r="A18" s="1061"/>
      <c r="B18" s="1047" t="s">
        <v>263</v>
      </c>
      <c r="C18" s="855" t="s">
        <v>262</v>
      </c>
      <c r="D18" s="832" t="s">
        <v>263</v>
      </c>
      <c r="E18" s="855" t="s">
        <v>262</v>
      </c>
      <c r="F18" s="832" t="s">
        <v>263</v>
      </c>
      <c r="G18" s="855" t="s">
        <v>262</v>
      </c>
      <c r="H18" s="862" t="s">
        <v>263</v>
      </c>
      <c r="I18" s="153"/>
    </row>
    <row r="19" spans="1:10" s="148" customFormat="1" ht="16.350000000000001" customHeight="1">
      <c r="A19" s="1062"/>
      <c r="B19" s="1048"/>
      <c r="C19" s="831"/>
      <c r="D19" s="833"/>
      <c r="E19" s="831"/>
      <c r="F19" s="833"/>
      <c r="G19" s="831"/>
      <c r="H19" s="863"/>
      <c r="I19" s="153"/>
    </row>
    <row r="20" spans="1:10" s="148" customFormat="1" ht="42" customHeight="1">
      <c r="A20" s="80" t="s">
        <v>4</v>
      </c>
      <c r="B20" s="151">
        <v>215816559</v>
      </c>
      <c r="C20" s="149">
        <v>1797</v>
      </c>
      <c r="D20" s="151">
        <v>9023757</v>
      </c>
      <c r="E20" s="151">
        <v>2065</v>
      </c>
      <c r="F20" s="151">
        <v>3805838</v>
      </c>
      <c r="G20" s="151">
        <v>2334</v>
      </c>
      <c r="H20" s="151">
        <v>7881105</v>
      </c>
      <c r="I20" s="153"/>
    </row>
    <row r="21" spans="1:10" s="148" customFormat="1" ht="42" customHeight="1">
      <c r="A21" s="80" t="s">
        <v>8</v>
      </c>
      <c r="B21" s="151">
        <v>275135352</v>
      </c>
      <c r="C21" s="149">
        <v>1668</v>
      </c>
      <c r="D21" s="151">
        <v>9878768</v>
      </c>
      <c r="E21" s="151">
        <v>4788</v>
      </c>
      <c r="F21" s="151">
        <v>8051100</v>
      </c>
      <c r="G21" s="151">
        <v>3946</v>
      </c>
      <c r="H21" s="151">
        <v>9213393</v>
      </c>
      <c r="I21" s="153"/>
    </row>
    <row r="22" spans="1:10" s="148" customFormat="1" ht="42" customHeight="1">
      <c r="A22" s="80" t="s">
        <v>182</v>
      </c>
      <c r="B22" s="151">
        <v>330631375</v>
      </c>
      <c r="C22" s="149">
        <v>1461</v>
      </c>
      <c r="D22" s="151">
        <v>9115165</v>
      </c>
      <c r="E22" s="151">
        <v>1189</v>
      </c>
      <c r="F22" s="151">
        <v>1892124</v>
      </c>
      <c r="G22" s="151">
        <v>795</v>
      </c>
      <c r="H22" s="151">
        <v>4326748</v>
      </c>
      <c r="I22" s="153"/>
    </row>
    <row r="23" spans="1:10" s="148" customFormat="1" ht="42" customHeight="1">
      <c r="A23" s="80" t="s">
        <v>428</v>
      </c>
      <c r="B23" s="151">
        <v>288668252</v>
      </c>
      <c r="C23" s="149">
        <v>1568</v>
      </c>
      <c r="D23" s="151">
        <v>8665526</v>
      </c>
      <c r="E23" s="151">
        <v>924</v>
      </c>
      <c r="F23" s="151">
        <v>1154001</v>
      </c>
      <c r="G23" s="151">
        <v>6997</v>
      </c>
      <c r="H23" s="151">
        <v>55033675</v>
      </c>
      <c r="I23" s="153"/>
    </row>
    <row r="24" spans="1:10" s="152" customFormat="1" ht="42" customHeight="1" thickBot="1">
      <c r="A24" s="438" t="s">
        <v>580</v>
      </c>
      <c r="B24" s="596">
        <v>248483062</v>
      </c>
      <c r="C24" s="596">
        <v>1142</v>
      </c>
      <c r="D24" s="596">
        <v>6587355</v>
      </c>
      <c r="E24" s="596">
        <v>0</v>
      </c>
      <c r="F24" s="596">
        <v>0</v>
      </c>
      <c r="G24" s="596">
        <v>30</v>
      </c>
      <c r="H24" s="596">
        <v>462357</v>
      </c>
      <c r="I24" s="437"/>
    </row>
    <row r="25" spans="1:10" s="155" customFormat="1" ht="11.1" customHeight="1">
      <c r="A25" s="530" t="s">
        <v>35</v>
      </c>
      <c r="B25" s="531"/>
      <c r="C25" s="531"/>
      <c r="D25" s="530"/>
      <c r="E25" s="532"/>
      <c r="F25" s="531"/>
      <c r="G25" s="530"/>
      <c r="H25" s="486" t="s">
        <v>36</v>
      </c>
      <c r="I25" s="156"/>
    </row>
    <row r="26" spans="1:10" s="159" customFormat="1" ht="11.1" customHeight="1">
      <c r="A26" s="511" t="s">
        <v>267</v>
      </c>
      <c r="B26" s="533"/>
      <c r="C26" s="533"/>
      <c r="D26" s="534"/>
      <c r="E26" s="535"/>
      <c r="F26" s="533"/>
      <c r="G26" s="534"/>
      <c r="H26" s="535"/>
      <c r="I26" s="158"/>
      <c r="J26" s="157"/>
    </row>
    <row r="27" spans="1:10" s="148" customFormat="1">
      <c r="A27" s="160"/>
      <c r="B27" s="161"/>
      <c r="C27" s="160"/>
      <c r="D27" s="162"/>
      <c r="E27" s="161"/>
      <c r="F27" s="160"/>
      <c r="G27" s="162"/>
      <c r="H27" s="163"/>
      <c r="I27" s="162"/>
      <c r="J27" s="160"/>
    </row>
    <row r="28" spans="1:10" s="148" customFormat="1">
      <c r="A28" s="160"/>
      <c r="B28" s="161"/>
      <c r="C28" s="160"/>
      <c r="D28" s="162"/>
      <c r="E28" s="161"/>
      <c r="F28" s="160"/>
      <c r="G28" s="162"/>
      <c r="H28" s="163"/>
      <c r="I28" s="162"/>
      <c r="J28" s="160"/>
    </row>
    <row r="29" spans="1:10" s="148" customFormat="1">
      <c r="A29" s="160"/>
      <c r="B29" s="161"/>
      <c r="C29" s="160"/>
      <c r="D29" s="162"/>
      <c r="E29" s="161"/>
      <c r="F29" s="160"/>
      <c r="G29" s="162"/>
      <c r="H29" s="163"/>
      <c r="I29" s="162"/>
      <c r="J29" s="160"/>
    </row>
    <row r="30" spans="1:10" s="148" customFormat="1">
      <c r="A30" s="160"/>
      <c r="B30" s="161"/>
      <c r="C30" s="160"/>
      <c r="D30" s="162"/>
      <c r="E30" s="161"/>
      <c r="F30" s="160"/>
      <c r="G30" s="162"/>
      <c r="H30" s="163"/>
      <c r="I30" s="162"/>
      <c r="J30" s="160"/>
    </row>
    <row r="31" spans="1:10" s="148" customFormat="1">
      <c r="A31" s="160"/>
      <c r="B31" s="161"/>
      <c r="C31" s="160"/>
      <c r="D31" s="162"/>
      <c r="E31" s="161"/>
      <c r="F31" s="160"/>
      <c r="G31" s="162"/>
      <c r="H31" s="163"/>
      <c r="I31" s="162"/>
      <c r="J31" s="160"/>
    </row>
    <row r="32" spans="1:10" s="148" customFormat="1">
      <c r="A32" s="160"/>
      <c r="B32" s="161"/>
      <c r="C32" s="160"/>
      <c r="D32" s="162"/>
      <c r="E32" s="161"/>
      <c r="F32" s="160"/>
      <c r="G32" s="162"/>
      <c r="H32" s="163"/>
      <c r="I32" s="162"/>
      <c r="J32" s="160"/>
    </row>
    <row r="33" spans="1:10" s="148" customFormat="1">
      <c r="A33" s="160"/>
      <c r="B33" s="161"/>
      <c r="C33" s="160"/>
      <c r="D33" s="162"/>
      <c r="E33" s="161"/>
      <c r="F33" s="160"/>
      <c r="G33" s="162"/>
      <c r="H33" s="163"/>
      <c r="I33" s="162"/>
      <c r="J33" s="160"/>
    </row>
    <row r="34" spans="1:10" s="148" customFormat="1">
      <c r="A34" s="160"/>
      <c r="B34" s="161"/>
      <c r="C34" s="160"/>
      <c r="D34" s="162"/>
      <c r="E34" s="161"/>
      <c r="F34" s="160"/>
      <c r="G34" s="162"/>
      <c r="H34" s="163"/>
      <c r="I34" s="162"/>
      <c r="J34" s="160"/>
    </row>
    <row r="35" spans="1:10" s="148" customFormat="1">
      <c r="A35" s="160"/>
      <c r="B35" s="161"/>
      <c r="C35" s="160"/>
      <c r="D35" s="162"/>
      <c r="E35" s="161"/>
      <c r="F35" s="160"/>
      <c r="G35" s="162"/>
      <c r="H35" s="163"/>
      <c r="I35" s="162"/>
      <c r="J35" s="160"/>
    </row>
    <row r="36" spans="1:10" s="148" customFormat="1">
      <c r="A36" s="160"/>
      <c r="B36" s="161"/>
      <c r="C36" s="160"/>
      <c r="D36" s="162"/>
      <c r="E36" s="161"/>
      <c r="F36" s="160"/>
      <c r="G36" s="162"/>
      <c r="H36" s="163"/>
      <c r="I36" s="162"/>
      <c r="J36" s="160"/>
    </row>
    <row r="37" spans="1:10" s="148" customFormat="1">
      <c r="A37" s="160"/>
      <c r="B37" s="161"/>
      <c r="C37" s="160"/>
      <c r="D37" s="162"/>
      <c r="E37" s="161"/>
      <c r="F37" s="160"/>
      <c r="G37" s="162"/>
      <c r="H37" s="163"/>
      <c r="I37" s="162"/>
      <c r="J37" s="160"/>
    </row>
    <row r="38" spans="1:10" s="148" customFormat="1">
      <c r="A38" s="160"/>
      <c r="B38" s="161"/>
      <c r="C38" s="160"/>
      <c r="D38" s="162"/>
      <c r="E38" s="161"/>
      <c r="F38" s="160"/>
      <c r="G38" s="162"/>
      <c r="H38" s="163"/>
      <c r="I38" s="162"/>
      <c r="J38" s="160"/>
    </row>
    <row r="39" spans="1:10" s="148" customFormat="1">
      <c r="A39" s="160"/>
      <c r="B39" s="161"/>
      <c r="C39" s="160"/>
      <c r="D39" s="162"/>
      <c r="E39" s="161"/>
      <c r="F39" s="160"/>
      <c r="G39" s="162"/>
      <c r="H39" s="163"/>
      <c r="I39" s="162"/>
      <c r="J39" s="160"/>
    </row>
    <row r="40" spans="1:10" s="148" customFormat="1">
      <c r="A40" s="160"/>
      <c r="B40" s="161"/>
      <c r="C40" s="160"/>
      <c r="D40" s="162"/>
      <c r="E40" s="161"/>
      <c r="F40" s="160"/>
      <c r="G40" s="162"/>
      <c r="H40" s="163"/>
      <c r="I40" s="162"/>
      <c r="J40" s="160"/>
    </row>
    <row r="41" spans="1:10" s="148" customFormat="1">
      <c r="A41" s="160"/>
      <c r="B41" s="161"/>
      <c r="C41" s="160"/>
      <c r="D41" s="162"/>
      <c r="E41" s="161"/>
      <c r="F41" s="160"/>
      <c r="G41" s="162"/>
      <c r="H41" s="163"/>
      <c r="I41" s="162"/>
      <c r="J41" s="160"/>
    </row>
    <row r="42" spans="1:10" s="148" customFormat="1">
      <c r="A42" s="160"/>
      <c r="B42" s="161"/>
      <c r="C42" s="160"/>
      <c r="D42" s="162"/>
      <c r="E42" s="161"/>
      <c r="F42" s="160"/>
      <c r="G42" s="162"/>
      <c r="H42" s="163"/>
      <c r="I42" s="162"/>
      <c r="J42" s="160"/>
    </row>
    <row r="43" spans="1:10" s="148" customFormat="1">
      <c r="A43" s="160"/>
      <c r="B43" s="161"/>
      <c r="C43" s="160"/>
      <c r="D43" s="162"/>
      <c r="E43" s="161"/>
      <c r="F43" s="160"/>
      <c r="G43" s="162"/>
      <c r="H43" s="163"/>
      <c r="I43" s="162"/>
      <c r="J43" s="160"/>
    </row>
    <row r="44" spans="1:10" s="148" customFormat="1">
      <c r="A44" s="160"/>
      <c r="B44" s="161"/>
      <c r="C44" s="160"/>
      <c r="D44" s="162"/>
      <c r="E44" s="161"/>
      <c r="F44" s="160"/>
      <c r="G44" s="162"/>
      <c r="H44" s="163"/>
      <c r="I44" s="162"/>
      <c r="J44" s="160"/>
    </row>
    <row r="45" spans="1:10" s="148" customFormat="1">
      <c r="A45" s="160"/>
      <c r="B45" s="161"/>
      <c r="C45" s="160"/>
      <c r="D45" s="162"/>
      <c r="E45" s="161"/>
      <c r="F45" s="160"/>
      <c r="G45" s="162"/>
      <c r="H45" s="163"/>
      <c r="I45" s="162"/>
      <c r="J45" s="160"/>
    </row>
    <row r="46" spans="1:10" s="148" customFormat="1">
      <c r="A46" s="160"/>
      <c r="B46" s="161"/>
      <c r="C46" s="160"/>
      <c r="D46" s="162"/>
      <c r="E46" s="161"/>
      <c r="F46" s="160"/>
      <c r="G46" s="162"/>
      <c r="H46" s="163"/>
      <c r="I46" s="162"/>
      <c r="J46" s="160"/>
    </row>
    <row r="47" spans="1:10" s="148" customFormat="1">
      <c r="A47" s="160"/>
      <c r="B47" s="161"/>
      <c r="C47" s="160"/>
      <c r="D47" s="162"/>
      <c r="E47" s="161"/>
      <c r="F47" s="160"/>
      <c r="G47" s="162"/>
      <c r="H47" s="163"/>
      <c r="I47" s="162"/>
      <c r="J47" s="160"/>
    </row>
    <row r="48" spans="1:10" s="148" customFormat="1">
      <c r="A48" s="160"/>
      <c r="B48" s="161"/>
      <c r="C48" s="160"/>
      <c r="D48" s="162"/>
      <c r="E48" s="161"/>
      <c r="F48" s="160"/>
      <c r="G48" s="162"/>
      <c r="H48" s="163"/>
      <c r="I48" s="162"/>
      <c r="J48" s="160"/>
    </row>
    <row r="49" spans="1:10" s="148" customFormat="1">
      <c r="A49" s="160"/>
      <c r="B49" s="161"/>
      <c r="C49" s="160"/>
      <c r="D49" s="162"/>
      <c r="E49" s="161"/>
      <c r="F49" s="160"/>
      <c r="G49" s="162"/>
      <c r="H49" s="163"/>
      <c r="I49" s="162"/>
      <c r="J49" s="160"/>
    </row>
    <row r="50" spans="1:10" s="148" customFormat="1">
      <c r="A50" s="160"/>
      <c r="B50" s="161"/>
      <c r="C50" s="160"/>
      <c r="D50" s="162"/>
      <c r="E50" s="161"/>
      <c r="F50" s="160"/>
      <c r="G50" s="162"/>
      <c r="H50" s="163"/>
      <c r="I50" s="162"/>
      <c r="J50" s="160"/>
    </row>
    <row r="51" spans="1:10" s="148" customFormat="1">
      <c r="A51" s="160"/>
      <c r="B51" s="161"/>
      <c r="C51" s="160"/>
      <c r="D51" s="162"/>
      <c r="E51" s="161"/>
      <c r="F51" s="160"/>
      <c r="G51" s="162"/>
      <c r="H51" s="163"/>
      <c r="I51" s="162"/>
      <c r="J51" s="160"/>
    </row>
    <row r="52" spans="1:10" s="148" customFormat="1">
      <c r="A52" s="160"/>
      <c r="B52" s="161"/>
      <c r="C52" s="160"/>
      <c r="D52" s="162"/>
      <c r="E52" s="161"/>
      <c r="F52" s="160"/>
      <c r="G52" s="162"/>
      <c r="H52" s="163"/>
      <c r="I52" s="162"/>
      <c r="J52" s="160"/>
    </row>
    <row r="53" spans="1:10" s="148" customFormat="1">
      <c r="A53" s="160"/>
      <c r="B53" s="161"/>
      <c r="C53" s="160"/>
      <c r="D53" s="162"/>
      <c r="E53" s="161"/>
      <c r="F53" s="160"/>
      <c r="G53" s="162"/>
      <c r="H53" s="163"/>
      <c r="I53" s="162"/>
      <c r="J53" s="160"/>
    </row>
    <row r="54" spans="1:10" s="148" customFormat="1">
      <c r="A54" s="160"/>
      <c r="B54" s="161"/>
      <c r="C54" s="160"/>
      <c r="D54" s="162"/>
      <c r="E54" s="161"/>
      <c r="F54" s="160"/>
      <c r="G54" s="162"/>
      <c r="H54" s="163"/>
      <c r="I54" s="162"/>
      <c r="J54" s="160"/>
    </row>
    <row r="55" spans="1:10" s="148" customFormat="1">
      <c r="A55" s="160"/>
      <c r="B55" s="161"/>
      <c r="C55" s="160"/>
      <c r="D55" s="162"/>
      <c r="E55" s="161"/>
      <c r="F55" s="160"/>
      <c r="G55" s="162"/>
      <c r="H55" s="163"/>
      <c r="I55" s="162"/>
      <c r="J55" s="160"/>
    </row>
    <row r="56" spans="1:10" s="148" customFormat="1">
      <c r="A56" s="160"/>
      <c r="B56" s="161"/>
      <c r="C56" s="160"/>
      <c r="D56" s="162"/>
      <c r="E56" s="161"/>
      <c r="F56" s="160"/>
      <c r="G56" s="162"/>
      <c r="H56" s="163"/>
      <c r="I56" s="162"/>
      <c r="J56" s="160"/>
    </row>
    <row r="57" spans="1:10" s="148" customFormat="1">
      <c r="A57" s="160"/>
      <c r="B57" s="161"/>
      <c r="C57" s="160"/>
      <c r="D57" s="162"/>
      <c r="E57" s="161"/>
      <c r="F57" s="160"/>
      <c r="G57" s="162"/>
      <c r="H57" s="163"/>
      <c r="I57" s="162"/>
      <c r="J57" s="160"/>
    </row>
    <row r="58" spans="1:10" s="148" customFormat="1">
      <c r="A58" s="160"/>
      <c r="B58" s="161"/>
      <c r="C58" s="160"/>
      <c r="D58" s="162"/>
      <c r="E58" s="161"/>
      <c r="F58" s="160"/>
      <c r="G58" s="162"/>
      <c r="H58" s="163"/>
      <c r="I58" s="162"/>
      <c r="J58" s="160"/>
    </row>
    <row r="59" spans="1:10" s="148" customFormat="1">
      <c r="A59" s="160"/>
      <c r="B59" s="161"/>
      <c r="C59" s="160"/>
      <c r="D59" s="162"/>
      <c r="E59" s="161"/>
      <c r="F59" s="160"/>
      <c r="G59" s="162"/>
      <c r="H59" s="163"/>
      <c r="I59" s="162"/>
      <c r="J59" s="160"/>
    </row>
    <row r="60" spans="1:10" s="148" customFormat="1">
      <c r="A60" s="160"/>
      <c r="B60" s="161"/>
      <c r="C60" s="160"/>
      <c r="D60" s="162"/>
      <c r="E60" s="161"/>
      <c r="F60" s="160"/>
      <c r="G60" s="162"/>
      <c r="H60" s="163"/>
      <c r="I60" s="162"/>
      <c r="J60" s="160"/>
    </row>
    <row r="61" spans="1:10" s="148" customFormat="1">
      <c r="A61" s="160"/>
      <c r="B61" s="161"/>
      <c r="C61" s="160"/>
      <c r="D61" s="162"/>
      <c r="E61" s="161"/>
      <c r="F61" s="160"/>
      <c r="G61" s="162"/>
      <c r="H61" s="163"/>
      <c r="I61" s="162"/>
      <c r="J61" s="160"/>
    </row>
    <row r="62" spans="1:10" s="148" customFormat="1">
      <c r="A62" s="160"/>
      <c r="B62" s="161"/>
      <c r="C62" s="160"/>
      <c r="D62" s="162"/>
      <c r="E62" s="161"/>
      <c r="F62" s="160"/>
      <c r="G62" s="162"/>
      <c r="H62" s="163"/>
      <c r="I62" s="162"/>
      <c r="J62" s="160"/>
    </row>
    <row r="63" spans="1:10" s="148" customFormat="1">
      <c r="A63" s="160"/>
      <c r="B63" s="161"/>
      <c r="C63" s="160"/>
      <c r="D63" s="162"/>
      <c r="E63" s="161"/>
      <c r="F63" s="160"/>
      <c r="G63" s="162"/>
      <c r="H63" s="163"/>
      <c r="I63" s="162"/>
      <c r="J63" s="160"/>
    </row>
    <row r="64" spans="1:10" s="148" customFormat="1">
      <c r="A64" s="160"/>
      <c r="B64" s="161"/>
      <c r="C64" s="160"/>
      <c r="D64" s="162"/>
      <c r="E64" s="161"/>
      <c r="F64" s="160"/>
      <c r="G64" s="162"/>
      <c r="H64" s="163"/>
      <c r="I64" s="162"/>
      <c r="J64" s="160"/>
    </row>
    <row r="65" spans="1:10" s="148" customFormat="1">
      <c r="A65" s="160"/>
      <c r="B65" s="161"/>
      <c r="C65" s="160"/>
      <c r="D65" s="162"/>
      <c r="E65" s="161"/>
      <c r="F65" s="160"/>
      <c r="G65" s="162"/>
      <c r="H65" s="163"/>
      <c r="I65" s="162"/>
      <c r="J65" s="160"/>
    </row>
    <row r="66" spans="1:10" s="148" customFormat="1">
      <c r="A66" s="160"/>
      <c r="B66" s="161"/>
      <c r="C66" s="160"/>
      <c r="D66" s="162"/>
      <c r="E66" s="161"/>
      <c r="F66" s="160"/>
      <c r="G66" s="162"/>
      <c r="H66" s="163"/>
      <c r="I66" s="162"/>
      <c r="J66" s="160"/>
    </row>
    <row r="67" spans="1:10" s="148" customFormat="1">
      <c r="A67" s="160"/>
      <c r="B67" s="161"/>
      <c r="C67" s="160"/>
      <c r="D67" s="162"/>
      <c r="E67" s="161"/>
      <c r="F67" s="160"/>
      <c r="G67" s="162"/>
      <c r="H67" s="163"/>
      <c r="I67" s="162"/>
      <c r="J67" s="160"/>
    </row>
    <row r="68" spans="1:10" s="148" customFormat="1">
      <c r="A68" s="160"/>
      <c r="B68" s="161"/>
      <c r="C68" s="160"/>
      <c r="D68" s="162"/>
      <c r="E68" s="161"/>
      <c r="F68" s="160"/>
      <c r="G68" s="162"/>
      <c r="H68" s="163"/>
      <c r="I68" s="162"/>
      <c r="J68" s="160"/>
    </row>
    <row r="69" spans="1:10" s="148" customFormat="1">
      <c r="A69" s="160"/>
      <c r="B69" s="161"/>
      <c r="C69" s="160"/>
      <c r="D69" s="162"/>
      <c r="E69" s="161"/>
      <c r="F69" s="160"/>
      <c r="G69" s="162"/>
      <c r="H69" s="163"/>
      <c r="I69" s="162"/>
      <c r="J69" s="160"/>
    </row>
    <row r="70" spans="1:10" s="148" customFormat="1">
      <c r="A70" s="160"/>
      <c r="B70" s="161"/>
      <c r="C70" s="160"/>
      <c r="D70" s="162"/>
      <c r="E70" s="161"/>
      <c r="F70" s="160"/>
      <c r="G70" s="162"/>
      <c r="H70" s="163"/>
      <c r="I70" s="162"/>
      <c r="J70" s="160"/>
    </row>
    <row r="71" spans="1:10" s="148" customFormat="1">
      <c r="A71" s="160"/>
      <c r="B71" s="161"/>
      <c r="C71" s="160"/>
      <c r="D71" s="162"/>
      <c r="E71" s="161"/>
      <c r="F71" s="160"/>
      <c r="G71" s="162"/>
      <c r="H71" s="163"/>
      <c r="I71" s="162"/>
      <c r="J71" s="160"/>
    </row>
    <row r="72" spans="1:10" s="148" customFormat="1">
      <c r="A72" s="160"/>
      <c r="B72" s="161"/>
      <c r="C72" s="160"/>
      <c r="D72" s="162"/>
      <c r="E72" s="161"/>
      <c r="F72" s="160"/>
      <c r="G72" s="162"/>
      <c r="H72" s="163"/>
      <c r="I72" s="162"/>
      <c r="J72" s="160"/>
    </row>
    <row r="73" spans="1:10" s="148" customFormat="1">
      <c r="A73" s="160"/>
      <c r="B73" s="161"/>
      <c r="C73" s="160"/>
      <c r="D73" s="162"/>
      <c r="E73" s="161"/>
      <c r="F73" s="160"/>
      <c r="G73" s="162"/>
      <c r="H73" s="163"/>
      <c r="I73" s="162"/>
      <c r="J73" s="160"/>
    </row>
    <row r="74" spans="1:10" s="148" customFormat="1">
      <c r="A74" s="160"/>
      <c r="B74" s="161"/>
      <c r="C74" s="160"/>
      <c r="D74" s="162"/>
      <c r="E74" s="161"/>
      <c r="F74" s="160"/>
      <c r="G74" s="162"/>
      <c r="H74" s="163"/>
      <c r="I74" s="162"/>
      <c r="J74" s="160"/>
    </row>
    <row r="75" spans="1:10" s="148" customFormat="1">
      <c r="A75" s="160"/>
      <c r="B75" s="161"/>
      <c r="C75" s="160"/>
      <c r="D75" s="162"/>
      <c r="E75" s="161"/>
      <c r="F75" s="160"/>
      <c r="G75" s="162"/>
      <c r="H75" s="163"/>
      <c r="I75" s="162"/>
      <c r="J75" s="160"/>
    </row>
    <row r="76" spans="1:10" s="148" customFormat="1">
      <c r="A76" s="160"/>
      <c r="B76" s="161"/>
      <c r="C76" s="160"/>
      <c r="D76" s="162"/>
      <c r="E76" s="161"/>
      <c r="F76" s="160"/>
      <c r="G76" s="162"/>
      <c r="H76" s="163"/>
      <c r="I76" s="162"/>
      <c r="J76" s="160"/>
    </row>
    <row r="77" spans="1:10" s="148" customFormat="1">
      <c r="A77" s="160"/>
      <c r="B77" s="161"/>
      <c r="C77" s="160"/>
      <c r="D77" s="162"/>
      <c r="E77" s="161"/>
      <c r="F77" s="160"/>
      <c r="G77" s="162"/>
      <c r="H77" s="163"/>
      <c r="I77" s="162"/>
      <c r="J77" s="160"/>
    </row>
    <row r="78" spans="1:10" s="148" customFormat="1">
      <c r="A78" s="160"/>
      <c r="B78" s="161"/>
      <c r="C78" s="160"/>
      <c r="D78" s="162"/>
      <c r="E78" s="161"/>
      <c r="F78" s="160"/>
      <c r="G78" s="162"/>
      <c r="H78" s="163"/>
      <c r="I78" s="162"/>
      <c r="J78" s="160"/>
    </row>
    <row r="79" spans="1:10" s="148" customFormat="1">
      <c r="A79" s="160"/>
      <c r="B79" s="161"/>
      <c r="C79" s="160"/>
      <c r="D79" s="162"/>
      <c r="E79" s="161"/>
      <c r="F79" s="160"/>
      <c r="G79" s="162"/>
      <c r="H79" s="163"/>
      <c r="I79" s="162"/>
      <c r="J79" s="160"/>
    </row>
    <row r="80" spans="1:10" s="148" customFormat="1">
      <c r="A80" s="160"/>
      <c r="B80" s="161"/>
      <c r="C80" s="160"/>
      <c r="D80" s="162"/>
      <c r="E80" s="161"/>
      <c r="F80" s="160"/>
      <c r="G80" s="162"/>
      <c r="H80" s="163"/>
      <c r="I80" s="162"/>
      <c r="J80" s="160"/>
    </row>
    <row r="81" spans="1:10" s="148" customFormat="1">
      <c r="A81" s="160"/>
      <c r="B81" s="161"/>
      <c r="C81" s="160"/>
      <c r="D81" s="162"/>
      <c r="E81" s="161"/>
      <c r="F81" s="160"/>
      <c r="G81" s="162"/>
      <c r="H81" s="163"/>
      <c r="I81" s="162"/>
      <c r="J81" s="160"/>
    </row>
    <row r="82" spans="1:10" s="148" customFormat="1">
      <c r="A82" s="160"/>
      <c r="B82" s="161"/>
      <c r="C82" s="160"/>
      <c r="D82" s="162"/>
      <c r="E82" s="161"/>
      <c r="F82" s="160"/>
      <c r="G82" s="162"/>
      <c r="H82" s="163"/>
      <c r="I82" s="162"/>
      <c r="J82" s="160"/>
    </row>
    <row r="83" spans="1:10" s="148" customFormat="1">
      <c r="A83" s="160"/>
      <c r="B83" s="161"/>
      <c r="C83" s="160"/>
      <c r="D83" s="162"/>
      <c r="E83" s="161"/>
      <c r="F83" s="160"/>
      <c r="G83" s="162"/>
      <c r="H83" s="163"/>
      <c r="I83" s="162"/>
      <c r="J83" s="160"/>
    </row>
    <row r="84" spans="1:10" s="148" customFormat="1">
      <c r="A84" s="160"/>
      <c r="B84" s="161"/>
      <c r="C84" s="160"/>
      <c r="D84" s="162"/>
      <c r="E84" s="161"/>
      <c r="F84" s="160"/>
      <c r="G84" s="162"/>
      <c r="H84" s="163"/>
      <c r="I84" s="162"/>
      <c r="J84" s="160"/>
    </row>
    <row r="85" spans="1:10" s="148" customFormat="1">
      <c r="A85" s="160"/>
      <c r="B85" s="161"/>
      <c r="C85" s="160"/>
      <c r="D85" s="162"/>
      <c r="E85" s="161"/>
      <c r="F85" s="160"/>
      <c r="G85" s="162"/>
      <c r="H85" s="163"/>
      <c r="I85" s="162"/>
      <c r="J85" s="160"/>
    </row>
    <row r="86" spans="1:10" s="148" customFormat="1">
      <c r="A86" s="160"/>
      <c r="B86" s="161"/>
      <c r="C86" s="160"/>
      <c r="D86" s="162"/>
      <c r="E86" s="161"/>
      <c r="F86" s="160"/>
      <c r="G86" s="162"/>
      <c r="H86" s="163"/>
      <c r="I86" s="162"/>
      <c r="J86" s="160"/>
    </row>
    <row r="87" spans="1:10" s="148" customFormat="1">
      <c r="A87" s="160"/>
      <c r="B87" s="161"/>
      <c r="C87" s="160"/>
      <c r="D87" s="162"/>
      <c r="E87" s="161"/>
      <c r="F87" s="160"/>
      <c r="G87" s="162"/>
      <c r="H87" s="163"/>
      <c r="I87" s="162"/>
      <c r="J87" s="160"/>
    </row>
    <row r="88" spans="1:10" s="148" customFormat="1">
      <c r="A88" s="160"/>
      <c r="B88" s="161"/>
      <c r="C88" s="160"/>
      <c r="D88" s="162"/>
      <c r="E88" s="161"/>
      <c r="F88" s="160"/>
      <c r="G88" s="162"/>
      <c r="H88" s="163"/>
      <c r="I88" s="162"/>
      <c r="J88" s="160"/>
    </row>
    <row r="89" spans="1:10" s="148" customFormat="1">
      <c r="A89" s="160"/>
      <c r="B89" s="161"/>
      <c r="C89" s="160"/>
      <c r="D89" s="162"/>
      <c r="E89" s="161"/>
      <c r="F89" s="160"/>
      <c r="G89" s="162"/>
      <c r="H89" s="163"/>
      <c r="I89" s="162"/>
      <c r="J89" s="160"/>
    </row>
    <row r="90" spans="1:10" s="148" customFormat="1">
      <c r="A90" s="160"/>
      <c r="B90" s="161"/>
      <c r="C90" s="160"/>
      <c r="D90" s="162"/>
      <c r="E90" s="161"/>
      <c r="F90" s="160"/>
      <c r="G90" s="162"/>
      <c r="H90" s="163"/>
      <c r="I90" s="162"/>
      <c r="J90" s="160"/>
    </row>
    <row r="91" spans="1:10" s="148" customFormat="1">
      <c r="A91" s="160"/>
      <c r="B91" s="161"/>
      <c r="C91" s="160"/>
      <c r="D91" s="162"/>
      <c r="E91" s="161"/>
      <c r="F91" s="160"/>
      <c r="G91" s="162"/>
      <c r="H91" s="163"/>
      <c r="I91" s="162"/>
      <c r="J91" s="160"/>
    </row>
    <row r="92" spans="1:10" s="148" customFormat="1">
      <c r="A92" s="160"/>
      <c r="B92" s="161"/>
      <c r="C92" s="160"/>
      <c r="D92" s="162"/>
      <c r="E92" s="161"/>
      <c r="F92" s="160"/>
      <c r="G92" s="162"/>
      <c r="H92" s="163"/>
      <c r="I92" s="162"/>
      <c r="J92" s="160"/>
    </row>
    <row r="93" spans="1:10" s="148" customFormat="1">
      <c r="A93" s="160"/>
      <c r="B93" s="161"/>
      <c r="C93" s="160"/>
      <c r="D93" s="162"/>
      <c r="E93" s="161"/>
      <c r="F93" s="160"/>
      <c r="G93" s="162"/>
      <c r="H93" s="163"/>
      <c r="I93" s="162"/>
      <c r="J93" s="160"/>
    </row>
    <row r="94" spans="1:10" s="148" customFormat="1">
      <c r="A94" s="160"/>
      <c r="B94" s="161"/>
      <c r="C94" s="160"/>
      <c r="D94" s="162"/>
      <c r="E94" s="161"/>
      <c r="F94" s="160"/>
      <c r="G94" s="162"/>
      <c r="H94" s="163"/>
      <c r="I94" s="162"/>
      <c r="J94" s="160"/>
    </row>
    <row r="95" spans="1:10" s="148" customFormat="1">
      <c r="A95" s="160"/>
      <c r="B95" s="161"/>
      <c r="C95" s="160"/>
      <c r="D95" s="162"/>
      <c r="E95" s="161"/>
      <c r="F95" s="160"/>
      <c r="G95" s="162"/>
      <c r="H95" s="163"/>
      <c r="I95" s="162"/>
      <c r="J95" s="160"/>
    </row>
    <row r="96" spans="1:10" s="148" customFormat="1">
      <c r="A96" s="160"/>
      <c r="B96" s="161"/>
      <c r="C96" s="160"/>
      <c r="D96" s="162"/>
      <c r="E96" s="161"/>
      <c r="F96" s="160"/>
      <c r="G96" s="162"/>
      <c r="H96" s="163"/>
      <c r="I96" s="162"/>
      <c r="J96" s="160"/>
    </row>
    <row r="97" spans="1:10" s="148" customFormat="1">
      <c r="A97" s="160"/>
      <c r="B97" s="161"/>
      <c r="C97" s="160"/>
      <c r="D97" s="162"/>
      <c r="E97" s="161"/>
      <c r="F97" s="160"/>
      <c r="G97" s="162"/>
      <c r="H97" s="163"/>
      <c r="I97" s="162"/>
      <c r="J97" s="160"/>
    </row>
    <row r="98" spans="1:10" s="148" customFormat="1">
      <c r="A98" s="160"/>
      <c r="B98" s="161"/>
      <c r="C98" s="160"/>
      <c r="D98" s="162"/>
      <c r="E98" s="161"/>
      <c r="F98" s="160"/>
      <c r="G98" s="162"/>
      <c r="H98" s="163"/>
      <c r="I98" s="162"/>
      <c r="J98" s="160"/>
    </row>
    <row r="99" spans="1:10" s="148" customFormat="1">
      <c r="A99" s="160"/>
      <c r="B99" s="161"/>
      <c r="C99" s="160"/>
      <c r="D99" s="162"/>
      <c r="E99" s="161"/>
      <c r="F99" s="160"/>
      <c r="G99" s="162"/>
      <c r="H99" s="163"/>
      <c r="I99" s="162"/>
      <c r="J99" s="160"/>
    </row>
    <row r="100" spans="1:10" s="148" customFormat="1">
      <c r="A100" s="160"/>
      <c r="B100" s="161"/>
      <c r="C100" s="160"/>
      <c r="D100" s="162"/>
      <c r="E100" s="161"/>
      <c r="F100" s="160"/>
      <c r="G100" s="162"/>
      <c r="H100" s="163"/>
      <c r="I100" s="162"/>
      <c r="J100" s="160"/>
    </row>
    <row r="101" spans="1:10" s="148" customFormat="1">
      <c r="A101" s="160"/>
      <c r="B101" s="161"/>
      <c r="C101" s="160"/>
      <c r="D101" s="162"/>
      <c r="E101" s="161"/>
      <c r="F101" s="160"/>
      <c r="G101" s="162"/>
      <c r="H101" s="163"/>
      <c r="I101" s="162"/>
      <c r="J101" s="160"/>
    </row>
    <row r="102" spans="1:10" s="148" customFormat="1">
      <c r="A102" s="160"/>
      <c r="B102" s="161"/>
      <c r="C102" s="160"/>
      <c r="D102" s="162"/>
      <c r="E102" s="161"/>
      <c r="F102" s="160"/>
      <c r="G102" s="162"/>
      <c r="H102" s="163"/>
      <c r="I102" s="162"/>
      <c r="J102" s="160"/>
    </row>
    <row r="103" spans="1:10">
      <c r="H103" s="136"/>
    </row>
    <row r="104" spans="1:10">
      <c r="H104" s="136"/>
    </row>
    <row r="105" spans="1:10">
      <c r="H105" s="136"/>
    </row>
    <row r="106" spans="1:10">
      <c r="H106" s="136"/>
    </row>
    <row r="107" spans="1:10">
      <c r="H107" s="136"/>
    </row>
    <row r="108" spans="1:10">
      <c r="H108" s="136"/>
    </row>
    <row r="109" spans="1:10">
      <c r="H109" s="136"/>
    </row>
    <row r="110" spans="1:10">
      <c r="H110" s="136"/>
    </row>
    <row r="111" spans="1:10">
      <c r="H111" s="136"/>
    </row>
    <row r="112" spans="1:10">
      <c r="H112" s="136"/>
    </row>
    <row r="113" spans="8:8">
      <c r="H113" s="136"/>
    </row>
    <row r="114" spans="8:8">
      <c r="H114" s="136"/>
    </row>
    <row r="115" spans="8:8">
      <c r="H115" s="136"/>
    </row>
    <row r="116" spans="8:8">
      <c r="H116" s="136"/>
    </row>
    <row r="117" spans="8:8">
      <c r="H117" s="136"/>
    </row>
    <row r="118" spans="8:8">
      <c r="H118" s="136"/>
    </row>
    <row r="119" spans="8:8">
      <c r="H119" s="136"/>
    </row>
    <row r="120" spans="8:8">
      <c r="H120" s="136"/>
    </row>
    <row r="121" spans="8:8">
      <c r="H121" s="136"/>
    </row>
    <row r="122" spans="8:8">
      <c r="H122" s="136"/>
    </row>
    <row r="123" spans="8:8">
      <c r="H123" s="136"/>
    </row>
    <row r="124" spans="8:8">
      <c r="H124" s="136"/>
    </row>
    <row r="125" spans="8:8">
      <c r="H125" s="136"/>
    </row>
    <row r="126" spans="8:8">
      <c r="H126" s="136"/>
    </row>
    <row r="127" spans="8:8">
      <c r="H127" s="136"/>
    </row>
    <row r="128" spans="8:8">
      <c r="H128" s="136"/>
    </row>
    <row r="129" spans="8:8">
      <c r="H129" s="136"/>
    </row>
    <row r="130" spans="8:8">
      <c r="H130" s="136"/>
    </row>
    <row r="131" spans="8:8">
      <c r="H131" s="136"/>
    </row>
    <row r="132" spans="8:8">
      <c r="H132" s="136"/>
    </row>
    <row r="133" spans="8:8">
      <c r="H133" s="136"/>
    </row>
    <row r="134" spans="8:8">
      <c r="H134" s="136"/>
    </row>
    <row r="135" spans="8:8">
      <c r="H135" s="136"/>
    </row>
    <row r="136" spans="8:8">
      <c r="H136" s="136"/>
    </row>
    <row r="137" spans="8:8">
      <c r="H137" s="136"/>
    </row>
    <row r="138" spans="8:8">
      <c r="H138" s="136"/>
    </row>
    <row r="139" spans="8:8">
      <c r="H139" s="136"/>
    </row>
    <row r="140" spans="8:8">
      <c r="H140" s="136"/>
    </row>
    <row r="141" spans="8:8">
      <c r="H141" s="136"/>
    </row>
    <row r="142" spans="8:8">
      <c r="H142" s="136"/>
    </row>
    <row r="143" spans="8:8">
      <c r="H143" s="136"/>
    </row>
    <row r="144" spans="8:8">
      <c r="H144" s="136"/>
    </row>
    <row r="145" spans="8:8">
      <c r="H145" s="136"/>
    </row>
    <row r="146" spans="8:8">
      <c r="H146" s="136"/>
    </row>
    <row r="147" spans="8:8">
      <c r="H147" s="136"/>
    </row>
    <row r="148" spans="8:8">
      <c r="H148" s="136"/>
    </row>
    <row r="149" spans="8:8">
      <c r="H149" s="136"/>
    </row>
    <row r="150" spans="8:8">
      <c r="H150" s="136"/>
    </row>
    <row r="151" spans="8:8">
      <c r="H151" s="136"/>
    </row>
    <row r="152" spans="8:8">
      <c r="H152" s="136"/>
    </row>
    <row r="153" spans="8:8">
      <c r="H153" s="136"/>
    </row>
    <row r="154" spans="8:8">
      <c r="H154" s="136"/>
    </row>
    <row r="155" spans="8:8">
      <c r="H155" s="136"/>
    </row>
    <row r="156" spans="8:8">
      <c r="H156" s="136"/>
    </row>
    <row r="157" spans="8:8">
      <c r="H157" s="136"/>
    </row>
    <row r="158" spans="8:8">
      <c r="H158" s="136"/>
    </row>
    <row r="159" spans="8:8">
      <c r="H159" s="136"/>
    </row>
    <row r="160" spans="8:8">
      <c r="H160" s="136"/>
    </row>
    <row r="161" spans="8:8">
      <c r="H161" s="136"/>
    </row>
    <row r="162" spans="8:8">
      <c r="H162" s="136"/>
    </row>
    <row r="163" spans="8:8">
      <c r="H163" s="136"/>
    </row>
    <row r="164" spans="8:8">
      <c r="H164" s="136"/>
    </row>
    <row r="165" spans="8:8">
      <c r="H165" s="136"/>
    </row>
    <row r="166" spans="8:8">
      <c r="H166" s="136"/>
    </row>
    <row r="167" spans="8:8">
      <c r="H167" s="136"/>
    </row>
    <row r="168" spans="8:8">
      <c r="H168" s="136"/>
    </row>
    <row r="169" spans="8:8">
      <c r="H169" s="136"/>
    </row>
    <row r="170" spans="8:8">
      <c r="H170" s="136"/>
    </row>
    <row r="171" spans="8:8">
      <c r="H171" s="136"/>
    </row>
    <row r="172" spans="8:8">
      <c r="H172" s="136"/>
    </row>
    <row r="173" spans="8:8">
      <c r="H173" s="136"/>
    </row>
    <row r="174" spans="8:8">
      <c r="H174" s="136"/>
    </row>
    <row r="175" spans="8:8">
      <c r="H175" s="136"/>
    </row>
    <row r="176" spans="8:8">
      <c r="H176" s="136"/>
    </row>
    <row r="177" spans="8:8">
      <c r="H177" s="136"/>
    </row>
    <row r="178" spans="8:8">
      <c r="H178" s="136"/>
    </row>
    <row r="179" spans="8:8">
      <c r="H179" s="136"/>
    </row>
    <row r="180" spans="8:8">
      <c r="H180" s="136"/>
    </row>
    <row r="181" spans="8:8">
      <c r="H181" s="136"/>
    </row>
    <row r="182" spans="8:8">
      <c r="H182" s="136"/>
    </row>
    <row r="183" spans="8:8">
      <c r="H183" s="136"/>
    </row>
    <row r="184" spans="8:8">
      <c r="H184" s="136"/>
    </row>
    <row r="185" spans="8:8">
      <c r="H185" s="136"/>
    </row>
    <row r="186" spans="8:8">
      <c r="H186" s="136"/>
    </row>
    <row r="187" spans="8:8">
      <c r="H187" s="136"/>
    </row>
    <row r="188" spans="8:8">
      <c r="H188" s="136"/>
    </row>
    <row r="189" spans="8:8">
      <c r="H189" s="136"/>
    </row>
    <row r="190" spans="8:8">
      <c r="H190" s="136"/>
    </row>
    <row r="191" spans="8:8">
      <c r="H191" s="136"/>
    </row>
    <row r="192" spans="8:8">
      <c r="H192" s="136"/>
    </row>
    <row r="193" spans="8:8">
      <c r="H193" s="136"/>
    </row>
    <row r="194" spans="8:8">
      <c r="H194" s="136"/>
    </row>
    <row r="195" spans="8:8">
      <c r="H195" s="136"/>
    </row>
    <row r="196" spans="8:8">
      <c r="H196" s="136"/>
    </row>
    <row r="197" spans="8:8">
      <c r="H197" s="136"/>
    </row>
    <row r="198" spans="8:8">
      <c r="H198" s="136"/>
    </row>
    <row r="199" spans="8:8">
      <c r="H199" s="136"/>
    </row>
    <row r="200" spans="8:8">
      <c r="H200" s="136"/>
    </row>
    <row r="201" spans="8:8">
      <c r="H201" s="136"/>
    </row>
    <row r="202" spans="8:8">
      <c r="H202" s="136"/>
    </row>
    <row r="203" spans="8:8">
      <c r="H203" s="136"/>
    </row>
    <row r="204" spans="8:8">
      <c r="H204" s="136"/>
    </row>
    <row r="205" spans="8:8">
      <c r="H205" s="136"/>
    </row>
    <row r="206" spans="8:8">
      <c r="H206" s="136"/>
    </row>
    <row r="207" spans="8:8">
      <c r="H207" s="136"/>
    </row>
    <row r="208" spans="8:8">
      <c r="H208" s="136"/>
    </row>
    <row r="209" spans="8:8">
      <c r="H209" s="136"/>
    </row>
    <row r="210" spans="8:8">
      <c r="H210" s="136"/>
    </row>
    <row r="211" spans="8:8">
      <c r="H211" s="136"/>
    </row>
    <row r="212" spans="8:8">
      <c r="H212" s="136"/>
    </row>
    <row r="213" spans="8:8">
      <c r="H213" s="136"/>
    </row>
    <row r="214" spans="8:8">
      <c r="H214" s="136"/>
    </row>
    <row r="215" spans="8:8">
      <c r="H215" s="136"/>
    </row>
    <row r="216" spans="8:8">
      <c r="H216" s="136"/>
    </row>
    <row r="217" spans="8:8">
      <c r="H217" s="136"/>
    </row>
    <row r="218" spans="8:8">
      <c r="H218" s="136"/>
    </row>
    <row r="219" spans="8:8">
      <c r="H219" s="136"/>
    </row>
    <row r="220" spans="8:8">
      <c r="H220" s="136"/>
    </row>
    <row r="221" spans="8:8">
      <c r="H221" s="136"/>
    </row>
    <row r="222" spans="8:8">
      <c r="H222" s="136"/>
    </row>
    <row r="223" spans="8:8">
      <c r="H223" s="136"/>
    </row>
    <row r="224" spans="8:8">
      <c r="H224" s="136"/>
    </row>
    <row r="225" spans="8:8">
      <c r="H225" s="136"/>
    </row>
    <row r="226" spans="8:8">
      <c r="H226" s="136"/>
    </row>
    <row r="227" spans="8:8">
      <c r="H227" s="136"/>
    </row>
    <row r="228" spans="8:8">
      <c r="H228" s="136"/>
    </row>
    <row r="229" spans="8:8">
      <c r="H229" s="136"/>
    </row>
    <row r="230" spans="8:8">
      <c r="H230" s="136"/>
    </row>
    <row r="231" spans="8:8">
      <c r="H231" s="136"/>
    </row>
    <row r="232" spans="8:8">
      <c r="H232" s="136"/>
    </row>
    <row r="233" spans="8:8">
      <c r="H233" s="136"/>
    </row>
    <row r="234" spans="8:8">
      <c r="H234" s="136"/>
    </row>
    <row r="235" spans="8:8">
      <c r="H235" s="136"/>
    </row>
    <row r="236" spans="8:8">
      <c r="H236" s="136"/>
    </row>
    <row r="237" spans="8:8">
      <c r="H237" s="136"/>
    </row>
    <row r="238" spans="8:8">
      <c r="H238" s="136"/>
    </row>
    <row r="239" spans="8:8">
      <c r="H239" s="136"/>
    </row>
    <row r="240" spans="8:8">
      <c r="H240" s="136"/>
    </row>
    <row r="241" spans="8:8">
      <c r="H241" s="136"/>
    </row>
    <row r="242" spans="8:8">
      <c r="H242" s="136"/>
    </row>
    <row r="243" spans="8:8">
      <c r="H243" s="136"/>
    </row>
    <row r="244" spans="8:8">
      <c r="H244" s="136"/>
    </row>
    <row r="245" spans="8:8">
      <c r="H245" s="136"/>
    </row>
    <row r="246" spans="8:8">
      <c r="H246" s="136"/>
    </row>
    <row r="247" spans="8:8">
      <c r="H247" s="136"/>
    </row>
    <row r="248" spans="8:8">
      <c r="H248" s="136"/>
    </row>
    <row r="249" spans="8:8">
      <c r="H249" s="136"/>
    </row>
    <row r="250" spans="8:8">
      <c r="H250" s="136"/>
    </row>
    <row r="251" spans="8:8">
      <c r="H251" s="136"/>
    </row>
    <row r="252" spans="8:8">
      <c r="H252" s="136"/>
    </row>
    <row r="253" spans="8:8">
      <c r="H253" s="136"/>
    </row>
    <row r="254" spans="8:8">
      <c r="H254" s="136"/>
    </row>
    <row r="255" spans="8:8">
      <c r="H255" s="136"/>
    </row>
    <row r="256" spans="8:8">
      <c r="H256" s="136"/>
    </row>
    <row r="257" spans="8:8">
      <c r="H257" s="136"/>
    </row>
    <row r="258" spans="8:8">
      <c r="H258" s="136"/>
    </row>
    <row r="259" spans="8:8">
      <c r="H259" s="136"/>
    </row>
    <row r="260" spans="8:8">
      <c r="H260" s="136"/>
    </row>
    <row r="261" spans="8:8">
      <c r="H261" s="136"/>
    </row>
    <row r="262" spans="8:8">
      <c r="H262" s="136"/>
    </row>
    <row r="263" spans="8:8">
      <c r="H263" s="136"/>
    </row>
    <row r="264" spans="8:8">
      <c r="H264" s="136"/>
    </row>
  </sheetData>
  <sheetProtection selectLockedCells="1"/>
  <mergeCells count="27"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zoomScaleNormal="100" zoomScaleSheetLayoutView="100" workbookViewId="0">
      <selection activeCell="M15" sqref="M15"/>
    </sheetView>
  </sheetViews>
  <sheetFormatPr defaultColWidth="7.875" defaultRowHeight="11.25"/>
  <cols>
    <col min="1" max="1" width="13" style="139" customWidth="1"/>
    <col min="2" max="2" width="9.625" style="325" customWidth="1"/>
    <col min="3" max="3" width="12.75" style="327" customWidth="1"/>
    <col min="4" max="4" width="10.375" style="135" customWidth="1"/>
    <col min="5" max="5" width="12.125" style="135" customWidth="1"/>
    <col min="6" max="6" width="9.875" style="327" customWidth="1"/>
    <col min="7" max="7" width="14.625" style="327" customWidth="1"/>
    <col min="8" max="8" width="9.625" style="327" customWidth="1"/>
    <col min="9" max="9" width="13.375" style="327" customWidth="1"/>
    <col min="10" max="10" width="9.625" style="135" customWidth="1"/>
    <col min="11" max="11" width="14.125" style="135" customWidth="1"/>
    <col min="12" max="12" width="9.625" style="135" customWidth="1"/>
    <col min="13" max="13" width="14.125" style="135" customWidth="1"/>
    <col min="14" max="14" width="11.625" style="327" customWidth="1"/>
    <col min="15" max="15" width="10.125" style="135" customWidth="1"/>
    <col min="16" max="16" width="11.625" style="135" customWidth="1"/>
    <col min="17" max="17" width="10.125" style="135" customWidth="1"/>
    <col min="18" max="18" width="13.375" style="135" customWidth="1"/>
    <col min="19" max="16384" width="7.875" style="137"/>
  </cols>
  <sheetData>
    <row r="1" spans="1:18" s="148" customFormat="1" ht="14.1" customHeight="1">
      <c r="A1" s="1" t="s">
        <v>609</v>
      </c>
      <c r="B1" s="160"/>
      <c r="C1" s="2"/>
      <c r="D1" s="161"/>
      <c r="E1" s="161"/>
      <c r="F1" s="161"/>
      <c r="G1" s="160"/>
      <c r="H1" s="160"/>
      <c r="I1" s="160"/>
      <c r="J1" s="2"/>
      <c r="K1" s="162"/>
      <c r="L1" s="2"/>
      <c r="M1" s="162"/>
      <c r="N1" s="10" t="s">
        <v>610</v>
      </c>
      <c r="O1" s="167"/>
      <c r="P1" s="326"/>
      <c r="Q1" s="326"/>
      <c r="R1" s="326"/>
    </row>
    <row r="2" spans="1:18" s="148" customFormat="1" ht="14.1" customHeight="1">
      <c r="A2" s="160"/>
      <c r="B2" s="160"/>
      <c r="C2" s="162"/>
      <c r="D2" s="162"/>
      <c r="E2" s="161"/>
      <c r="F2" s="161"/>
      <c r="G2" s="161"/>
      <c r="H2" s="161"/>
      <c r="I2" s="161"/>
      <c r="J2" s="160"/>
      <c r="K2" s="162"/>
      <c r="L2" s="160"/>
      <c r="M2" s="162"/>
      <c r="N2" s="153"/>
      <c r="O2" s="153"/>
      <c r="P2" s="153"/>
      <c r="Q2" s="153"/>
      <c r="R2" s="153"/>
    </row>
    <row r="3" spans="1:18" s="140" customFormat="1" ht="20.100000000000001" customHeight="1">
      <c r="A3" s="1080" t="s">
        <v>423</v>
      </c>
      <c r="B3" s="1080"/>
      <c r="C3" s="1080"/>
      <c r="D3" s="1080"/>
      <c r="E3" s="1080"/>
      <c r="F3" s="1080"/>
      <c r="G3" s="1080"/>
      <c r="H3" s="1079" t="s">
        <v>424</v>
      </c>
      <c r="I3" s="1079"/>
      <c r="J3" s="1079"/>
      <c r="K3" s="1079"/>
      <c r="L3" s="1079"/>
      <c r="M3" s="1079"/>
      <c r="N3" s="1079"/>
      <c r="O3" s="328"/>
      <c r="P3" s="328"/>
      <c r="Q3" s="328"/>
      <c r="R3" s="328"/>
    </row>
    <row r="4" spans="1:18" s="142" customFormat="1" ht="24" customHeight="1">
      <c r="A4" s="859"/>
      <c r="B4" s="859"/>
      <c r="C4" s="859"/>
      <c r="D4" s="636"/>
      <c r="E4" s="636"/>
      <c r="F4" s="636"/>
      <c r="G4" s="636"/>
      <c r="H4" s="636"/>
      <c r="I4" s="636"/>
      <c r="J4" s="636"/>
      <c r="K4" s="636"/>
      <c r="L4" s="83"/>
      <c r="M4" s="83"/>
      <c r="N4" s="153"/>
      <c r="O4" s="153"/>
      <c r="P4" s="153"/>
      <c r="Q4" s="153"/>
      <c r="R4" s="153"/>
    </row>
    <row r="5" spans="1:18" s="144" customFormat="1" ht="18" customHeight="1" thickBot="1">
      <c r="A5" s="144" t="s">
        <v>354</v>
      </c>
      <c r="B5" s="146"/>
      <c r="C5" s="147"/>
      <c r="D5" s="146"/>
      <c r="E5" s="145"/>
      <c r="F5" s="145"/>
      <c r="J5" s="146"/>
      <c r="L5" s="146"/>
      <c r="N5" s="147" t="s">
        <v>355</v>
      </c>
      <c r="O5" s="153"/>
      <c r="P5" s="153"/>
      <c r="Q5" s="153"/>
      <c r="R5" s="153"/>
    </row>
    <row r="6" spans="1:18" s="148" customFormat="1" ht="15" customHeight="1">
      <c r="A6" s="1070" t="s">
        <v>356</v>
      </c>
      <c r="B6" s="1073" t="s">
        <v>3</v>
      </c>
      <c r="C6" s="1073"/>
      <c r="D6" s="1073" t="s">
        <v>4</v>
      </c>
      <c r="E6" s="1073"/>
      <c r="F6" s="1073" t="s">
        <v>8</v>
      </c>
      <c r="G6" s="1074"/>
      <c r="H6" s="1097" t="s">
        <v>182</v>
      </c>
      <c r="I6" s="1073"/>
      <c r="J6" s="1073" t="s">
        <v>429</v>
      </c>
      <c r="K6" s="1073"/>
      <c r="L6" s="1081" t="s">
        <v>577</v>
      </c>
      <c r="M6" s="1081"/>
      <c r="N6" s="1092" t="s">
        <v>357</v>
      </c>
      <c r="O6" s="153"/>
      <c r="P6" s="153"/>
      <c r="Q6" s="153"/>
      <c r="R6" s="153"/>
    </row>
    <row r="7" spans="1:18" s="148" customFormat="1" ht="15" customHeight="1">
      <c r="A7" s="1071"/>
      <c r="B7" s="1075"/>
      <c r="C7" s="1075"/>
      <c r="D7" s="1075"/>
      <c r="E7" s="1075"/>
      <c r="F7" s="1075"/>
      <c r="G7" s="1076"/>
      <c r="H7" s="1098"/>
      <c r="I7" s="1075"/>
      <c r="J7" s="1075"/>
      <c r="K7" s="1075"/>
      <c r="L7" s="1082"/>
      <c r="M7" s="1082"/>
      <c r="N7" s="1093"/>
      <c r="O7" s="153"/>
      <c r="P7" s="153"/>
      <c r="Q7" s="153"/>
      <c r="R7" s="153"/>
    </row>
    <row r="8" spans="1:18" s="148" customFormat="1" ht="15.2" customHeight="1">
      <c r="A8" s="1071"/>
      <c r="B8" s="1077" t="s">
        <v>360</v>
      </c>
      <c r="C8" s="1068" t="s">
        <v>359</v>
      </c>
      <c r="D8" s="1077" t="s">
        <v>360</v>
      </c>
      <c r="E8" s="1068" t="s">
        <v>359</v>
      </c>
      <c r="F8" s="1087" t="s">
        <v>360</v>
      </c>
      <c r="G8" s="1090" t="s">
        <v>359</v>
      </c>
      <c r="H8" s="1087" t="s">
        <v>360</v>
      </c>
      <c r="I8" s="1090" t="s">
        <v>359</v>
      </c>
      <c r="J8" s="1095" t="s">
        <v>358</v>
      </c>
      <c r="K8" s="1090" t="s">
        <v>359</v>
      </c>
      <c r="L8" s="1083" t="s">
        <v>358</v>
      </c>
      <c r="M8" s="1085" t="s">
        <v>359</v>
      </c>
      <c r="N8" s="1093"/>
      <c r="O8" s="153"/>
      <c r="P8" s="153"/>
      <c r="Q8" s="153"/>
      <c r="R8" s="153"/>
    </row>
    <row r="9" spans="1:18" s="148" customFormat="1" ht="15.2" customHeight="1">
      <c r="A9" s="1072"/>
      <c r="B9" s="1089"/>
      <c r="C9" s="1069"/>
      <c r="D9" s="1078"/>
      <c r="E9" s="1069"/>
      <c r="F9" s="1088"/>
      <c r="G9" s="1091"/>
      <c r="H9" s="1088"/>
      <c r="I9" s="1091"/>
      <c r="J9" s="1096"/>
      <c r="K9" s="1091"/>
      <c r="L9" s="1084"/>
      <c r="M9" s="1086"/>
      <c r="N9" s="1094"/>
      <c r="O9" s="153"/>
      <c r="P9" s="153"/>
      <c r="Q9" s="153"/>
      <c r="R9" s="153"/>
    </row>
    <row r="10" spans="1:18" s="148" customFormat="1" ht="52.7" customHeight="1">
      <c r="A10" s="329" t="s">
        <v>361</v>
      </c>
      <c r="B10" s="331">
        <v>145993</v>
      </c>
      <c r="C10" s="331">
        <v>177514114</v>
      </c>
      <c r="D10" s="330">
        <v>135536</v>
      </c>
      <c r="E10" s="330">
        <v>182522303</v>
      </c>
      <c r="F10" s="330">
        <v>160360</v>
      </c>
      <c r="G10" s="330">
        <v>1509725473</v>
      </c>
      <c r="H10" s="330">
        <f>SUM(H11:H19)</f>
        <v>170649</v>
      </c>
      <c r="I10" s="330">
        <f>SUM(I11:I19)</f>
        <v>327475960</v>
      </c>
      <c r="J10" s="330">
        <v>165413</v>
      </c>
      <c r="K10" s="330">
        <v>374900000</v>
      </c>
      <c r="L10" s="332">
        <f>SUM(L11:L19)</f>
        <v>154031</v>
      </c>
      <c r="M10" s="332">
        <f>SUM(M11:M19)</f>
        <v>213139028</v>
      </c>
      <c r="N10" s="333" t="s">
        <v>362</v>
      </c>
      <c r="O10" s="153"/>
      <c r="P10" s="153"/>
      <c r="Q10" s="153"/>
      <c r="R10" s="153"/>
    </row>
    <row r="11" spans="1:18" s="148" customFormat="1" ht="52.7" customHeight="1">
      <c r="A11" s="329" t="s">
        <v>363</v>
      </c>
      <c r="B11" s="331">
        <v>2137</v>
      </c>
      <c r="C11" s="331">
        <v>23001664</v>
      </c>
      <c r="D11" s="330">
        <v>1243</v>
      </c>
      <c r="E11" s="330">
        <v>16457108</v>
      </c>
      <c r="F11" s="330">
        <v>1294</v>
      </c>
      <c r="G11" s="330">
        <v>115216452</v>
      </c>
      <c r="H11" s="330">
        <v>1459</v>
      </c>
      <c r="I11" s="330">
        <v>28794936</v>
      </c>
      <c r="J11" s="330">
        <v>1055</v>
      </c>
      <c r="K11" s="330">
        <v>17610000</v>
      </c>
      <c r="L11" s="597">
        <v>970</v>
      </c>
      <c r="M11" s="597">
        <v>15818840</v>
      </c>
      <c r="N11" s="333" t="s">
        <v>364</v>
      </c>
      <c r="O11" s="153"/>
      <c r="P11" s="153"/>
      <c r="Q11" s="153"/>
      <c r="R11" s="153"/>
    </row>
    <row r="12" spans="1:18" s="148" customFormat="1" ht="52.7" customHeight="1">
      <c r="A12" s="329" t="s">
        <v>365</v>
      </c>
      <c r="B12" s="331">
        <v>410</v>
      </c>
      <c r="C12" s="331">
        <v>3034360</v>
      </c>
      <c r="D12" s="330">
        <v>760</v>
      </c>
      <c r="E12" s="330">
        <v>8206608</v>
      </c>
      <c r="F12" s="330">
        <v>760</v>
      </c>
      <c r="G12" s="330">
        <v>8260600</v>
      </c>
      <c r="H12" s="330">
        <v>1457</v>
      </c>
      <c r="I12" s="330">
        <v>5225814</v>
      </c>
      <c r="J12" s="330">
        <v>448</v>
      </c>
      <c r="K12" s="330">
        <v>4462000</v>
      </c>
      <c r="L12" s="597">
        <v>635</v>
      </c>
      <c r="M12" s="597">
        <v>7189048</v>
      </c>
      <c r="N12" s="333" t="s">
        <v>366</v>
      </c>
      <c r="O12" s="153"/>
      <c r="P12" s="153"/>
      <c r="Q12" s="153"/>
      <c r="R12" s="153"/>
    </row>
    <row r="13" spans="1:18" s="148" customFormat="1" ht="52.7" customHeight="1">
      <c r="A13" s="329" t="s">
        <v>367</v>
      </c>
      <c r="B13" s="331">
        <v>1539</v>
      </c>
      <c r="C13" s="331">
        <v>2901840</v>
      </c>
      <c r="D13" s="330">
        <v>1318</v>
      </c>
      <c r="E13" s="330">
        <v>2820868</v>
      </c>
      <c r="F13" s="330">
        <v>1492</v>
      </c>
      <c r="G13" s="330">
        <v>81386215</v>
      </c>
      <c r="H13" s="330">
        <v>1498</v>
      </c>
      <c r="I13" s="330">
        <v>2991040</v>
      </c>
      <c r="J13" s="330">
        <v>2305</v>
      </c>
      <c r="K13" s="330">
        <v>7070000</v>
      </c>
      <c r="L13" s="597">
        <v>2310</v>
      </c>
      <c r="M13" s="597">
        <v>8128304</v>
      </c>
      <c r="N13" s="333" t="s">
        <v>368</v>
      </c>
      <c r="O13" s="153"/>
      <c r="P13" s="153"/>
      <c r="Q13" s="153"/>
      <c r="R13" s="153"/>
    </row>
    <row r="14" spans="1:18" s="148" customFormat="1" ht="52.5" customHeight="1">
      <c r="A14" s="329" t="s">
        <v>369</v>
      </c>
      <c r="B14" s="331">
        <v>2880</v>
      </c>
      <c r="C14" s="331">
        <v>2816699</v>
      </c>
      <c r="D14" s="330">
        <v>4295</v>
      </c>
      <c r="E14" s="330">
        <v>5760796</v>
      </c>
      <c r="F14" s="330">
        <v>4414</v>
      </c>
      <c r="G14" s="330">
        <v>5765790</v>
      </c>
      <c r="H14" s="330">
        <v>4533</v>
      </c>
      <c r="I14" s="330">
        <v>6994742</v>
      </c>
      <c r="J14" s="330">
        <v>4564</v>
      </c>
      <c r="K14" s="330">
        <v>7703000</v>
      </c>
      <c r="L14" s="597">
        <v>4564</v>
      </c>
      <c r="M14" s="597">
        <v>7690036</v>
      </c>
      <c r="N14" s="333" t="s">
        <v>370</v>
      </c>
      <c r="O14" s="153"/>
      <c r="P14" s="153"/>
      <c r="Q14" s="153"/>
      <c r="R14" s="153"/>
    </row>
    <row r="15" spans="1:18" s="148" customFormat="1" ht="52.5" customHeight="1">
      <c r="A15" s="329" t="s">
        <v>371</v>
      </c>
      <c r="B15" s="331">
        <v>65215</v>
      </c>
      <c r="C15" s="331">
        <v>80877081</v>
      </c>
      <c r="D15" s="330">
        <v>117932</v>
      </c>
      <c r="E15" s="330">
        <v>97216735</v>
      </c>
      <c r="F15" s="330">
        <v>145064</v>
      </c>
      <c r="G15" s="330">
        <v>1147930526</v>
      </c>
      <c r="H15" s="330">
        <v>154821</v>
      </c>
      <c r="I15" s="330">
        <v>235052093</v>
      </c>
      <c r="J15" s="330">
        <v>147350</v>
      </c>
      <c r="K15" s="330">
        <v>268259000</v>
      </c>
      <c r="L15" s="597">
        <v>135804</v>
      </c>
      <c r="M15" s="597">
        <v>92149938</v>
      </c>
      <c r="N15" s="333" t="s">
        <v>372</v>
      </c>
      <c r="O15" s="153"/>
      <c r="P15" s="153"/>
      <c r="Q15" s="153"/>
      <c r="R15" s="153"/>
    </row>
    <row r="16" spans="1:18" s="148" customFormat="1" ht="52.5" customHeight="1">
      <c r="A16" s="329" t="s">
        <v>373</v>
      </c>
      <c r="B16" s="331">
        <v>0</v>
      </c>
      <c r="C16" s="331">
        <v>0</v>
      </c>
      <c r="D16" s="330">
        <v>0</v>
      </c>
      <c r="E16" s="330">
        <v>0</v>
      </c>
      <c r="F16" s="330">
        <v>0</v>
      </c>
      <c r="G16" s="330">
        <v>0</v>
      </c>
      <c r="H16" s="330">
        <v>0</v>
      </c>
      <c r="I16" s="330">
        <v>0</v>
      </c>
      <c r="J16" s="330">
        <v>0</v>
      </c>
      <c r="K16" s="330">
        <v>0</v>
      </c>
      <c r="L16" s="598">
        <v>0</v>
      </c>
      <c r="M16" s="598">
        <v>0</v>
      </c>
      <c r="N16" s="333" t="s">
        <v>374</v>
      </c>
      <c r="O16" s="153"/>
      <c r="P16" s="153"/>
      <c r="Q16" s="153"/>
      <c r="R16" s="153"/>
    </row>
    <row r="17" spans="1:18" s="148" customFormat="1" ht="52.35" customHeight="1">
      <c r="A17" s="329" t="s">
        <v>375</v>
      </c>
      <c r="B17" s="331">
        <v>467</v>
      </c>
      <c r="C17" s="331">
        <v>1690794</v>
      </c>
      <c r="D17" s="330">
        <v>2348</v>
      </c>
      <c r="E17" s="330">
        <v>2824248</v>
      </c>
      <c r="F17" s="330">
        <v>2354</v>
      </c>
      <c r="G17" s="330">
        <v>98424248</v>
      </c>
      <c r="H17" s="330">
        <v>2174</v>
      </c>
      <c r="I17" s="330">
        <v>2500436</v>
      </c>
      <c r="J17" s="330">
        <v>2101</v>
      </c>
      <c r="K17" s="330">
        <v>2670000</v>
      </c>
      <c r="L17" s="597">
        <v>2105</v>
      </c>
      <c r="M17" s="597">
        <v>2670342</v>
      </c>
      <c r="N17" s="333" t="s">
        <v>376</v>
      </c>
      <c r="O17" s="153"/>
      <c r="P17" s="153"/>
      <c r="Q17" s="153"/>
      <c r="R17" s="153"/>
    </row>
    <row r="18" spans="1:18" s="148" customFormat="1" ht="52.35" customHeight="1">
      <c r="A18" s="329" t="s">
        <v>377</v>
      </c>
      <c r="B18" s="331">
        <v>71344</v>
      </c>
      <c r="C18" s="331">
        <v>46977594</v>
      </c>
      <c r="D18" s="330">
        <v>3728</v>
      </c>
      <c r="E18" s="330">
        <v>42367654</v>
      </c>
      <c r="F18" s="330">
        <v>3796</v>
      </c>
      <c r="G18" s="330">
        <v>42321822</v>
      </c>
      <c r="H18" s="330">
        <v>3625</v>
      </c>
      <c r="I18" s="330">
        <v>40660059</v>
      </c>
      <c r="J18" s="330">
        <v>3005</v>
      </c>
      <c r="K18" s="330">
        <v>39954000</v>
      </c>
      <c r="L18" s="597">
        <v>2819</v>
      </c>
      <c r="M18" s="597">
        <v>38315525</v>
      </c>
      <c r="N18" s="333" t="s">
        <v>378</v>
      </c>
      <c r="O18" s="153"/>
      <c r="P18" s="153"/>
      <c r="Q18" s="153"/>
      <c r="R18" s="153"/>
    </row>
    <row r="19" spans="1:18" s="148" customFormat="1" ht="51.95" customHeight="1" thickBot="1">
      <c r="A19" s="334" t="s">
        <v>379</v>
      </c>
      <c r="B19" s="335">
        <v>2001</v>
      </c>
      <c r="C19" s="335">
        <v>16214082</v>
      </c>
      <c r="D19" s="335">
        <v>3912</v>
      </c>
      <c r="E19" s="335">
        <v>6868286</v>
      </c>
      <c r="F19" s="335">
        <v>1186</v>
      </c>
      <c r="G19" s="331">
        <v>10419820</v>
      </c>
      <c r="H19" s="330">
        <v>1082</v>
      </c>
      <c r="I19" s="330">
        <v>5256840</v>
      </c>
      <c r="J19" s="330">
        <v>4585</v>
      </c>
      <c r="K19" s="330">
        <v>27172000</v>
      </c>
      <c r="L19" s="597">
        <v>4824</v>
      </c>
      <c r="M19" s="597">
        <v>41176995</v>
      </c>
      <c r="N19" s="333" t="s">
        <v>380</v>
      </c>
      <c r="O19" s="153"/>
      <c r="P19" s="153"/>
      <c r="Q19" s="153"/>
      <c r="R19" s="153"/>
    </row>
    <row r="20" spans="1:18" s="155" customFormat="1" ht="11.1" customHeight="1">
      <c r="A20" s="483" t="s">
        <v>35</v>
      </c>
      <c r="B20" s="1067"/>
      <c r="C20" s="1067"/>
      <c r="D20" s="532"/>
      <c r="E20" s="531"/>
      <c r="F20" s="531"/>
      <c r="G20" s="536"/>
      <c r="H20" s="536"/>
      <c r="I20" s="536"/>
      <c r="J20" s="536"/>
      <c r="K20" s="536"/>
      <c r="L20" s="536"/>
      <c r="M20" s="536"/>
      <c r="N20" s="485" t="s">
        <v>36</v>
      </c>
      <c r="O20" s="154"/>
      <c r="P20" s="154"/>
      <c r="Q20" s="336"/>
      <c r="R20" s="336"/>
    </row>
    <row r="21" spans="1:18" s="100" customFormat="1">
      <c r="A21" s="164"/>
      <c r="B21" s="164"/>
      <c r="C21" s="165"/>
      <c r="D21" s="165"/>
      <c r="E21" s="337"/>
      <c r="F21" s="337"/>
      <c r="G21" s="337"/>
      <c r="H21" s="337"/>
      <c r="I21" s="337"/>
      <c r="J21" s="337"/>
      <c r="K21" s="337"/>
      <c r="L21" s="337"/>
      <c r="M21" s="337"/>
      <c r="N21" s="153"/>
      <c r="O21" s="153"/>
      <c r="P21" s="153"/>
      <c r="Q21" s="153"/>
      <c r="R21" s="153"/>
    </row>
    <row r="22" spans="1:18" s="148" customFormat="1">
      <c r="A22" s="160"/>
      <c r="B22" s="160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53"/>
      <c r="O22" s="153"/>
      <c r="P22" s="153"/>
      <c r="Q22" s="153"/>
      <c r="R22" s="153"/>
    </row>
    <row r="23" spans="1:18" s="148" customFormat="1">
      <c r="A23" s="160"/>
      <c r="B23" s="160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53"/>
      <c r="O23" s="153"/>
      <c r="P23" s="153"/>
      <c r="Q23" s="153"/>
      <c r="R23" s="153"/>
    </row>
    <row r="24" spans="1:18" s="148" customFormat="1">
      <c r="A24" s="160"/>
      <c r="B24" s="160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53"/>
      <c r="O24" s="153"/>
      <c r="P24" s="153"/>
      <c r="Q24" s="153"/>
      <c r="R24" s="153"/>
    </row>
    <row r="25" spans="1:18" s="148" customFormat="1">
      <c r="A25" s="160"/>
      <c r="B25" s="160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53"/>
      <c r="O25" s="153"/>
      <c r="P25" s="153"/>
      <c r="Q25" s="153"/>
      <c r="R25" s="153"/>
    </row>
    <row r="26" spans="1:18" s="148" customFormat="1">
      <c r="A26" s="160"/>
      <c r="B26" s="160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53"/>
      <c r="O26" s="153"/>
      <c r="P26" s="153"/>
      <c r="Q26" s="153"/>
      <c r="R26" s="153"/>
    </row>
    <row r="27" spans="1:18" s="148" customFormat="1">
      <c r="A27" s="160"/>
      <c r="B27" s="160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</row>
    <row r="28" spans="1:18" s="148" customFormat="1">
      <c r="A28" s="160"/>
      <c r="B28" s="160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</row>
    <row r="29" spans="1:18" s="148" customFormat="1">
      <c r="A29" s="160"/>
      <c r="B29" s="160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</row>
    <row r="30" spans="1:18" s="148" customFormat="1">
      <c r="A30" s="160"/>
      <c r="B30" s="160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</row>
    <row r="31" spans="1:18" s="148" customFormat="1">
      <c r="A31" s="160"/>
      <c r="B31" s="160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</row>
    <row r="32" spans="1:18" s="148" customFormat="1">
      <c r="A32" s="160"/>
      <c r="B32" s="160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</row>
    <row r="33" spans="1:18" s="148" customFormat="1">
      <c r="A33" s="160"/>
      <c r="B33" s="160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</row>
    <row r="34" spans="1:18" s="148" customFormat="1">
      <c r="A34" s="160"/>
      <c r="B34" s="160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</row>
    <row r="35" spans="1:18" s="148" customFormat="1">
      <c r="A35" s="160"/>
      <c r="B35" s="160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</row>
    <row r="36" spans="1:18" s="148" customFormat="1">
      <c r="A36" s="160"/>
      <c r="B36" s="160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</row>
    <row r="37" spans="1:18" s="148" customFormat="1">
      <c r="A37" s="160"/>
      <c r="B37" s="160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</row>
    <row r="38" spans="1:18" s="148" customFormat="1">
      <c r="A38" s="160"/>
      <c r="B38" s="160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</row>
    <row r="39" spans="1:18" s="148" customFormat="1">
      <c r="A39" s="160"/>
      <c r="B39" s="160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</row>
    <row r="40" spans="1:18" s="148" customFormat="1">
      <c r="A40" s="160"/>
      <c r="B40" s="160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</row>
    <row r="41" spans="1:18" s="148" customFormat="1">
      <c r="A41" s="160"/>
      <c r="B41" s="160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</row>
    <row r="42" spans="1:18" s="148" customFormat="1">
      <c r="A42" s="160"/>
      <c r="B42" s="160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</row>
    <row r="43" spans="1:18" s="148" customFormat="1">
      <c r="A43" s="160"/>
      <c r="B43" s="160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</row>
    <row r="44" spans="1:18" s="148" customFormat="1">
      <c r="A44" s="160"/>
      <c r="B44" s="160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</row>
    <row r="45" spans="1:18" s="148" customFormat="1">
      <c r="A45" s="160"/>
      <c r="B45" s="160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</row>
    <row r="46" spans="1:18" s="148" customFormat="1">
      <c r="A46" s="160"/>
      <c r="B46" s="160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</row>
    <row r="47" spans="1:18" s="148" customFormat="1">
      <c r="A47" s="160"/>
      <c r="B47" s="160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</row>
    <row r="48" spans="1:18" s="148" customFormat="1">
      <c r="A48" s="160"/>
      <c r="B48" s="160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</row>
    <row r="49" spans="1:18" s="148" customFormat="1">
      <c r="A49" s="160"/>
      <c r="B49" s="160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</row>
    <row r="50" spans="1:18" s="148" customFormat="1">
      <c r="A50" s="160"/>
      <c r="B50" s="160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</row>
    <row r="51" spans="1:18" s="148" customFormat="1">
      <c r="A51" s="160"/>
      <c r="B51" s="160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</row>
    <row r="52" spans="1:18" s="148" customFormat="1">
      <c r="A52" s="160"/>
      <c r="B52" s="160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</row>
    <row r="53" spans="1:18" s="148" customFormat="1">
      <c r="A53" s="160"/>
      <c r="B53" s="160"/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</row>
    <row r="54" spans="1:18" s="148" customFormat="1">
      <c r="A54" s="160"/>
      <c r="B54" s="160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</row>
    <row r="55" spans="1:18" s="148" customFormat="1">
      <c r="A55" s="160"/>
      <c r="B55" s="160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</row>
    <row r="56" spans="1:18" s="148" customFormat="1">
      <c r="A56" s="160"/>
      <c r="B56" s="160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</row>
    <row r="57" spans="1:18" s="148" customFormat="1">
      <c r="A57" s="160"/>
      <c r="B57" s="160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</row>
    <row r="58" spans="1:18" s="148" customFormat="1">
      <c r="A58" s="160"/>
      <c r="B58" s="160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</row>
    <row r="59" spans="1:18" s="148" customFormat="1">
      <c r="A59" s="160"/>
      <c r="B59" s="160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</row>
    <row r="60" spans="1:18" s="148" customFormat="1">
      <c r="A60" s="160"/>
      <c r="B60" s="160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</row>
    <row r="61" spans="1:18" s="148" customFormat="1">
      <c r="A61" s="160"/>
      <c r="B61" s="160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</row>
    <row r="62" spans="1:18" s="148" customFormat="1">
      <c r="A62" s="160"/>
      <c r="B62" s="160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</row>
    <row r="63" spans="1:18" s="148" customFormat="1">
      <c r="A63" s="160"/>
      <c r="B63" s="160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</row>
    <row r="64" spans="1:18" s="148" customFormat="1">
      <c r="A64" s="160"/>
      <c r="B64" s="160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</row>
    <row r="65" spans="1:18" s="148" customFormat="1">
      <c r="A65" s="160"/>
      <c r="B65" s="160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</row>
    <row r="66" spans="1:18" s="148" customFormat="1">
      <c r="A66" s="160"/>
      <c r="B66" s="160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</row>
    <row r="67" spans="1:18" s="148" customFormat="1">
      <c r="A67" s="160"/>
      <c r="B67" s="160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</row>
    <row r="68" spans="1:18" s="148" customFormat="1">
      <c r="A68" s="160"/>
      <c r="B68" s="160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</row>
    <row r="69" spans="1:18" s="148" customFormat="1">
      <c r="A69" s="160"/>
      <c r="B69" s="160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</row>
    <row r="70" spans="1:18" s="148" customFormat="1">
      <c r="A70" s="160"/>
      <c r="B70" s="160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</row>
    <row r="71" spans="1:18" s="148" customFormat="1">
      <c r="A71" s="160"/>
      <c r="B71" s="160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</row>
    <row r="72" spans="1:18" s="148" customFormat="1">
      <c r="A72" s="160"/>
      <c r="B72" s="160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</row>
    <row r="73" spans="1:18" s="148" customFormat="1">
      <c r="A73" s="160"/>
      <c r="B73" s="160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</row>
    <row r="74" spans="1:18" s="148" customFormat="1">
      <c r="A74" s="160"/>
      <c r="B74" s="160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</row>
    <row r="75" spans="1:18" s="148" customFormat="1">
      <c r="A75" s="160"/>
      <c r="B75" s="160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</row>
    <row r="76" spans="1:18" s="148" customFormat="1">
      <c r="A76" s="160"/>
      <c r="B76" s="160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</row>
    <row r="77" spans="1:18" s="148" customFormat="1">
      <c r="A77" s="160"/>
      <c r="B77" s="160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</row>
    <row r="78" spans="1:18" s="148" customFormat="1">
      <c r="A78" s="160"/>
      <c r="B78" s="160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</row>
    <row r="79" spans="1:18" s="148" customFormat="1">
      <c r="A79" s="160"/>
      <c r="B79" s="160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</row>
    <row r="80" spans="1:18" s="148" customFormat="1">
      <c r="A80" s="160"/>
      <c r="B80" s="160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</row>
    <row r="81" spans="1:18" s="148" customFormat="1">
      <c r="A81" s="160"/>
      <c r="B81" s="160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</row>
    <row r="82" spans="1:18" s="148" customFormat="1">
      <c r="A82" s="160"/>
      <c r="B82" s="160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327"/>
      <c r="O82" s="135"/>
      <c r="P82" s="135"/>
      <c r="Q82" s="135"/>
      <c r="R82" s="135"/>
    </row>
    <row r="83" spans="1:18" s="148" customFormat="1">
      <c r="A83" s="160"/>
      <c r="B83" s="160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327"/>
      <c r="O83" s="135"/>
      <c r="P83" s="135"/>
      <c r="Q83" s="135"/>
      <c r="R83" s="135"/>
    </row>
    <row r="84" spans="1:18" s="148" customFormat="1">
      <c r="A84" s="160"/>
      <c r="B84" s="160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327"/>
      <c r="O84" s="135"/>
      <c r="P84" s="135"/>
      <c r="Q84" s="135"/>
      <c r="R84" s="135"/>
    </row>
    <row r="85" spans="1:18" s="148" customFormat="1">
      <c r="A85" s="160"/>
      <c r="B85" s="160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327"/>
      <c r="O85" s="135"/>
      <c r="P85" s="135"/>
      <c r="Q85" s="135"/>
      <c r="R85" s="135"/>
    </row>
    <row r="86" spans="1:18" s="148" customFormat="1">
      <c r="A86" s="160"/>
      <c r="B86" s="160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327"/>
      <c r="O86" s="135"/>
      <c r="P86" s="135"/>
      <c r="Q86" s="135"/>
      <c r="R86" s="135"/>
    </row>
    <row r="87" spans="1:18" s="148" customFormat="1">
      <c r="A87" s="160"/>
      <c r="B87" s="160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327"/>
      <c r="O87" s="135"/>
      <c r="P87" s="135"/>
      <c r="Q87" s="135"/>
      <c r="R87" s="135"/>
    </row>
    <row r="88" spans="1:18" s="148" customFormat="1">
      <c r="A88" s="160"/>
      <c r="B88" s="160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327"/>
      <c r="O88" s="135"/>
      <c r="P88" s="135"/>
      <c r="Q88" s="135"/>
      <c r="R88" s="135"/>
    </row>
    <row r="89" spans="1:18" s="148" customFormat="1">
      <c r="A89" s="160"/>
      <c r="B89" s="160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327"/>
      <c r="O89" s="135"/>
      <c r="P89" s="135"/>
      <c r="Q89" s="135"/>
      <c r="R89" s="135"/>
    </row>
    <row r="90" spans="1:18" s="148" customFormat="1">
      <c r="A90" s="160"/>
      <c r="B90" s="160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327"/>
      <c r="O90" s="135"/>
      <c r="P90" s="135"/>
      <c r="Q90" s="135"/>
      <c r="R90" s="135"/>
    </row>
    <row r="91" spans="1:18" s="148" customFormat="1">
      <c r="A91" s="160"/>
      <c r="B91" s="160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327"/>
      <c r="O91" s="135"/>
      <c r="P91" s="135"/>
      <c r="Q91" s="135"/>
      <c r="R91" s="135"/>
    </row>
    <row r="92" spans="1:18" s="148" customFormat="1">
      <c r="A92" s="160"/>
      <c r="B92" s="160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327"/>
      <c r="O92" s="135"/>
      <c r="P92" s="135"/>
      <c r="Q92" s="135"/>
      <c r="R92" s="135"/>
    </row>
    <row r="93" spans="1:18" s="148" customFormat="1">
      <c r="A93" s="160"/>
      <c r="B93" s="160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327"/>
      <c r="O93" s="135"/>
      <c r="P93" s="135"/>
      <c r="Q93" s="135"/>
      <c r="R93" s="135"/>
    </row>
    <row r="94" spans="1:18" s="148" customFormat="1">
      <c r="A94" s="160"/>
      <c r="B94" s="160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327"/>
      <c r="O94" s="135"/>
      <c r="P94" s="135"/>
      <c r="Q94" s="135"/>
      <c r="R94" s="135"/>
    </row>
    <row r="95" spans="1:18" s="148" customFormat="1">
      <c r="A95" s="160"/>
      <c r="B95" s="160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327"/>
      <c r="O95" s="135"/>
      <c r="P95" s="135"/>
      <c r="Q95" s="135"/>
      <c r="R95" s="135"/>
    </row>
    <row r="96" spans="1:18" s="148" customFormat="1">
      <c r="A96" s="160"/>
      <c r="B96" s="160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327"/>
      <c r="O96" s="135"/>
      <c r="P96" s="135"/>
      <c r="Q96" s="135"/>
      <c r="R96" s="135"/>
    </row>
    <row r="97" spans="1:18" s="148" customFormat="1">
      <c r="A97" s="160"/>
      <c r="B97" s="160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327"/>
      <c r="O97" s="135"/>
      <c r="P97" s="135"/>
      <c r="Q97" s="135"/>
      <c r="R97" s="135"/>
    </row>
    <row r="98" spans="1:18" s="148" customFormat="1">
      <c r="A98" s="160"/>
      <c r="B98" s="160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327"/>
      <c r="O98" s="135"/>
      <c r="P98" s="135"/>
      <c r="Q98" s="135"/>
      <c r="R98" s="135"/>
    </row>
    <row r="99" spans="1:18" s="148" customFormat="1">
      <c r="A99" s="160"/>
      <c r="B99" s="160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327"/>
      <c r="O99" s="135"/>
      <c r="P99" s="135"/>
      <c r="Q99" s="135"/>
      <c r="R99" s="135"/>
    </row>
    <row r="100" spans="1:18" s="148" customFormat="1">
      <c r="A100" s="160"/>
      <c r="B100" s="160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327"/>
      <c r="O100" s="135"/>
      <c r="P100" s="135"/>
      <c r="Q100" s="135"/>
      <c r="R100" s="135"/>
    </row>
    <row r="101" spans="1:18" s="148" customFormat="1">
      <c r="A101" s="160"/>
      <c r="B101" s="160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327"/>
      <c r="O101" s="135"/>
      <c r="P101" s="135"/>
      <c r="Q101" s="135"/>
      <c r="R101" s="135"/>
    </row>
  </sheetData>
  <sheetProtection selectLockedCells="1"/>
  <mergeCells count="24">
    <mergeCell ref="H3:N3"/>
    <mergeCell ref="A3:G3"/>
    <mergeCell ref="L6:M7"/>
    <mergeCell ref="L8:L9"/>
    <mergeCell ref="M8:M9"/>
    <mergeCell ref="F8:F9"/>
    <mergeCell ref="B8:B9"/>
    <mergeCell ref="I8:I9"/>
    <mergeCell ref="G8:G9"/>
    <mergeCell ref="N6:N9"/>
    <mergeCell ref="A4:C4"/>
    <mergeCell ref="J6:K7"/>
    <mergeCell ref="J8:J9"/>
    <mergeCell ref="K8:K9"/>
    <mergeCell ref="H6:I7"/>
    <mergeCell ref="H8:H9"/>
    <mergeCell ref="B20:C20"/>
    <mergeCell ref="E8:E9"/>
    <mergeCell ref="A6:A9"/>
    <mergeCell ref="F6:G7"/>
    <mergeCell ref="B6:C7"/>
    <mergeCell ref="D6:E7"/>
    <mergeCell ref="C8:C9"/>
    <mergeCell ref="D8:D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2"/>
  <sheetViews>
    <sheetView view="pageBreakPreview" zoomScaleNormal="100" zoomScaleSheetLayoutView="100" workbookViewId="0">
      <selection activeCell="H3" sqref="H3:P3"/>
    </sheetView>
  </sheetViews>
  <sheetFormatPr defaultRowHeight="14.25"/>
  <cols>
    <col min="1" max="1" width="9.625" style="132" customWidth="1"/>
    <col min="2" max="3" width="12.625" style="132" customWidth="1"/>
    <col min="4" max="5" width="12.125" style="132" customWidth="1"/>
    <col min="6" max="7" width="11.625" style="132" customWidth="1"/>
    <col min="8" max="8" width="10.625" style="132" customWidth="1"/>
    <col min="9" max="9" width="11.625" style="132" customWidth="1"/>
    <col min="10" max="11" width="7.125" style="132" customWidth="1"/>
    <col min="12" max="13" width="10.125" style="132" customWidth="1"/>
    <col min="14" max="15" width="8.625" style="132" customWidth="1"/>
    <col min="16" max="16" width="8.125" style="132" customWidth="1"/>
    <col min="17" max="16384" width="9" style="132"/>
  </cols>
  <sheetData>
    <row r="1" spans="1:23" s="131" customFormat="1">
      <c r="A1" s="1" t="s">
        <v>611</v>
      </c>
      <c r="G1" s="2"/>
      <c r="H1" s="130"/>
      <c r="I1" s="129"/>
      <c r="J1" s="128"/>
      <c r="K1" s="129"/>
      <c r="L1" s="128"/>
      <c r="M1" s="130"/>
      <c r="N1" s="130"/>
      <c r="O1" s="130"/>
      <c r="P1" s="10" t="s">
        <v>612</v>
      </c>
    </row>
    <row r="2" spans="1:23" s="131" customFormat="1">
      <c r="H2" s="128"/>
      <c r="I2" s="130"/>
      <c r="J2" s="129"/>
      <c r="K2" s="128"/>
      <c r="L2" s="129"/>
      <c r="M2" s="128"/>
      <c r="N2" s="130"/>
      <c r="O2" s="130"/>
    </row>
    <row r="3" spans="1:23" s="131" customFormat="1" ht="21.75">
      <c r="A3" s="1099" t="s">
        <v>551</v>
      </c>
      <c r="B3" s="1099"/>
      <c r="C3" s="1099"/>
      <c r="D3" s="1099"/>
      <c r="E3" s="1099"/>
      <c r="F3" s="1099"/>
      <c r="G3" s="1099"/>
      <c r="H3" s="1101" t="s">
        <v>581</v>
      </c>
      <c r="I3" s="1101"/>
      <c r="J3" s="1101"/>
      <c r="K3" s="1101"/>
      <c r="L3" s="1101"/>
      <c r="M3" s="1101"/>
      <c r="N3" s="1101"/>
      <c r="O3" s="1101"/>
      <c r="P3" s="1102"/>
    </row>
    <row r="4" spans="1:23" s="131" customFormat="1" ht="21.75">
      <c r="A4" s="126"/>
      <c r="B4" s="126"/>
      <c r="C4" s="126"/>
      <c r="D4" s="126"/>
      <c r="E4" s="126"/>
      <c r="F4" s="126"/>
      <c r="G4" s="126"/>
      <c r="H4" s="125"/>
      <c r="I4" s="125"/>
      <c r="J4" s="125"/>
      <c r="K4" s="125"/>
      <c r="L4" s="125"/>
      <c r="M4" s="125"/>
      <c r="N4" s="125"/>
      <c r="O4" s="125"/>
      <c r="P4" s="124"/>
    </row>
    <row r="5" spans="1:23" ht="15" thickBot="1">
      <c r="A5" s="342" t="s">
        <v>103</v>
      </c>
      <c r="B5" s="343"/>
      <c r="C5" s="342"/>
      <c r="D5" s="344"/>
      <c r="E5" s="343"/>
      <c r="F5" s="342"/>
      <c r="G5" s="345"/>
      <c r="H5" s="342"/>
      <c r="I5" s="342"/>
      <c r="J5" s="344"/>
      <c r="K5" s="343"/>
      <c r="L5" s="344"/>
      <c r="M5" s="343"/>
      <c r="N5" s="342"/>
      <c r="O5" s="342"/>
      <c r="P5" s="345" t="s">
        <v>552</v>
      </c>
    </row>
    <row r="6" spans="1:23" ht="18" customHeight="1">
      <c r="A6" s="1060" t="s">
        <v>553</v>
      </c>
      <c r="B6" s="1057" t="s">
        <v>446</v>
      </c>
      <c r="C6" s="853"/>
      <c r="D6" s="1053" t="s">
        <v>554</v>
      </c>
      <c r="E6" s="1053"/>
      <c r="F6" s="1059" t="s">
        <v>555</v>
      </c>
      <c r="G6" s="1100"/>
      <c r="H6" s="1057" t="s">
        <v>557</v>
      </c>
      <c r="I6" s="853"/>
      <c r="J6" s="1059" t="s">
        <v>558</v>
      </c>
      <c r="K6" s="1059"/>
      <c r="L6" s="1059" t="s">
        <v>559</v>
      </c>
      <c r="M6" s="1059"/>
      <c r="N6" s="1053" t="s">
        <v>560</v>
      </c>
      <c r="O6" s="1054"/>
      <c r="P6" s="1103" t="s">
        <v>556</v>
      </c>
    </row>
    <row r="7" spans="1:23" ht="18" customHeight="1">
      <c r="A7" s="1061"/>
      <c r="B7" s="1058"/>
      <c r="C7" s="855"/>
      <c r="D7" s="1055"/>
      <c r="E7" s="1055"/>
      <c r="F7" s="832"/>
      <c r="G7" s="862"/>
      <c r="H7" s="1058"/>
      <c r="I7" s="855"/>
      <c r="J7" s="832"/>
      <c r="K7" s="832"/>
      <c r="L7" s="832"/>
      <c r="M7" s="832"/>
      <c r="N7" s="1055"/>
      <c r="O7" s="1056"/>
      <c r="P7" s="1104"/>
    </row>
    <row r="8" spans="1:23" ht="18" customHeight="1">
      <c r="A8" s="1061"/>
      <c r="B8" s="1058" t="s">
        <v>561</v>
      </c>
      <c r="C8" s="832" t="s">
        <v>562</v>
      </c>
      <c r="D8" s="855" t="s">
        <v>561</v>
      </c>
      <c r="E8" s="832" t="s">
        <v>562</v>
      </c>
      <c r="F8" s="855" t="s">
        <v>561</v>
      </c>
      <c r="G8" s="862" t="s">
        <v>562</v>
      </c>
      <c r="H8" s="1058" t="s">
        <v>561</v>
      </c>
      <c r="I8" s="832" t="s">
        <v>562</v>
      </c>
      <c r="J8" s="855" t="s">
        <v>561</v>
      </c>
      <c r="K8" s="832" t="s">
        <v>562</v>
      </c>
      <c r="L8" s="855" t="s">
        <v>561</v>
      </c>
      <c r="M8" s="832" t="s">
        <v>562</v>
      </c>
      <c r="N8" s="855" t="s">
        <v>561</v>
      </c>
      <c r="O8" s="862" t="s">
        <v>562</v>
      </c>
      <c r="P8" s="1104"/>
    </row>
    <row r="9" spans="1:23" ht="18" customHeight="1">
      <c r="A9" s="1062"/>
      <c r="B9" s="857"/>
      <c r="C9" s="833"/>
      <c r="D9" s="831"/>
      <c r="E9" s="833"/>
      <c r="F9" s="831"/>
      <c r="G9" s="863"/>
      <c r="H9" s="857"/>
      <c r="I9" s="833"/>
      <c r="J9" s="831"/>
      <c r="K9" s="833"/>
      <c r="L9" s="831"/>
      <c r="M9" s="833"/>
      <c r="N9" s="831"/>
      <c r="O9" s="863"/>
      <c r="P9" s="1105"/>
    </row>
    <row r="10" spans="1:23" ht="30" customHeight="1">
      <c r="A10" s="96" t="s">
        <v>4</v>
      </c>
      <c r="B10" s="114">
        <v>142083000</v>
      </c>
      <c r="C10" s="114">
        <v>341353971</v>
      </c>
      <c r="D10" s="114">
        <v>43805000</v>
      </c>
      <c r="E10" s="114">
        <v>94161232</v>
      </c>
      <c r="F10" s="114">
        <v>2658000</v>
      </c>
      <c r="G10" s="114">
        <v>34290452</v>
      </c>
      <c r="H10" s="642">
        <v>94416000</v>
      </c>
      <c r="I10" s="642">
        <v>207011010</v>
      </c>
      <c r="J10" s="642">
        <v>0</v>
      </c>
      <c r="K10" s="642">
        <v>0</v>
      </c>
      <c r="L10" s="642">
        <v>1154000</v>
      </c>
      <c r="M10" s="642">
        <v>5235639</v>
      </c>
      <c r="N10" s="642">
        <v>50000</v>
      </c>
      <c r="O10" s="642">
        <v>655638</v>
      </c>
      <c r="P10" s="97" t="s">
        <v>4</v>
      </c>
    </row>
    <row r="11" spans="1:23" ht="30" customHeight="1">
      <c r="A11" s="96" t="s">
        <v>8</v>
      </c>
      <c r="B11" s="114">
        <v>103078000</v>
      </c>
      <c r="C11" s="114">
        <v>402155157</v>
      </c>
      <c r="D11" s="114">
        <v>29337000</v>
      </c>
      <c r="E11" s="114">
        <v>88459628</v>
      </c>
      <c r="F11" s="114">
        <v>2749000</v>
      </c>
      <c r="G11" s="114">
        <v>39148541</v>
      </c>
      <c r="H11" s="642">
        <v>68625000</v>
      </c>
      <c r="I11" s="642">
        <v>269486875</v>
      </c>
      <c r="J11" s="642">
        <v>0</v>
      </c>
      <c r="K11" s="642">
        <v>0</v>
      </c>
      <c r="L11" s="642">
        <v>1155000</v>
      </c>
      <c r="M11" s="642">
        <v>4713549</v>
      </c>
      <c r="N11" s="642">
        <v>1212000</v>
      </c>
      <c r="O11" s="642">
        <v>346564</v>
      </c>
      <c r="P11" s="97" t="s">
        <v>8</v>
      </c>
    </row>
    <row r="12" spans="1:23" ht="30" customHeight="1">
      <c r="A12" s="96" t="s">
        <v>182</v>
      </c>
      <c r="B12" s="114">
        <v>108417672</v>
      </c>
      <c r="C12" s="114">
        <v>457597100</v>
      </c>
      <c r="D12" s="114">
        <v>32016252</v>
      </c>
      <c r="E12" s="114">
        <v>86711194</v>
      </c>
      <c r="F12" s="114">
        <v>2474813</v>
      </c>
      <c r="G12" s="114">
        <v>40237777</v>
      </c>
      <c r="H12" s="642">
        <v>72777629</v>
      </c>
      <c r="I12" s="642">
        <v>324587911</v>
      </c>
      <c r="J12" s="642">
        <v>0</v>
      </c>
      <c r="K12" s="642">
        <v>0</v>
      </c>
      <c r="L12" s="642">
        <v>1120051</v>
      </c>
      <c r="M12" s="642">
        <v>5706374</v>
      </c>
      <c r="N12" s="642">
        <v>28927</v>
      </c>
      <c r="O12" s="642">
        <v>353844</v>
      </c>
      <c r="P12" s="97" t="s">
        <v>182</v>
      </c>
    </row>
    <row r="13" spans="1:23" ht="30" customHeight="1">
      <c r="A13" s="96" t="s">
        <v>428</v>
      </c>
      <c r="B13" s="114">
        <v>110940792</v>
      </c>
      <c r="C13" s="114">
        <v>419505453</v>
      </c>
      <c r="D13" s="114">
        <v>31199090</v>
      </c>
      <c r="E13" s="114">
        <v>84777121</v>
      </c>
      <c r="F13" s="114">
        <v>2454732</v>
      </c>
      <c r="G13" s="114">
        <v>47534583</v>
      </c>
      <c r="H13" s="642">
        <v>76103637</v>
      </c>
      <c r="I13" s="642">
        <v>280800717</v>
      </c>
      <c r="J13" s="642">
        <v>0</v>
      </c>
      <c r="K13" s="642">
        <v>0</v>
      </c>
      <c r="L13" s="642">
        <v>1149787</v>
      </c>
      <c r="M13" s="642">
        <v>5879118</v>
      </c>
      <c r="N13" s="642">
        <v>33546</v>
      </c>
      <c r="O13" s="642">
        <v>513914</v>
      </c>
      <c r="P13" s="97" t="s">
        <v>428</v>
      </c>
    </row>
    <row r="14" spans="1:23" ht="30" customHeight="1">
      <c r="A14" s="103" t="s">
        <v>550</v>
      </c>
      <c r="B14" s="346">
        <f>SUM(B16:B27)</f>
        <v>103939738</v>
      </c>
      <c r="C14" s="346">
        <f>SUM(C16:C27)</f>
        <v>397658421</v>
      </c>
      <c r="D14" s="346">
        <f t="shared" ref="D14:O14" si="0">SUM(D16:D27)</f>
        <v>34800212</v>
      </c>
      <c r="E14" s="346">
        <f t="shared" si="0"/>
        <v>91190560</v>
      </c>
      <c r="F14" s="346">
        <f t="shared" si="0"/>
        <v>2773657</v>
      </c>
      <c r="G14" s="346">
        <f t="shared" si="0"/>
        <v>50935087</v>
      </c>
      <c r="H14" s="643">
        <f t="shared" si="0"/>
        <v>65321986</v>
      </c>
      <c r="I14" s="643">
        <f t="shared" si="0"/>
        <v>248483062</v>
      </c>
      <c r="J14" s="643">
        <f t="shared" si="0"/>
        <v>0</v>
      </c>
      <c r="K14" s="643">
        <f t="shared" si="0"/>
        <v>0</v>
      </c>
      <c r="L14" s="643">
        <f t="shared" si="0"/>
        <v>1013630</v>
      </c>
      <c r="M14" s="643">
        <f t="shared" si="0"/>
        <v>6587355</v>
      </c>
      <c r="N14" s="643">
        <f t="shared" si="0"/>
        <v>30253</v>
      </c>
      <c r="O14" s="643">
        <f t="shared" si="0"/>
        <v>462357</v>
      </c>
      <c r="P14" s="99" t="s">
        <v>550</v>
      </c>
    </row>
    <row r="15" spans="1:23" ht="20.100000000000001" customHeight="1">
      <c r="A15" s="12"/>
      <c r="B15" s="114"/>
      <c r="C15" s="114"/>
      <c r="D15" s="114"/>
      <c r="E15" s="114"/>
      <c r="F15" s="114"/>
      <c r="G15" s="114"/>
      <c r="H15" s="642"/>
      <c r="I15" s="642"/>
      <c r="J15" s="642"/>
      <c r="K15" s="642"/>
      <c r="L15" s="642"/>
      <c r="M15" s="642"/>
      <c r="N15" s="642"/>
      <c r="O15" s="642"/>
      <c r="P15" s="347"/>
    </row>
    <row r="16" spans="1:23" ht="28.5" customHeight="1">
      <c r="A16" s="12" t="s">
        <v>104</v>
      </c>
      <c r="B16" s="114">
        <f>SUM(D16,F16,H16,J16,L16,N16)</f>
        <v>8361013</v>
      </c>
      <c r="C16" s="114">
        <f>SUM(E16,G16,I16,K16,M16,O16)</f>
        <v>45470083</v>
      </c>
      <c r="D16" s="59">
        <v>1450987</v>
      </c>
      <c r="E16" s="59">
        <v>8597148</v>
      </c>
      <c r="F16" s="59">
        <v>473712</v>
      </c>
      <c r="G16" s="59">
        <v>11240738</v>
      </c>
      <c r="H16" s="644">
        <v>6386758</v>
      </c>
      <c r="I16" s="644">
        <v>25265720</v>
      </c>
      <c r="J16" s="644">
        <v>0</v>
      </c>
      <c r="K16" s="644">
        <v>0</v>
      </c>
      <c r="L16" s="644">
        <v>48583</v>
      </c>
      <c r="M16" s="644">
        <v>352115</v>
      </c>
      <c r="N16" s="644">
        <v>973</v>
      </c>
      <c r="O16" s="644">
        <v>14362</v>
      </c>
      <c r="P16" s="348" t="s">
        <v>563</v>
      </c>
      <c r="Q16" s="148"/>
      <c r="R16" s="148"/>
      <c r="S16" s="148"/>
      <c r="T16" s="148"/>
      <c r="U16" s="148"/>
      <c r="V16" s="148"/>
      <c r="W16" s="148"/>
    </row>
    <row r="17" spans="1:23" ht="28.5" customHeight="1">
      <c r="A17" s="12" t="s">
        <v>105</v>
      </c>
      <c r="B17" s="114">
        <f t="shared" ref="B17:B27" si="1">SUM(D17,F17,H17,J17,L17,N17)</f>
        <v>3990445</v>
      </c>
      <c r="C17" s="114">
        <f t="shared" ref="C17:C27" si="2">SUM(E17,G17,I17,K17,M17,O17)</f>
        <v>26556930</v>
      </c>
      <c r="D17" s="59">
        <v>2087958</v>
      </c>
      <c r="E17" s="59">
        <v>6822224</v>
      </c>
      <c r="F17" s="59">
        <v>375434</v>
      </c>
      <c r="G17" s="59">
        <v>9810958</v>
      </c>
      <c r="H17" s="644">
        <v>1468283</v>
      </c>
      <c r="I17" s="644">
        <v>9518705</v>
      </c>
      <c r="J17" s="644">
        <v>0</v>
      </c>
      <c r="K17" s="644">
        <v>0</v>
      </c>
      <c r="L17" s="644">
        <v>58161</v>
      </c>
      <c r="M17" s="644">
        <v>396958</v>
      </c>
      <c r="N17" s="644">
        <v>609</v>
      </c>
      <c r="O17" s="644">
        <v>8085</v>
      </c>
      <c r="P17" s="94" t="s">
        <v>564</v>
      </c>
      <c r="Q17" s="181"/>
      <c r="R17" s="181"/>
      <c r="S17" s="181"/>
      <c r="T17" s="181"/>
      <c r="U17" s="181"/>
      <c r="V17" s="181"/>
      <c r="W17" s="349"/>
    </row>
    <row r="18" spans="1:23" ht="28.5" customHeight="1">
      <c r="A18" s="12" t="s">
        <v>106</v>
      </c>
      <c r="B18" s="114">
        <f t="shared" si="1"/>
        <v>3845385</v>
      </c>
      <c r="C18" s="114">
        <f t="shared" si="2"/>
        <v>21594449</v>
      </c>
      <c r="D18" s="59">
        <v>3051108</v>
      </c>
      <c r="E18" s="59">
        <v>8898854</v>
      </c>
      <c r="F18" s="59">
        <v>392406</v>
      </c>
      <c r="G18" s="59">
        <v>7994976</v>
      </c>
      <c r="H18" s="644">
        <v>314135</v>
      </c>
      <c r="I18" s="644">
        <v>4040966</v>
      </c>
      <c r="J18" s="644">
        <v>0</v>
      </c>
      <c r="K18" s="644">
        <v>0</v>
      </c>
      <c r="L18" s="644">
        <v>78376</v>
      </c>
      <c r="M18" s="644">
        <v>502629</v>
      </c>
      <c r="N18" s="644">
        <v>9360</v>
      </c>
      <c r="O18" s="644">
        <v>157024</v>
      </c>
      <c r="P18" s="350" t="s">
        <v>565</v>
      </c>
      <c r="Q18" s="351"/>
      <c r="R18" s="351"/>
      <c r="S18" s="351"/>
      <c r="T18" s="351"/>
      <c r="U18" s="351"/>
      <c r="V18" s="351"/>
      <c r="W18" s="351"/>
    </row>
    <row r="19" spans="1:23" ht="28.5" customHeight="1">
      <c r="A19" s="12" t="s">
        <v>107</v>
      </c>
      <c r="B19" s="114">
        <f t="shared" si="1"/>
        <v>5373204</v>
      </c>
      <c r="C19" s="114">
        <f t="shared" si="2"/>
        <v>20323163</v>
      </c>
      <c r="D19" s="59">
        <v>4658705</v>
      </c>
      <c r="E19" s="59">
        <v>10071094</v>
      </c>
      <c r="F19" s="59">
        <v>224646</v>
      </c>
      <c r="G19" s="59">
        <v>4709138</v>
      </c>
      <c r="H19" s="644">
        <v>369348</v>
      </c>
      <c r="I19" s="644">
        <v>4759579</v>
      </c>
      <c r="J19" s="644">
        <v>0</v>
      </c>
      <c r="K19" s="644">
        <v>0</v>
      </c>
      <c r="L19" s="644">
        <v>112128</v>
      </c>
      <c r="M19" s="644">
        <v>652069</v>
      </c>
      <c r="N19" s="644">
        <v>8377</v>
      </c>
      <c r="O19" s="644">
        <v>131283</v>
      </c>
      <c r="P19" s="350" t="s">
        <v>566</v>
      </c>
      <c r="Q19" s="351"/>
      <c r="R19" s="351"/>
      <c r="S19" s="351"/>
      <c r="T19" s="351"/>
      <c r="U19" s="351"/>
      <c r="V19" s="351"/>
      <c r="W19" s="351"/>
    </row>
    <row r="20" spans="1:23" ht="28.5" customHeight="1">
      <c r="A20" s="12" t="s">
        <v>108</v>
      </c>
      <c r="B20" s="114">
        <f t="shared" si="1"/>
        <v>6188574</v>
      </c>
      <c r="C20" s="114">
        <f t="shared" si="2"/>
        <v>21933824</v>
      </c>
      <c r="D20" s="59">
        <v>5245199</v>
      </c>
      <c r="E20" s="59">
        <v>12152893</v>
      </c>
      <c r="F20" s="59">
        <v>193747</v>
      </c>
      <c r="G20" s="59">
        <v>2501717</v>
      </c>
      <c r="H20" s="644">
        <v>581340</v>
      </c>
      <c r="I20" s="644">
        <v>6368385</v>
      </c>
      <c r="J20" s="644">
        <v>0</v>
      </c>
      <c r="K20" s="644">
        <v>0</v>
      </c>
      <c r="L20" s="644">
        <v>166720</v>
      </c>
      <c r="M20" s="644">
        <v>891869</v>
      </c>
      <c r="N20" s="644">
        <v>1568</v>
      </c>
      <c r="O20" s="644">
        <v>18960</v>
      </c>
      <c r="P20" s="350" t="s">
        <v>567</v>
      </c>
      <c r="Q20" s="351"/>
      <c r="R20" s="351"/>
      <c r="S20" s="351"/>
      <c r="T20" s="351"/>
      <c r="U20" s="351"/>
      <c r="V20" s="351"/>
      <c r="W20" s="351"/>
    </row>
    <row r="21" spans="1:23" ht="28.5" customHeight="1">
      <c r="A21" s="12" t="s">
        <v>109</v>
      </c>
      <c r="B21" s="114">
        <f t="shared" si="1"/>
        <v>6430351</v>
      </c>
      <c r="C21" s="114">
        <f t="shared" si="2"/>
        <v>19340274</v>
      </c>
      <c r="D21" s="59">
        <v>4756092</v>
      </c>
      <c r="E21" s="59">
        <v>8476261</v>
      </c>
      <c r="F21" s="59">
        <v>88901</v>
      </c>
      <c r="G21" s="59">
        <v>869270</v>
      </c>
      <c r="H21" s="644">
        <v>1408269</v>
      </c>
      <c r="I21" s="644">
        <v>9061740</v>
      </c>
      <c r="J21" s="644">
        <v>0</v>
      </c>
      <c r="K21" s="644">
        <v>0</v>
      </c>
      <c r="L21" s="644">
        <v>169301</v>
      </c>
      <c r="M21" s="644">
        <v>814416</v>
      </c>
      <c r="N21" s="644">
        <v>7788</v>
      </c>
      <c r="O21" s="644">
        <v>118587</v>
      </c>
      <c r="P21" s="350" t="s">
        <v>568</v>
      </c>
      <c r="Q21" s="351"/>
      <c r="R21" s="351"/>
      <c r="S21" s="351"/>
      <c r="T21" s="351"/>
      <c r="U21" s="351"/>
      <c r="V21" s="351"/>
      <c r="W21" s="351"/>
    </row>
    <row r="22" spans="1:23" ht="28.5" customHeight="1">
      <c r="A22" s="12" t="s">
        <v>110</v>
      </c>
      <c r="B22" s="114">
        <f t="shared" si="1"/>
        <v>2769241</v>
      </c>
      <c r="C22" s="114">
        <f t="shared" si="2"/>
        <v>13674927</v>
      </c>
      <c r="D22" s="59">
        <v>1797210</v>
      </c>
      <c r="E22" s="59">
        <v>5058415</v>
      </c>
      <c r="F22" s="59">
        <v>18939</v>
      </c>
      <c r="G22" s="59">
        <v>186727</v>
      </c>
      <c r="H22" s="644">
        <v>783466</v>
      </c>
      <c r="I22" s="644">
        <v>7468756</v>
      </c>
      <c r="J22" s="644">
        <v>0</v>
      </c>
      <c r="K22" s="644">
        <v>0</v>
      </c>
      <c r="L22" s="644">
        <v>169137</v>
      </c>
      <c r="M22" s="644">
        <v>958795</v>
      </c>
      <c r="N22" s="644">
        <v>489</v>
      </c>
      <c r="O22" s="644">
        <v>2234</v>
      </c>
      <c r="P22" s="350" t="s">
        <v>569</v>
      </c>
      <c r="Q22" s="351"/>
      <c r="R22" s="351"/>
      <c r="S22" s="351"/>
      <c r="T22" s="351"/>
      <c r="U22" s="351"/>
      <c r="V22" s="351"/>
      <c r="W22" s="351"/>
    </row>
    <row r="23" spans="1:23" ht="28.5" customHeight="1">
      <c r="A23" s="12" t="s">
        <v>111</v>
      </c>
      <c r="B23" s="114">
        <f t="shared" si="1"/>
        <v>2778439</v>
      </c>
      <c r="C23" s="114">
        <f t="shared" si="2"/>
        <v>15672566</v>
      </c>
      <c r="D23" s="59">
        <v>1471955</v>
      </c>
      <c r="E23" s="59">
        <v>4834096</v>
      </c>
      <c r="F23" s="59">
        <v>7762</v>
      </c>
      <c r="G23" s="59">
        <v>77623</v>
      </c>
      <c r="H23" s="644">
        <v>1298303</v>
      </c>
      <c r="I23" s="644">
        <v>10100048</v>
      </c>
      <c r="J23" s="644">
        <v>0</v>
      </c>
      <c r="K23" s="644">
        <v>0</v>
      </c>
      <c r="L23" s="644">
        <v>0</v>
      </c>
      <c r="M23" s="644">
        <v>655625</v>
      </c>
      <c r="N23" s="644">
        <v>419</v>
      </c>
      <c r="O23" s="644">
        <v>5174</v>
      </c>
      <c r="P23" s="350" t="s">
        <v>570</v>
      </c>
      <c r="Q23" s="351"/>
      <c r="R23" s="351"/>
      <c r="S23" s="351"/>
      <c r="T23" s="351"/>
      <c r="U23" s="351"/>
      <c r="V23" s="351"/>
      <c r="W23" s="351"/>
    </row>
    <row r="24" spans="1:23" ht="28.5" customHeight="1">
      <c r="A24" s="12" t="s">
        <v>112</v>
      </c>
      <c r="B24" s="114">
        <f t="shared" si="1"/>
        <v>7726376</v>
      </c>
      <c r="C24" s="114">
        <f t="shared" si="2"/>
        <v>26914195</v>
      </c>
      <c r="D24" s="59">
        <v>2990951</v>
      </c>
      <c r="E24" s="59">
        <v>5784397</v>
      </c>
      <c r="F24" s="59">
        <v>88878</v>
      </c>
      <c r="G24" s="59">
        <v>906908</v>
      </c>
      <c r="H24" s="644">
        <v>4560481</v>
      </c>
      <c r="I24" s="644">
        <v>19730159</v>
      </c>
      <c r="J24" s="644">
        <v>0</v>
      </c>
      <c r="K24" s="644">
        <v>0</v>
      </c>
      <c r="L24" s="644">
        <v>86025</v>
      </c>
      <c r="M24" s="644">
        <v>492248</v>
      </c>
      <c r="N24" s="644">
        <v>41</v>
      </c>
      <c r="O24" s="644">
        <v>483</v>
      </c>
      <c r="P24" s="350" t="s">
        <v>571</v>
      </c>
      <c r="Q24" s="351"/>
      <c r="R24" s="351"/>
      <c r="S24" s="351"/>
      <c r="T24" s="351"/>
      <c r="U24" s="351"/>
      <c r="V24" s="351"/>
      <c r="W24" s="351"/>
    </row>
    <row r="25" spans="1:23" ht="28.5" customHeight="1">
      <c r="A25" s="12" t="s">
        <v>113</v>
      </c>
      <c r="B25" s="114">
        <f t="shared" si="1"/>
        <v>18189753</v>
      </c>
      <c r="C25" s="114">
        <f t="shared" si="2"/>
        <v>54336991</v>
      </c>
      <c r="D25" s="59">
        <v>2230986</v>
      </c>
      <c r="E25" s="59">
        <v>5534489</v>
      </c>
      <c r="F25" s="59">
        <v>134772</v>
      </c>
      <c r="G25" s="59">
        <v>1362349</v>
      </c>
      <c r="H25" s="644">
        <v>15787017</v>
      </c>
      <c r="I25" s="644">
        <v>47210782</v>
      </c>
      <c r="J25" s="644">
        <v>0</v>
      </c>
      <c r="K25" s="644">
        <v>0</v>
      </c>
      <c r="L25" s="644">
        <v>36967</v>
      </c>
      <c r="M25" s="644">
        <v>229230</v>
      </c>
      <c r="N25" s="644">
        <v>11</v>
      </c>
      <c r="O25" s="644">
        <v>141</v>
      </c>
      <c r="P25" s="350" t="s">
        <v>572</v>
      </c>
      <c r="Q25" s="351"/>
      <c r="R25" s="351"/>
      <c r="S25" s="351"/>
      <c r="T25" s="351"/>
      <c r="U25" s="351"/>
      <c r="V25" s="351"/>
      <c r="W25" s="351"/>
    </row>
    <row r="26" spans="1:23" ht="28.5" customHeight="1">
      <c r="A26" s="12" t="s">
        <v>114</v>
      </c>
      <c r="B26" s="114">
        <f t="shared" si="1"/>
        <v>17543148</v>
      </c>
      <c r="C26" s="114">
        <f t="shared" si="2"/>
        <v>58379916</v>
      </c>
      <c r="D26" s="59">
        <v>2848219</v>
      </c>
      <c r="E26" s="59">
        <v>8031357</v>
      </c>
      <c r="F26" s="59">
        <v>318989</v>
      </c>
      <c r="G26" s="59">
        <v>3945526</v>
      </c>
      <c r="H26" s="644">
        <v>14332647</v>
      </c>
      <c r="I26" s="644">
        <v>46101021</v>
      </c>
      <c r="J26" s="644">
        <v>0</v>
      </c>
      <c r="K26" s="644">
        <v>0</v>
      </c>
      <c r="L26" s="644">
        <v>43176</v>
      </c>
      <c r="M26" s="644">
        <v>300605</v>
      </c>
      <c r="N26" s="644">
        <v>117</v>
      </c>
      <c r="O26" s="644">
        <v>1407</v>
      </c>
      <c r="P26" s="350" t="s">
        <v>573</v>
      </c>
      <c r="Q26" s="351"/>
      <c r="R26" s="351"/>
      <c r="S26" s="351"/>
      <c r="T26" s="351"/>
      <c r="U26" s="351"/>
      <c r="V26" s="351"/>
      <c r="W26" s="351"/>
    </row>
    <row r="27" spans="1:23" ht="28.5" customHeight="1" thickBot="1">
      <c r="A27" s="352" t="s">
        <v>115</v>
      </c>
      <c r="B27" s="67">
        <f t="shared" si="1"/>
        <v>20743809</v>
      </c>
      <c r="C27" s="69">
        <f t="shared" si="2"/>
        <v>73461103</v>
      </c>
      <c r="D27" s="537">
        <v>2210842</v>
      </c>
      <c r="E27" s="537">
        <v>6929332</v>
      </c>
      <c r="F27" s="537">
        <v>455471</v>
      </c>
      <c r="G27" s="537">
        <v>7329157</v>
      </c>
      <c r="H27" s="645">
        <v>18031939</v>
      </c>
      <c r="I27" s="645">
        <v>58857201</v>
      </c>
      <c r="J27" s="645">
        <v>0</v>
      </c>
      <c r="K27" s="645">
        <v>0</v>
      </c>
      <c r="L27" s="645">
        <v>45056</v>
      </c>
      <c r="M27" s="645">
        <v>340796</v>
      </c>
      <c r="N27" s="645">
        <v>501</v>
      </c>
      <c r="O27" s="645">
        <v>4617</v>
      </c>
      <c r="P27" s="353" t="s">
        <v>574</v>
      </c>
      <c r="Q27" s="351"/>
      <c r="R27" s="351"/>
      <c r="S27" s="351"/>
      <c r="T27" s="351"/>
      <c r="U27" s="351"/>
      <c r="V27" s="351"/>
      <c r="W27" s="351"/>
    </row>
    <row r="28" spans="1:23">
      <c r="A28" s="538" t="s">
        <v>123</v>
      </c>
      <c r="B28" s="539"/>
      <c r="C28" s="538"/>
      <c r="D28" s="540"/>
      <c r="E28" s="541"/>
      <c r="F28" s="538"/>
      <c r="G28" s="518"/>
      <c r="H28" s="541"/>
      <c r="I28" s="538"/>
      <c r="J28" s="540"/>
      <c r="K28" s="541"/>
      <c r="L28" s="540"/>
      <c r="M28" s="541"/>
      <c r="N28" s="538"/>
      <c r="O28" s="542"/>
      <c r="P28" s="518" t="s">
        <v>521</v>
      </c>
      <c r="Q28" s="354"/>
      <c r="R28" s="354"/>
      <c r="S28" s="354"/>
      <c r="T28" s="354"/>
      <c r="U28" s="354"/>
      <c r="V28" s="354"/>
      <c r="W28" s="354"/>
    </row>
    <row r="29" spans="1:23">
      <c r="A29" s="355"/>
      <c r="B29" s="356"/>
      <c r="C29" s="357"/>
      <c r="D29" s="358"/>
      <c r="E29" s="356"/>
      <c r="F29" s="357"/>
      <c r="G29" s="358"/>
      <c r="H29" s="356"/>
      <c r="I29" s="357"/>
      <c r="J29" s="358"/>
      <c r="K29" s="356"/>
      <c r="L29" s="358"/>
      <c r="M29" s="356"/>
      <c r="N29" s="357"/>
      <c r="O29" s="357"/>
      <c r="P29" s="101"/>
      <c r="Q29" s="101"/>
      <c r="R29" s="101"/>
      <c r="S29" s="101"/>
      <c r="T29" s="101"/>
      <c r="U29" s="101"/>
      <c r="V29" s="101"/>
      <c r="W29" s="101"/>
    </row>
    <row r="30" spans="1:23">
      <c r="A30" s="359"/>
      <c r="B30" s="360"/>
      <c r="C30" s="359"/>
      <c r="D30" s="361"/>
      <c r="E30" s="360"/>
      <c r="F30" s="359"/>
      <c r="G30" s="361"/>
      <c r="H30" s="360"/>
      <c r="I30" s="359"/>
      <c r="J30" s="361"/>
      <c r="K30" s="360"/>
      <c r="L30" s="361"/>
      <c r="M30" s="360"/>
      <c r="N30" s="359"/>
      <c r="O30" s="359"/>
      <c r="P30" s="351"/>
      <c r="Q30" s="351"/>
      <c r="R30" s="351"/>
      <c r="S30" s="351"/>
      <c r="T30" s="351"/>
      <c r="U30" s="351"/>
      <c r="V30" s="351"/>
      <c r="W30" s="351"/>
    </row>
    <row r="31" spans="1:23">
      <c r="A31" s="359"/>
      <c r="B31" s="360"/>
      <c r="C31" s="359"/>
      <c r="D31" s="361"/>
      <c r="E31" s="360"/>
      <c r="F31" s="359"/>
      <c r="G31" s="361"/>
      <c r="H31" s="360"/>
      <c r="I31" s="359"/>
      <c r="J31" s="361"/>
      <c r="K31" s="360"/>
      <c r="L31" s="361"/>
      <c r="M31" s="360"/>
      <c r="N31" s="359"/>
      <c r="O31" s="359"/>
      <c r="P31" s="351"/>
      <c r="Q31" s="351"/>
      <c r="R31" s="351"/>
      <c r="S31" s="351"/>
      <c r="T31" s="351"/>
      <c r="U31" s="351"/>
      <c r="V31" s="351"/>
      <c r="W31" s="351"/>
    </row>
    <row r="32" spans="1:23">
      <c r="A32" s="359"/>
      <c r="B32" s="360"/>
      <c r="C32" s="359"/>
      <c r="D32" s="361"/>
      <c r="E32" s="360"/>
      <c r="F32" s="359"/>
      <c r="G32" s="361"/>
      <c r="H32" s="360"/>
      <c r="I32" s="359"/>
      <c r="J32" s="361"/>
      <c r="K32" s="360"/>
      <c r="L32" s="361"/>
      <c r="M32" s="360"/>
      <c r="N32" s="359"/>
      <c r="O32" s="359"/>
    </row>
    <row r="33" spans="1:15">
      <c r="A33" s="359"/>
      <c r="B33" s="360"/>
      <c r="C33" s="359"/>
      <c r="D33" s="361"/>
      <c r="E33" s="360"/>
      <c r="F33" s="359"/>
      <c r="G33" s="361"/>
      <c r="H33" s="360"/>
      <c r="I33" s="359"/>
      <c r="J33" s="361"/>
      <c r="K33" s="360"/>
      <c r="L33" s="361"/>
      <c r="M33" s="360"/>
      <c r="N33" s="359"/>
      <c r="O33" s="359"/>
    </row>
    <row r="34" spans="1:15">
      <c r="A34" s="359"/>
      <c r="B34" s="360"/>
      <c r="C34" s="359"/>
      <c r="D34" s="361"/>
      <c r="E34" s="360"/>
      <c r="F34" s="359"/>
      <c r="G34" s="361"/>
      <c r="H34" s="360"/>
      <c r="I34" s="359"/>
      <c r="J34" s="361"/>
      <c r="K34" s="360"/>
      <c r="L34" s="361"/>
      <c r="M34" s="360"/>
      <c r="N34" s="359"/>
      <c r="O34" s="359"/>
    </row>
    <row r="35" spans="1:15">
      <c r="A35" s="359"/>
      <c r="B35" s="360"/>
      <c r="C35" s="359"/>
      <c r="D35" s="361"/>
      <c r="E35" s="360"/>
      <c r="F35" s="359"/>
      <c r="G35" s="361"/>
      <c r="H35" s="360"/>
      <c r="I35" s="359"/>
      <c r="J35" s="361"/>
      <c r="K35" s="360"/>
      <c r="L35" s="361"/>
      <c r="M35" s="360"/>
      <c r="N35" s="359"/>
      <c r="O35" s="359"/>
    </row>
    <row r="36" spans="1:15">
      <c r="A36" s="359"/>
      <c r="B36" s="360"/>
      <c r="C36" s="359"/>
      <c r="D36" s="361"/>
      <c r="E36" s="360"/>
      <c r="F36" s="359"/>
      <c r="G36" s="361"/>
      <c r="H36" s="360"/>
      <c r="I36" s="359"/>
      <c r="J36" s="361"/>
      <c r="K36" s="360"/>
      <c r="L36" s="361"/>
      <c r="M36" s="360"/>
      <c r="N36" s="359"/>
      <c r="O36" s="359"/>
    </row>
    <row r="37" spans="1:15">
      <c r="A37" s="359"/>
      <c r="B37" s="360"/>
      <c r="C37" s="359"/>
      <c r="D37" s="361"/>
      <c r="E37" s="360"/>
      <c r="F37" s="359"/>
      <c r="G37" s="361"/>
      <c r="H37" s="360"/>
      <c r="I37" s="359"/>
      <c r="J37" s="361"/>
      <c r="K37" s="360"/>
      <c r="L37" s="361"/>
      <c r="M37" s="360"/>
      <c r="N37" s="359"/>
      <c r="O37" s="359"/>
    </row>
    <row r="38" spans="1:15">
      <c r="A38" s="359"/>
      <c r="B38" s="360"/>
      <c r="C38" s="359"/>
      <c r="D38" s="361"/>
      <c r="E38" s="360"/>
      <c r="F38" s="359"/>
      <c r="G38" s="361"/>
      <c r="H38" s="360"/>
      <c r="I38" s="359"/>
      <c r="J38" s="361"/>
      <c r="K38" s="360"/>
      <c r="L38" s="361"/>
      <c r="M38" s="360"/>
      <c r="N38" s="359"/>
      <c r="O38" s="359"/>
    </row>
    <row r="39" spans="1:15">
      <c r="A39" s="359"/>
      <c r="B39" s="360"/>
      <c r="C39" s="359"/>
      <c r="D39" s="361"/>
      <c r="E39" s="360"/>
      <c r="F39" s="359"/>
      <c r="G39" s="361"/>
      <c r="H39" s="360"/>
      <c r="I39" s="359"/>
      <c r="J39" s="361"/>
      <c r="K39" s="360"/>
      <c r="L39" s="361"/>
      <c r="M39" s="360"/>
      <c r="N39" s="359"/>
      <c r="O39" s="359"/>
    </row>
    <row r="40" spans="1:15">
      <c r="A40" s="359"/>
      <c r="B40" s="360"/>
      <c r="C40" s="359"/>
      <c r="D40" s="361"/>
      <c r="E40" s="360"/>
      <c r="F40" s="359"/>
      <c r="G40" s="361"/>
      <c r="H40" s="360"/>
      <c r="I40" s="359"/>
      <c r="J40" s="361"/>
      <c r="K40" s="360"/>
      <c r="L40" s="361"/>
      <c r="M40" s="360"/>
      <c r="N40" s="359"/>
      <c r="O40" s="359"/>
    </row>
    <row r="41" spans="1:15">
      <c r="A41" s="359"/>
      <c r="B41" s="360"/>
      <c r="C41" s="359"/>
      <c r="D41" s="361"/>
      <c r="E41" s="360"/>
      <c r="F41" s="359"/>
      <c r="G41" s="361"/>
      <c r="H41" s="360"/>
      <c r="I41" s="359"/>
      <c r="J41" s="361"/>
      <c r="K41" s="360"/>
      <c r="L41" s="361"/>
      <c r="M41" s="360"/>
      <c r="N41" s="359"/>
      <c r="O41" s="359"/>
    </row>
    <row r="42" spans="1:15">
      <c r="A42" s="359"/>
      <c r="B42" s="360"/>
      <c r="C42" s="359"/>
      <c r="D42" s="361"/>
      <c r="E42" s="360"/>
      <c r="F42" s="359"/>
      <c r="G42" s="361"/>
      <c r="H42" s="360"/>
      <c r="I42" s="359"/>
      <c r="J42" s="361"/>
      <c r="K42" s="360"/>
      <c r="L42" s="361"/>
      <c r="M42" s="360"/>
      <c r="N42" s="359"/>
      <c r="O42" s="359"/>
    </row>
    <row r="43" spans="1:15">
      <c r="A43" s="359"/>
      <c r="B43" s="360"/>
      <c r="C43" s="359"/>
      <c r="D43" s="361"/>
      <c r="E43" s="360"/>
      <c r="F43" s="359"/>
      <c r="G43" s="361"/>
      <c r="H43" s="360"/>
      <c r="I43" s="359"/>
      <c r="J43" s="361"/>
      <c r="K43" s="360"/>
      <c r="L43" s="361"/>
      <c r="M43" s="360"/>
      <c r="N43" s="359"/>
      <c r="O43" s="359"/>
    </row>
    <row r="44" spans="1:15">
      <c r="A44" s="359"/>
      <c r="B44" s="360"/>
      <c r="C44" s="359"/>
      <c r="D44" s="361"/>
      <c r="E44" s="360"/>
      <c r="F44" s="359"/>
      <c r="G44" s="361"/>
      <c r="H44" s="360"/>
      <c r="I44" s="359"/>
      <c r="J44" s="361"/>
      <c r="K44" s="360"/>
      <c r="L44" s="361"/>
      <c r="M44" s="360"/>
      <c r="N44" s="359"/>
      <c r="O44" s="359"/>
    </row>
    <row r="45" spans="1:15">
      <c r="A45" s="359"/>
      <c r="B45" s="360"/>
      <c r="C45" s="359"/>
      <c r="D45" s="361"/>
      <c r="E45" s="360"/>
      <c r="F45" s="359"/>
      <c r="G45" s="361"/>
      <c r="H45" s="360"/>
      <c r="I45" s="359"/>
      <c r="J45" s="361"/>
      <c r="K45" s="360"/>
      <c r="L45" s="361"/>
      <c r="M45" s="360"/>
      <c r="N45" s="359"/>
      <c r="O45" s="359"/>
    </row>
    <row r="46" spans="1:15">
      <c r="A46" s="359"/>
      <c r="B46" s="360"/>
      <c r="C46" s="359"/>
      <c r="D46" s="361"/>
      <c r="E46" s="360"/>
      <c r="F46" s="359"/>
      <c r="G46" s="361"/>
      <c r="H46" s="360"/>
      <c r="I46" s="359"/>
      <c r="J46" s="361"/>
      <c r="K46" s="360"/>
      <c r="L46" s="361"/>
      <c r="M46" s="360"/>
      <c r="N46" s="359"/>
      <c r="O46" s="359"/>
    </row>
    <row r="47" spans="1:15">
      <c r="A47" s="359"/>
      <c r="B47" s="360"/>
      <c r="C47" s="359"/>
      <c r="D47" s="361"/>
      <c r="E47" s="360"/>
      <c r="F47" s="359"/>
      <c r="G47" s="361"/>
      <c r="H47" s="360"/>
      <c r="I47" s="359"/>
      <c r="J47" s="361"/>
      <c r="K47" s="360"/>
      <c r="L47" s="361"/>
      <c r="M47" s="360"/>
      <c r="N47" s="359"/>
      <c r="O47" s="359"/>
    </row>
    <row r="48" spans="1:15">
      <c r="A48" s="359"/>
      <c r="B48" s="360"/>
      <c r="C48" s="359"/>
      <c r="D48" s="361"/>
      <c r="E48" s="360"/>
      <c r="F48" s="359"/>
      <c r="G48" s="361"/>
      <c r="H48" s="360"/>
      <c r="I48" s="359"/>
      <c r="J48" s="361"/>
      <c r="K48" s="360"/>
      <c r="L48" s="361"/>
      <c r="M48" s="360"/>
      <c r="N48" s="359"/>
      <c r="O48" s="359"/>
    </row>
    <row r="49" spans="1:15">
      <c r="A49" s="359"/>
      <c r="B49" s="360"/>
      <c r="C49" s="359"/>
      <c r="D49" s="361"/>
      <c r="E49" s="360"/>
      <c r="F49" s="359"/>
      <c r="G49" s="361"/>
      <c r="H49" s="360"/>
      <c r="I49" s="359"/>
      <c r="J49" s="361"/>
      <c r="K49" s="360"/>
      <c r="L49" s="361"/>
      <c r="M49" s="360"/>
      <c r="N49" s="359"/>
      <c r="O49" s="359"/>
    </row>
    <row r="50" spans="1:15">
      <c r="A50" s="359"/>
      <c r="B50" s="360"/>
      <c r="C50" s="359"/>
      <c r="D50" s="361"/>
      <c r="E50" s="360"/>
      <c r="F50" s="359"/>
      <c r="G50" s="361"/>
      <c r="H50" s="360"/>
      <c r="I50" s="359"/>
      <c r="J50" s="361"/>
      <c r="K50" s="360"/>
      <c r="L50" s="361"/>
      <c r="M50" s="360"/>
      <c r="N50" s="359"/>
      <c r="O50" s="359"/>
    </row>
    <row r="51" spans="1:15">
      <c r="A51" s="359"/>
      <c r="B51" s="360"/>
      <c r="C51" s="359"/>
      <c r="D51" s="361"/>
      <c r="E51" s="360"/>
      <c r="F51" s="359"/>
      <c r="G51" s="361"/>
      <c r="H51" s="360"/>
      <c r="I51" s="359"/>
      <c r="J51" s="361"/>
      <c r="K51" s="360"/>
      <c r="L51" s="361"/>
      <c r="M51" s="360"/>
      <c r="N51" s="359"/>
      <c r="O51" s="359"/>
    </row>
    <row r="52" spans="1:15">
      <c r="A52" s="359"/>
      <c r="B52" s="360"/>
      <c r="C52" s="359"/>
      <c r="D52" s="361"/>
      <c r="E52" s="360"/>
      <c r="F52" s="359"/>
      <c r="G52" s="361"/>
      <c r="H52" s="360"/>
      <c r="I52" s="359"/>
      <c r="J52" s="361"/>
      <c r="K52" s="360"/>
      <c r="L52" s="361"/>
      <c r="M52" s="360"/>
      <c r="N52" s="359"/>
      <c r="O52" s="359"/>
    </row>
    <row r="53" spans="1:15">
      <c r="A53" s="359"/>
      <c r="B53" s="360"/>
      <c r="C53" s="359"/>
      <c r="D53" s="361"/>
      <c r="E53" s="360"/>
      <c r="F53" s="359"/>
      <c r="G53" s="361"/>
      <c r="H53" s="360"/>
      <c r="I53" s="359"/>
      <c r="J53" s="361"/>
      <c r="K53" s="360"/>
      <c r="L53" s="361"/>
      <c r="M53" s="360"/>
      <c r="N53" s="359"/>
      <c r="O53" s="359"/>
    </row>
    <row r="54" spans="1:15">
      <c r="A54" s="359"/>
      <c r="B54" s="360"/>
      <c r="C54" s="359"/>
      <c r="D54" s="361"/>
      <c r="E54" s="360"/>
      <c r="F54" s="359"/>
      <c r="G54" s="361"/>
      <c r="H54" s="360"/>
      <c r="I54" s="359"/>
      <c r="J54" s="361"/>
      <c r="K54" s="360"/>
      <c r="L54" s="361"/>
      <c r="M54" s="360"/>
      <c r="N54" s="359"/>
      <c r="O54" s="359"/>
    </row>
    <row r="55" spans="1:15">
      <c r="A55" s="359"/>
      <c r="B55" s="360"/>
      <c r="C55" s="359"/>
      <c r="D55" s="361"/>
      <c r="E55" s="360"/>
      <c r="F55" s="359"/>
      <c r="G55" s="361"/>
      <c r="H55" s="360"/>
      <c r="I55" s="359"/>
      <c r="J55" s="361"/>
      <c r="K55" s="360"/>
      <c r="L55" s="361"/>
      <c r="M55" s="360"/>
      <c r="N55" s="359"/>
      <c r="O55" s="359"/>
    </row>
    <row r="56" spans="1:15">
      <c r="A56" s="359"/>
      <c r="B56" s="360"/>
      <c r="C56" s="359"/>
      <c r="D56" s="361"/>
      <c r="E56" s="360"/>
      <c r="F56" s="359"/>
      <c r="G56" s="361"/>
      <c r="H56" s="360"/>
      <c r="I56" s="359"/>
      <c r="J56" s="361"/>
      <c r="K56" s="360"/>
      <c r="L56" s="361"/>
      <c r="M56" s="360"/>
      <c r="N56" s="359"/>
      <c r="O56" s="359"/>
    </row>
    <row r="57" spans="1:15">
      <c r="A57" s="359"/>
      <c r="B57" s="360"/>
      <c r="C57" s="359"/>
      <c r="D57" s="361"/>
      <c r="E57" s="360"/>
      <c r="F57" s="359"/>
      <c r="G57" s="361"/>
      <c r="H57" s="360"/>
      <c r="I57" s="359"/>
      <c r="J57" s="361"/>
      <c r="K57" s="360"/>
      <c r="L57" s="361"/>
      <c r="M57" s="360"/>
      <c r="N57" s="359"/>
      <c r="O57" s="359"/>
    </row>
    <row r="58" spans="1:15">
      <c r="A58" s="359"/>
      <c r="B58" s="360"/>
      <c r="C58" s="359"/>
      <c r="D58" s="361"/>
      <c r="E58" s="360"/>
      <c r="F58" s="359"/>
      <c r="G58" s="361"/>
      <c r="H58" s="360"/>
      <c r="I58" s="359"/>
      <c r="J58" s="361"/>
      <c r="K58" s="360"/>
      <c r="L58" s="361"/>
      <c r="M58" s="360"/>
      <c r="N58" s="359"/>
      <c r="O58" s="359"/>
    </row>
    <row r="59" spans="1:15">
      <c r="A59" s="359"/>
      <c r="B59" s="360"/>
      <c r="C59" s="359"/>
      <c r="D59" s="361"/>
      <c r="E59" s="360"/>
      <c r="F59" s="359"/>
      <c r="G59" s="361"/>
      <c r="H59" s="360"/>
      <c r="I59" s="359"/>
      <c r="J59" s="361"/>
      <c r="K59" s="360"/>
      <c r="L59" s="361"/>
      <c r="M59" s="360"/>
      <c r="N59" s="359"/>
      <c r="O59" s="359"/>
    </row>
    <row r="60" spans="1:15">
      <c r="A60" s="359"/>
      <c r="B60" s="360"/>
      <c r="C60" s="359"/>
      <c r="D60" s="361"/>
      <c r="E60" s="360"/>
      <c r="F60" s="359"/>
      <c r="G60" s="361"/>
      <c r="H60" s="360"/>
      <c r="I60" s="359"/>
      <c r="J60" s="361"/>
      <c r="K60" s="360"/>
      <c r="L60" s="361"/>
      <c r="M60" s="360"/>
      <c r="N60" s="359"/>
      <c r="O60" s="359"/>
    </row>
    <row r="61" spans="1:15">
      <c r="A61" s="359"/>
      <c r="B61" s="360"/>
      <c r="C61" s="359"/>
      <c r="D61" s="361"/>
      <c r="E61" s="360"/>
      <c r="F61" s="359"/>
      <c r="G61" s="361"/>
      <c r="H61" s="360"/>
      <c r="I61" s="359"/>
      <c r="J61" s="361"/>
      <c r="K61" s="360"/>
      <c r="L61" s="361"/>
      <c r="M61" s="360"/>
      <c r="N61" s="359"/>
      <c r="O61" s="359"/>
    </row>
    <row r="62" spans="1:15">
      <c r="A62" s="359"/>
      <c r="B62" s="360"/>
      <c r="C62" s="359"/>
      <c r="D62" s="361"/>
      <c r="E62" s="360"/>
      <c r="F62" s="359"/>
      <c r="G62" s="361"/>
      <c r="H62" s="360"/>
      <c r="I62" s="359"/>
      <c r="J62" s="361"/>
      <c r="K62" s="360"/>
      <c r="L62" s="361"/>
      <c r="M62" s="360"/>
      <c r="N62" s="359"/>
      <c r="O62" s="359"/>
    </row>
    <row r="63" spans="1:15">
      <c r="A63" s="359"/>
      <c r="B63" s="360"/>
      <c r="C63" s="359"/>
      <c r="D63" s="361"/>
      <c r="E63" s="360"/>
      <c r="F63" s="359"/>
      <c r="G63" s="361"/>
      <c r="H63" s="360"/>
      <c r="I63" s="359"/>
      <c r="J63" s="361"/>
      <c r="K63" s="360"/>
      <c r="L63" s="361"/>
      <c r="M63" s="360"/>
      <c r="N63" s="359"/>
      <c r="O63" s="359"/>
    </row>
    <row r="64" spans="1:15">
      <c r="A64" s="359"/>
      <c r="B64" s="360"/>
      <c r="C64" s="359"/>
      <c r="D64" s="361"/>
      <c r="E64" s="360"/>
      <c r="F64" s="359"/>
      <c r="G64" s="361"/>
      <c r="H64" s="360"/>
      <c r="I64" s="359"/>
      <c r="J64" s="361"/>
      <c r="K64" s="360"/>
      <c r="L64" s="361"/>
      <c r="M64" s="360"/>
      <c r="N64" s="359"/>
      <c r="O64" s="359"/>
    </row>
    <row r="65" spans="1:15">
      <c r="A65" s="359"/>
      <c r="B65" s="360"/>
      <c r="C65" s="359"/>
      <c r="D65" s="361"/>
      <c r="E65" s="360"/>
      <c r="F65" s="359"/>
      <c r="G65" s="361"/>
      <c r="H65" s="360"/>
      <c r="I65" s="359"/>
      <c r="J65" s="361"/>
      <c r="K65" s="360"/>
      <c r="L65" s="361"/>
      <c r="M65" s="360"/>
      <c r="N65" s="359"/>
      <c r="O65" s="359"/>
    </row>
    <row r="66" spans="1:15">
      <c r="A66" s="359"/>
      <c r="B66" s="360"/>
      <c r="C66" s="359"/>
      <c r="D66" s="361"/>
      <c r="E66" s="360"/>
      <c r="F66" s="359"/>
      <c r="G66" s="361"/>
      <c r="H66" s="360"/>
      <c r="I66" s="359"/>
      <c r="J66" s="361"/>
      <c r="K66" s="360"/>
      <c r="L66" s="361"/>
      <c r="M66" s="360"/>
      <c r="N66" s="359"/>
      <c r="O66" s="359"/>
    </row>
    <row r="67" spans="1:15">
      <c r="A67" s="359"/>
      <c r="B67" s="360"/>
      <c r="C67" s="359"/>
      <c r="D67" s="361"/>
      <c r="E67" s="360"/>
      <c r="F67" s="359"/>
      <c r="G67" s="361"/>
      <c r="H67" s="360"/>
      <c r="I67" s="359"/>
      <c r="J67" s="361"/>
      <c r="K67" s="360"/>
      <c r="L67" s="361"/>
      <c r="M67" s="360"/>
      <c r="N67" s="359"/>
      <c r="O67" s="359"/>
    </row>
    <row r="68" spans="1:15">
      <c r="A68" s="359"/>
      <c r="B68" s="360"/>
      <c r="C68" s="359"/>
      <c r="D68" s="361"/>
      <c r="E68" s="360"/>
      <c r="F68" s="359"/>
      <c r="G68" s="361"/>
      <c r="H68" s="360"/>
      <c r="I68" s="359"/>
      <c r="J68" s="361"/>
      <c r="K68" s="360"/>
      <c r="L68" s="361"/>
      <c r="M68" s="360"/>
      <c r="N68" s="359"/>
      <c r="O68" s="359"/>
    </row>
    <row r="69" spans="1:15">
      <c r="A69" s="359"/>
      <c r="B69" s="360"/>
      <c r="C69" s="359"/>
      <c r="D69" s="361"/>
      <c r="E69" s="360"/>
      <c r="F69" s="359"/>
      <c r="G69" s="361"/>
      <c r="H69" s="360"/>
      <c r="I69" s="359"/>
      <c r="J69" s="361"/>
      <c r="K69" s="360"/>
      <c r="L69" s="361"/>
      <c r="M69" s="360"/>
      <c r="N69" s="359"/>
      <c r="O69" s="359"/>
    </row>
    <row r="70" spans="1:15">
      <c r="A70" s="359"/>
      <c r="B70" s="360"/>
      <c r="C70" s="359"/>
      <c r="D70" s="361"/>
      <c r="E70" s="360"/>
      <c r="F70" s="359"/>
      <c r="G70" s="361"/>
      <c r="H70" s="360"/>
      <c r="I70" s="359"/>
      <c r="J70" s="361"/>
      <c r="K70" s="360"/>
      <c r="L70" s="361"/>
      <c r="M70" s="360"/>
      <c r="N70" s="359"/>
      <c r="O70" s="359"/>
    </row>
    <row r="71" spans="1:15">
      <c r="A71" s="359"/>
      <c r="B71" s="360"/>
      <c r="C71" s="359"/>
      <c r="D71" s="361"/>
      <c r="E71" s="360"/>
      <c r="F71" s="359"/>
      <c r="G71" s="361"/>
      <c r="H71" s="360"/>
      <c r="I71" s="359"/>
      <c r="J71" s="361"/>
      <c r="K71" s="360"/>
      <c r="L71" s="361"/>
      <c r="M71" s="360"/>
      <c r="N71" s="359"/>
      <c r="O71" s="359"/>
    </row>
    <row r="72" spans="1:15">
      <c r="A72" s="359"/>
      <c r="B72" s="360"/>
      <c r="C72" s="359"/>
      <c r="D72" s="361"/>
      <c r="E72" s="360"/>
      <c r="F72" s="359"/>
      <c r="G72" s="361"/>
      <c r="H72" s="360"/>
      <c r="I72" s="359"/>
      <c r="J72" s="361"/>
      <c r="K72" s="360"/>
      <c r="L72" s="361"/>
      <c r="M72" s="360"/>
      <c r="N72" s="359"/>
      <c r="O72" s="359"/>
    </row>
    <row r="73" spans="1:15">
      <c r="A73" s="359"/>
      <c r="B73" s="360"/>
      <c r="C73" s="359"/>
      <c r="D73" s="361"/>
      <c r="E73" s="360"/>
      <c r="F73" s="359"/>
      <c r="G73" s="361"/>
      <c r="H73" s="360"/>
      <c r="I73" s="359"/>
      <c r="J73" s="361"/>
      <c r="K73" s="360"/>
      <c r="L73" s="361"/>
      <c r="M73" s="360"/>
      <c r="N73" s="359"/>
      <c r="O73" s="359"/>
    </row>
    <row r="74" spans="1:15">
      <c r="A74" s="359"/>
      <c r="B74" s="360"/>
      <c r="C74" s="359"/>
      <c r="D74" s="361"/>
      <c r="E74" s="360"/>
      <c r="F74" s="359"/>
      <c r="G74" s="361"/>
      <c r="H74" s="360"/>
      <c r="I74" s="359"/>
      <c r="J74" s="361"/>
      <c r="K74" s="360"/>
      <c r="L74" s="361"/>
      <c r="M74" s="360"/>
      <c r="N74" s="359"/>
      <c r="O74" s="359"/>
    </row>
    <row r="75" spans="1:15">
      <c r="A75" s="359"/>
      <c r="B75" s="360"/>
      <c r="C75" s="359"/>
      <c r="D75" s="361"/>
      <c r="E75" s="360"/>
      <c r="F75" s="359"/>
      <c r="G75" s="361"/>
      <c r="H75" s="360"/>
      <c r="I75" s="359"/>
      <c r="J75" s="361"/>
      <c r="K75" s="360"/>
      <c r="L75" s="361"/>
      <c r="M75" s="360"/>
      <c r="N75" s="359"/>
      <c r="O75" s="359"/>
    </row>
    <row r="76" spans="1:15">
      <c r="A76" s="359"/>
      <c r="B76" s="360"/>
      <c r="C76" s="359"/>
      <c r="D76" s="361"/>
      <c r="E76" s="360"/>
      <c r="F76" s="359"/>
      <c r="G76" s="361"/>
      <c r="H76" s="360"/>
      <c r="I76" s="359"/>
      <c r="J76" s="361"/>
      <c r="K76" s="360"/>
      <c r="L76" s="361"/>
      <c r="M76" s="360"/>
      <c r="N76" s="359"/>
      <c r="O76" s="359"/>
    </row>
    <row r="77" spans="1:15">
      <c r="A77" s="359"/>
      <c r="B77" s="360"/>
      <c r="C77" s="359"/>
      <c r="D77" s="361"/>
      <c r="E77" s="360"/>
      <c r="F77" s="359"/>
      <c r="G77" s="361"/>
      <c r="H77" s="360"/>
      <c r="I77" s="359"/>
      <c r="J77" s="361"/>
      <c r="K77" s="360"/>
      <c r="L77" s="361"/>
      <c r="M77" s="360"/>
      <c r="N77" s="359"/>
      <c r="O77" s="359"/>
    </row>
    <row r="78" spans="1:15">
      <c r="A78" s="359"/>
      <c r="B78" s="360"/>
      <c r="C78" s="359"/>
      <c r="D78" s="361"/>
      <c r="E78" s="360"/>
      <c r="F78" s="359"/>
      <c r="G78" s="361"/>
      <c r="H78" s="360"/>
      <c r="I78" s="359"/>
      <c r="J78" s="361"/>
      <c r="K78" s="360"/>
      <c r="L78" s="361"/>
      <c r="M78" s="360"/>
      <c r="N78" s="359"/>
      <c r="O78" s="359"/>
    </row>
    <row r="79" spans="1:15">
      <c r="A79" s="359"/>
      <c r="B79" s="360"/>
      <c r="C79" s="359"/>
      <c r="D79" s="361"/>
      <c r="E79" s="360"/>
      <c r="F79" s="359"/>
      <c r="G79" s="361"/>
      <c r="H79" s="360"/>
      <c r="I79" s="359"/>
      <c r="J79" s="361"/>
      <c r="K79" s="360"/>
      <c r="L79" s="361"/>
      <c r="M79" s="360"/>
      <c r="N79" s="359"/>
      <c r="O79" s="359"/>
    </row>
    <row r="80" spans="1:15">
      <c r="A80" s="359"/>
      <c r="B80" s="360"/>
      <c r="C80" s="359"/>
      <c r="D80" s="361"/>
      <c r="E80" s="360"/>
      <c r="F80" s="359"/>
      <c r="G80" s="361"/>
      <c r="H80" s="360"/>
      <c r="I80" s="359"/>
      <c r="J80" s="361"/>
      <c r="K80" s="360"/>
      <c r="L80" s="361"/>
      <c r="M80" s="360"/>
      <c r="N80" s="359"/>
      <c r="O80" s="359"/>
    </row>
    <row r="81" spans="1:15">
      <c r="A81" s="359"/>
      <c r="B81" s="360"/>
      <c r="C81" s="359"/>
      <c r="D81" s="361"/>
      <c r="E81" s="360"/>
      <c r="F81" s="359"/>
      <c r="G81" s="361"/>
      <c r="H81" s="360"/>
      <c r="I81" s="359"/>
      <c r="J81" s="361"/>
      <c r="K81" s="360"/>
      <c r="L81" s="361"/>
      <c r="M81" s="360"/>
      <c r="N81" s="359"/>
      <c r="O81" s="359"/>
    </row>
    <row r="82" spans="1:15">
      <c r="A82" s="359"/>
      <c r="B82" s="360"/>
      <c r="C82" s="359"/>
      <c r="D82" s="361"/>
      <c r="E82" s="360"/>
      <c r="F82" s="359"/>
      <c r="G82" s="361"/>
      <c r="H82" s="360"/>
      <c r="I82" s="359"/>
      <c r="J82" s="361"/>
      <c r="K82" s="360"/>
      <c r="L82" s="361"/>
      <c r="M82" s="360"/>
      <c r="N82" s="359"/>
      <c r="O82" s="359"/>
    </row>
    <row r="83" spans="1:15">
      <c r="A83" s="359"/>
      <c r="B83" s="360"/>
      <c r="C83" s="359"/>
      <c r="D83" s="361"/>
      <c r="E83" s="360"/>
      <c r="F83" s="359"/>
      <c r="G83" s="361"/>
      <c r="H83" s="360"/>
      <c r="I83" s="359"/>
      <c r="J83" s="361"/>
      <c r="K83" s="360"/>
      <c r="L83" s="361"/>
      <c r="M83" s="360"/>
      <c r="N83" s="359"/>
      <c r="O83" s="359"/>
    </row>
    <row r="84" spans="1:15">
      <c r="A84" s="359"/>
      <c r="B84" s="360"/>
      <c r="C84" s="359"/>
      <c r="D84" s="361"/>
      <c r="E84" s="360"/>
      <c r="F84" s="359"/>
      <c r="G84" s="361"/>
      <c r="H84" s="360"/>
      <c r="I84" s="359"/>
      <c r="J84" s="361"/>
      <c r="K84" s="360"/>
      <c r="L84" s="361"/>
      <c r="M84" s="360"/>
      <c r="N84" s="359"/>
      <c r="O84" s="359"/>
    </row>
    <row r="85" spans="1:15">
      <c r="A85" s="359"/>
      <c r="B85" s="360"/>
      <c r="C85" s="359"/>
      <c r="D85" s="361"/>
      <c r="E85" s="360"/>
      <c r="F85" s="359"/>
      <c r="G85" s="361"/>
      <c r="H85" s="360"/>
      <c r="I85" s="359"/>
      <c r="J85" s="361"/>
      <c r="K85" s="360"/>
      <c r="L85" s="361"/>
      <c r="M85" s="360"/>
      <c r="N85" s="359"/>
      <c r="O85" s="359"/>
    </row>
    <row r="86" spans="1:15">
      <c r="A86" s="359"/>
      <c r="B86" s="360"/>
      <c r="C86" s="359"/>
      <c r="D86" s="361"/>
      <c r="E86" s="360"/>
      <c r="F86" s="359"/>
      <c r="G86" s="361"/>
      <c r="H86" s="360"/>
      <c r="I86" s="359"/>
      <c r="J86" s="361"/>
      <c r="K86" s="360"/>
      <c r="L86" s="361"/>
      <c r="M86" s="360"/>
      <c r="N86" s="359"/>
      <c r="O86" s="359"/>
    </row>
    <row r="87" spans="1:15">
      <c r="A87" s="359"/>
      <c r="B87" s="360"/>
      <c r="C87" s="359"/>
      <c r="D87" s="361"/>
      <c r="E87" s="360"/>
      <c r="F87" s="359"/>
      <c r="G87" s="361"/>
      <c r="H87" s="360"/>
      <c r="I87" s="359"/>
      <c r="J87" s="361"/>
      <c r="K87" s="360"/>
      <c r="L87" s="361"/>
      <c r="M87" s="360"/>
      <c r="N87" s="359"/>
      <c r="O87" s="359"/>
    </row>
    <row r="88" spans="1:15">
      <c r="A88" s="359"/>
      <c r="B88" s="360"/>
      <c r="C88" s="359"/>
      <c r="D88" s="361"/>
      <c r="E88" s="360"/>
      <c r="F88" s="359"/>
      <c r="G88" s="361"/>
      <c r="H88" s="360"/>
      <c r="I88" s="359"/>
      <c r="J88" s="361"/>
      <c r="K88" s="360"/>
      <c r="L88" s="361"/>
      <c r="M88" s="360"/>
      <c r="N88" s="359"/>
      <c r="O88" s="359"/>
    </row>
    <row r="89" spans="1:15">
      <c r="A89" s="359"/>
      <c r="B89" s="360"/>
      <c r="C89" s="359"/>
      <c r="D89" s="361"/>
      <c r="E89" s="360"/>
      <c r="F89" s="359"/>
      <c r="G89" s="361"/>
      <c r="H89" s="360"/>
      <c r="I89" s="359"/>
      <c r="J89" s="361"/>
      <c r="K89" s="360"/>
      <c r="L89" s="361"/>
      <c r="M89" s="360"/>
      <c r="N89" s="359"/>
      <c r="O89" s="359"/>
    </row>
    <row r="90" spans="1:15">
      <c r="A90" s="359"/>
      <c r="B90" s="360"/>
      <c r="C90" s="359"/>
      <c r="D90" s="361"/>
      <c r="E90" s="360"/>
      <c r="F90" s="359"/>
      <c r="G90" s="361"/>
      <c r="H90" s="360"/>
      <c r="I90" s="359"/>
      <c r="J90" s="361"/>
      <c r="K90" s="360"/>
      <c r="L90" s="361"/>
      <c r="M90" s="360"/>
      <c r="N90" s="359"/>
      <c r="O90" s="359"/>
    </row>
    <row r="91" spans="1:15">
      <c r="A91" s="359"/>
      <c r="B91" s="360"/>
      <c r="C91" s="359"/>
      <c r="D91" s="361"/>
      <c r="E91" s="360"/>
      <c r="F91" s="359"/>
      <c r="G91" s="361"/>
      <c r="H91" s="360"/>
      <c r="I91" s="359"/>
      <c r="J91" s="361"/>
      <c r="K91" s="360"/>
      <c r="L91" s="361"/>
      <c r="M91" s="360"/>
      <c r="N91" s="359"/>
      <c r="O91" s="359"/>
    </row>
    <row r="92" spans="1:15">
      <c r="A92" s="359"/>
      <c r="B92" s="360"/>
      <c r="C92" s="359"/>
      <c r="D92" s="361"/>
      <c r="E92" s="360"/>
      <c r="F92" s="359"/>
      <c r="G92" s="361"/>
      <c r="H92" s="360"/>
      <c r="I92" s="359"/>
      <c r="J92" s="361"/>
      <c r="K92" s="360"/>
      <c r="L92" s="361"/>
      <c r="M92" s="360"/>
      <c r="N92" s="359"/>
      <c r="O92" s="359"/>
    </row>
    <row r="93" spans="1:15">
      <c r="A93" s="359"/>
      <c r="B93" s="360"/>
      <c r="C93" s="359"/>
      <c r="D93" s="361"/>
      <c r="E93" s="360"/>
      <c r="F93" s="359"/>
      <c r="G93" s="361"/>
      <c r="H93" s="360"/>
      <c r="I93" s="359"/>
      <c r="J93" s="361"/>
      <c r="K93" s="360"/>
      <c r="L93" s="361"/>
      <c r="M93" s="360"/>
      <c r="N93" s="359"/>
      <c r="O93" s="359"/>
    </row>
    <row r="94" spans="1:15">
      <c r="A94" s="359"/>
      <c r="B94" s="360"/>
      <c r="C94" s="359"/>
      <c r="D94" s="361"/>
      <c r="E94" s="360"/>
      <c r="F94" s="359"/>
      <c r="G94" s="361"/>
      <c r="H94" s="360"/>
      <c r="I94" s="359"/>
      <c r="J94" s="361"/>
      <c r="K94" s="360"/>
      <c r="L94" s="361"/>
      <c r="M94" s="360"/>
      <c r="N94" s="359"/>
      <c r="O94" s="359"/>
    </row>
    <row r="95" spans="1:15">
      <c r="A95" s="359"/>
      <c r="B95" s="360"/>
      <c r="C95" s="359"/>
      <c r="D95" s="361"/>
      <c r="E95" s="360"/>
      <c r="F95" s="359"/>
      <c r="G95" s="361"/>
      <c r="H95" s="360"/>
      <c r="I95" s="359"/>
      <c r="J95" s="361"/>
      <c r="K95" s="360"/>
      <c r="L95" s="361"/>
      <c r="M95" s="360"/>
      <c r="N95" s="359"/>
      <c r="O95" s="359"/>
    </row>
    <row r="96" spans="1:15">
      <c r="A96" s="359"/>
      <c r="B96" s="360"/>
      <c r="C96" s="359"/>
      <c r="D96" s="361"/>
      <c r="E96" s="360"/>
      <c r="F96" s="359"/>
      <c r="G96" s="361"/>
      <c r="H96" s="360"/>
      <c r="I96" s="359"/>
      <c r="J96" s="361"/>
      <c r="K96" s="360"/>
      <c r="L96" s="361"/>
      <c r="M96" s="360"/>
      <c r="N96" s="359"/>
      <c r="O96" s="359"/>
    </row>
    <row r="97" spans="1:15">
      <c r="A97" s="359"/>
      <c r="B97" s="360"/>
      <c r="C97" s="359"/>
      <c r="D97" s="361"/>
      <c r="E97" s="360"/>
      <c r="F97" s="359"/>
      <c r="G97" s="361"/>
      <c r="H97" s="360"/>
      <c r="I97" s="359"/>
      <c r="J97" s="361"/>
      <c r="K97" s="360"/>
      <c r="L97" s="361"/>
      <c r="M97" s="360"/>
      <c r="N97" s="359"/>
      <c r="O97" s="359"/>
    </row>
    <row r="98" spans="1:15">
      <c r="A98" s="359"/>
      <c r="B98" s="360"/>
      <c r="C98" s="359"/>
      <c r="D98" s="361"/>
      <c r="E98" s="360"/>
      <c r="F98" s="359"/>
      <c r="G98" s="361"/>
      <c r="H98" s="360"/>
      <c r="I98" s="359"/>
      <c r="J98" s="361"/>
      <c r="K98" s="360"/>
      <c r="L98" s="361"/>
      <c r="M98" s="360"/>
      <c r="N98" s="359"/>
      <c r="O98" s="359"/>
    </row>
    <row r="99" spans="1:15">
      <c r="A99" s="359"/>
      <c r="B99" s="360"/>
      <c r="C99" s="359"/>
      <c r="D99" s="361"/>
      <c r="E99" s="360"/>
      <c r="F99" s="359"/>
      <c r="G99" s="361"/>
      <c r="H99" s="360"/>
      <c r="I99" s="359"/>
      <c r="J99" s="361"/>
      <c r="K99" s="360"/>
      <c r="L99" s="361"/>
      <c r="M99" s="360"/>
      <c r="N99" s="359"/>
      <c r="O99" s="359"/>
    </row>
    <row r="100" spans="1:15">
      <c r="A100" s="359"/>
      <c r="B100" s="360"/>
      <c r="C100" s="359"/>
      <c r="D100" s="361"/>
      <c r="E100" s="360"/>
      <c r="F100" s="359"/>
      <c r="G100" s="361"/>
      <c r="H100" s="360"/>
      <c r="I100" s="359"/>
      <c r="J100" s="361"/>
      <c r="K100" s="360"/>
      <c r="L100" s="361"/>
      <c r="M100" s="360"/>
      <c r="N100" s="359"/>
      <c r="O100" s="359"/>
    </row>
    <row r="101" spans="1:15">
      <c r="A101" s="359"/>
      <c r="B101" s="360"/>
      <c r="C101" s="359"/>
      <c r="D101" s="361"/>
      <c r="E101" s="360"/>
      <c r="F101" s="359"/>
      <c r="G101" s="361"/>
      <c r="H101" s="360"/>
      <c r="I101" s="359"/>
      <c r="J101" s="361"/>
      <c r="K101" s="360"/>
      <c r="L101" s="361"/>
      <c r="M101" s="360"/>
      <c r="N101" s="359"/>
      <c r="O101" s="359"/>
    </row>
    <row r="102" spans="1:15">
      <c r="A102" s="359"/>
      <c r="B102" s="360"/>
      <c r="C102" s="359"/>
      <c r="D102" s="361"/>
      <c r="E102" s="360"/>
      <c r="F102" s="359"/>
      <c r="G102" s="361"/>
      <c r="H102" s="360"/>
      <c r="I102" s="359"/>
      <c r="J102" s="361"/>
      <c r="K102" s="360"/>
      <c r="L102" s="361"/>
      <c r="M102" s="360"/>
      <c r="N102" s="359"/>
      <c r="O102" s="359"/>
    </row>
  </sheetData>
  <sheetProtection selectLockedCells="1"/>
  <mergeCells count="25">
    <mergeCell ref="E8:E9"/>
    <mergeCell ref="N8:N9"/>
    <mergeCell ref="O8:O9"/>
    <mergeCell ref="L6:M7"/>
    <mergeCell ref="M8:M9"/>
    <mergeCell ref="N6:O7"/>
    <mergeCell ref="L8:L9"/>
    <mergeCell ref="J6:K7"/>
    <mergeCell ref="J8:J9"/>
    <mergeCell ref="A3:G3"/>
    <mergeCell ref="D6:E7"/>
    <mergeCell ref="F6:G7"/>
    <mergeCell ref="H6:I7"/>
    <mergeCell ref="B6:C7"/>
    <mergeCell ref="A6:A9"/>
    <mergeCell ref="F8:F9"/>
    <mergeCell ref="G8:G9"/>
    <mergeCell ref="H8:H9"/>
    <mergeCell ref="B8:B9"/>
    <mergeCell ref="H3:P3"/>
    <mergeCell ref="P6:P9"/>
    <mergeCell ref="K8:K9"/>
    <mergeCell ref="D8:D9"/>
    <mergeCell ref="C8:C9"/>
    <mergeCell ref="I8:I9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T101"/>
  <sheetViews>
    <sheetView view="pageBreakPreview" zoomScaleNormal="100" zoomScaleSheetLayoutView="100" workbookViewId="0">
      <selection activeCell="C35" sqref="C35"/>
    </sheetView>
  </sheetViews>
  <sheetFormatPr defaultColWidth="7.875" defaultRowHeight="14.25"/>
  <cols>
    <col min="1" max="1" width="3.375" style="341" customWidth="1"/>
    <col min="2" max="2" width="4.125" style="341" customWidth="1"/>
    <col min="3" max="3" width="8.875" style="338" customWidth="1"/>
    <col min="4" max="4" width="9.25" style="339" customWidth="1"/>
    <col min="5" max="5" width="9.125" style="340" customWidth="1"/>
    <col min="6" max="6" width="8.875" style="338" customWidth="1"/>
    <col min="7" max="7" width="8.875" style="339" customWidth="1"/>
    <col min="8" max="8" width="10.125" style="338" customWidth="1"/>
    <col min="9" max="9" width="10.25" style="340" customWidth="1"/>
    <col min="10" max="10" width="9.25" style="340" customWidth="1"/>
    <col min="11" max="11" width="8.875" style="341" customWidth="1"/>
    <col min="12" max="12" width="7.875" style="341" customWidth="1"/>
    <col min="13" max="13" width="8.5" style="339" customWidth="1"/>
    <col min="14" max="14" width="9.75" style="339" bestFit="1" customWidth="1"/>
    <col min="15" max="15" width="9.625" style="127" customWidth="1"/>
    <col min="16" max="16" width="9.875" style="130" customWidth="1"/>
    <col min="17" max="17" width="9.625" style="130" customWidth="1"/>
    <col min="18" max="18" width="10.75" style="130" customWidth="1"/>
    <col min="19" max="19" width="3.25" style="130" customWidth="1"/>
    <col min="20" max="20" width="4" style="130" customWidth="1"/>
    <col min="21" max="31" width="10.625" style="130" customWidth="1"/>
    <col min="32" max="16384" width="7.875" style="130"/>
  </cols>
  <sheetData>
    <row r="1" spans="1:20" ht="14.1" customHeight="1">
      <c r="A1" s="1" t="s">
        <v>613</v>
      </c>
      <c r="B1" s="2"/>
      <c r="K1" s="339"/>
      <c r="L1" s="339"/>
      <c r="M1" s="127"/>
      <c r="N1" s="130"/>
      <c r="O1" s="130"/>
      <c r="Q1" s="1"/>
      <c r="T1" s="2" t="s">
        <v>614</v>
      </c>
    </row>
    <row r="2" spans="1:20" ht="14.1" customHeight="1"/>
    <row r="3" spans="1:20" s="98" customFormat="1" ht="20.100000000000001" customHeight="1">
      <c r="A3" s="1153" t="s">
        <v>425</v>
      </c>
      <c r="B3" s="1153"/>
      <c r="C3" s="1153"/>
      <c r="D3" s="1153"/>
      <c r="E3" s="1153"/>
      <c r="F3" s="1153"/>
      <c r="G3" s="1153"/>
      <c r="H3" s="1153"/>
      <c r="I3" s="1153"/>
      <c r="J3" s="1153"/>
      <c r="K3" s="1153" t="s">
        <v>426</v>
      </c>
      <c r="L3" s="1153"/>
      <c r="M3" s="1153"/>
      <c r="N3" s="1153"/>
      <c r="O3" s="1153"/>
      <c r="P3" s="1153"/>
      <c r="Q3" s="1153"/>
      <c r="R3" s="1153"/>
      <c r="S3" s="1154"/>
      <c r="T3" s="1154"/>
    </row>
    <row r="4" spans="1:20" s="124" customFormat="1" ht="24" customHeight="1">
      <c r="A4" s="1106"/>
      <c r="B4" s="1106"/>
      <c r="C4" s="1106"/>
      <c r="D4" s="1106"/>
      <c r="E4" s="1106"/>
      <c r="F4" s="1106"/>
      <c r="G4" s="1106"/>
      <c r="H4" s="1106"/>
      <c r="I4" s="1106"/>
      <c r="J4" s="1106"/>
      <c r="K4" s="1165"/>
      <c r="L4" s="1165"/>
      <c r="M4" s="1165"/>
      <c r="N4" s="1165"/>
      <c r="O4" s="1165"/>
      <c r="P4" s="1165"/>
      <c r="Q4" s="1165"/>
      <c r="R4" s="1165"/>
    </row>
    <row r="5" spans="1:20" s="342" customFormat="1" ht="18" customHeight="1" thickBot="1">
      <c r="A5" s="342" t="s">
        <v>116</v>
      </c>
      <c r="C5" s="343"/>
      <c r="E5" s="344"/>
      <c r="F5" s="343"/>
      <c r="H5" s="343"/>
      <c r="I5" s="344"/>
      <c r="J5" s="345"/>
      <c r="O5" s="8"/>
      <c r="T5" s="345" t="s">
        <v>268</v>
      </c>
    </row>
    <row r="6" spans="1:20" s="168" customFormat="1" ht="15" customHeight="1">
      <c r="A6" s="1116" t="s">
        <v>269</v>
      </c>
      <c r="B6" s="1117"/>
      <c r="C6" s="1125" t="s">
        <v>270</v>
      </c>
      <c r="D6" s="1137" t="s">
        <v>271</v>
      </c>
      <c r="E6" s="1138" t="s">
        <v>272</v>
      </c>
      <c r="F6" s="1138"/>
      <c r="G6" s="1138"/>
      <c r="H6" s="1112" t="s">
        <v>273</v>
      </c>
      <c r="I6" s="1113"/>
      <c r="J6" s="1113"/>
      <c r="K6" s="1161" t="s">
        <v>274</v>
      </c>
      <c r="L6" s="1162"/>
      <c r="M6" s="1134" t="s">
        <v>275</v>
      </c>
      <c r="N6" s="1135"/>
      <c r="O6" s="1135"/>
      <c r="P6" s="1166" t="s">
        <v>276</v>
      </c>
      <c r="Q6" s="1166"/>
      <c r="R6" s="1167"/>
      <c r="S6" s="1158" t="s">
        <v>277</v>
      </c>
      <c r="T6" s="1116"/>
    </row>
    <row r="7" spans="1:20" s="168" customFormat="1" ht="15" customHeight="1">
      <c r="A7" s="1118"/>
      <c r="B7" s="1119"/>
      <c r="C7" s="1126"/>
      <c r="D7" s="765"/>
      <c r="E7" s="1139"/>
      <c r="F7" s="1140"/>
      <c r="G7" s="1140"/>
      <c r="H7" s="1114"/>
      <c r="I7" s="1115"/>
      <c r="J7" s="1115"/>
      <c r="K7" s="1163"/>
      <c r="L7" s="1164"/>
      <c r="M7" s="1136"/>
      <c r="N7" s="1110"/>
      <c r="O7" s="1110"/>
      <c r="P7" s="1155"/>
      <c r="Q7" s="1168"/>
      <c r="R7" s="1169"/>
      <c r="S7" s="1159"/>
      <c r="T7" s="1118"/>
    </row>
    <row r="8" spans="1:20" s="168" customFormat="1" ht="15" customHeight="1">
      <c r="A8" s="1118"/>
      <c r="B8" s="1119"/>
      <c r="C8" s="1126"/>
      <c r="D8" s="765"/>
      <c r="E8" s="1107"/>
      <c r="F8" s="1110" t="s">
        <v>6</v>
      </c>
      <c r="G8" s="1108" t="s">
        <v>151</v>
      </c>
      <c r="H8" s="1108" t="s">
        <v>278</v>
      </c>
      <c r="I8" s="1122" t="s">
        <v>279</v>
      </c>
      <c r="J8" s="1122" t="s">
        <v>280</v>
      </c>
      <c r="K8" s="780" t="s">
        <v>281</v>
      </c>
      <c r="L8" s="747" t="s">
        <v>282</v>
      </c>
      <c r="M8" s="1107"/>
      <c r="N8" s="753" t="s">
        <v>382</v>
      </c>
      <c r="O8" s="753" t="s">
        <v>383</v>
      </c>
      <c r="P8" s="1107"/>
      <c r="Q8" s="1155" t="s">
        <v>384</v>
      </c>
      <c r="R8" s="1169" t="s">
        <v>283</v>
      </c>
      <c r="S8" s="1159"/>
      <c r="T8" s="1118"/>
    </row>
    <row r="9" spans="1:20" s="168" customFormat="1" ht="15" customHeight="1">
      <c r="A9" s="1118"/>
      <c r="B9" s="1119"/>
      <c r="C9" s="1126"/>
      <c r="D9" s="765"/>
      <c r="E9" s="1108"/>
      <c r="F9" s="1110"/>
      <c r="G9" s="1108"/>
      <c r="H9" s="1108"/>
      <c r="I9" s="1123"/>
      <c r="J9" s="1123"/>
      <c r="K9" s="780"/>
      <c r="L9" s="748"/>
      <c r="M9" s="1108"/>
      <c r="N9" s="765"/>
      <c r="O9" s="753"/>
      <c r="P9" s="1108"/>
      <c r="Q9" s="1156"/>
      <c r="R9" s="1169"/>
      <c r="S9" s="1159"/>
      <c r="T9" s="1118"/>
    </row>
    <row r="10" spans="1:20" s="168" customFormat="1" ht="15" customHeight="1">
      <c r="A10" s="1120"/>
      <c r="B10" s="1121"/>
      <c r="C10" s="1127"/>
      <c r="D10" s="782"/>
      <c r="E10" s="1109"/>
      <c r="F10" s="1111"/>
      <c r="G10" s="1109"/>
      <c r="H10" s="1109"/>
      <c r="I10" s="1124"/>
      <c r="J10" s="1124"/>
      <c r="K10" s="781"/>
      <c r="L10" s="737"/>
      <c r="M10" s="1109"/>
      <c r="N10" s="782"/>
      <c r="O10" s="750"/>
      <c r="P10" s="1109"/>
      <c r="Q10" s="1157"/>
      <c r="R10" s="1170"/>
      <c r="S10" s="1160"/>
      <c r="T10" s="1120"/>
    </row>
    <row r="11" spans="1:20" s="390" customFormat="1" ht="36.950000000000003" customHeight="1">
      <c r="A11" s="1130" t="s">
        <v>7</v>
      </c>
      <c r="B11" s="1131"/>
      <c r="C11" s="3">
        <v>8</v>
      </c>
      <c r="D11" s="3">
        <v>9464</v>
      </c>
      <c r="E11" s="3">
        <v>409</v>
      </c>
      <c r="F11" s="3">
        <v>324</v>
      </c>
      <c r="G11" s="3">
        <v>85</v>
      </c>
      <c r="H11" s="3">
        <v>352632</v>
      </c>
      <c r="I11" s="3">
        <v>60634</v>
      </c>
      <c r="J11" s="3">
        <v>3759</v>
      </c>
      <c r="K11" s="3">
        <v>33747</v>
      </c>
      <c r="L11" s="3">
        <v>2174</v>
      </c>
      <c r="M11" s="3">
        <v>452446</v>
      </c>
      <c r="N11" s="3">
        <v>311038</v>
      </c>
      <c r="O11" s="3">
        <v>141408</v>
      </c>
      <c r="P11" s="3">
        <v>758928</v>
      </c>
      <c r="Q11" s="3">
        <v>618356</v>
      </c>
      <c r="R11" s="3">
        <v>140572</v>
      </c>
      <c r="S11" s="1152" t="s">
        <v>7</v>
      </c>
      <c r="T11" s="1130"/>
    </row>
    <row r="12" spans="1:20" s="390" customFormat="1" ht="36.950000000000003" customHeight="1">
      <c r="A12" s="1130" t="s">
        <v>8</v>
      </c>
      <c r="B12" s="1131"/>
      <c r="C12" s="3">
        <v>8</v>
      </c>
      <c r="D12" s="3">
        <v>9519</v>
      </c>
      <c r="E12" s="3">
        <v>521</v>
      </c>
      <c r="F12" s="3">
        <v>372</v>
      </c>
      <c r="G12" s="3">
        <v>149</v>
      </c>
      <c r="H12" s="3">
        <v>429052</v>
      </c>
      <c r="I12" s="3">
        <v>148834</v>
      </c>
      <c r="J12" s="3">
        <v>3994</v>
      </c>
      <c r="K12" s="3">
        <v>40835</v>
      </c>
      <c r="L12" s="3">
        <v>1763</v>
      </c>
      <c r="M12" s="3">
        <v>573177</v>
      </c>
      <c r="N12" s="3">
        <v>412955</v>
      </c>
      <c r="O12" s="3">
        <v>160222</v>
      </c>
      <c r="P12" s="3">
        <v>980929</v>
      </c>
      <c r="Q12" s="3">
        <v>816626</v>
      </c>
      <c r="R12" s="3">
        <v>164303</v>
      </c>
      <c r="S12" s="1152" t="s">
        <v>8</v>
      </c>
      <c r="T12" s="1130"/>
    </row>
    <row r="13" spans="1:20" s="390" customFormat="1" ht="36.950000000000003" customHeight="1">
      <c r="A13" s="1130" t="s">
        <v>182</v>
      </c>
      <c r="B13" s="1131"/>
      <c r="C13" s="3">
        <v>8</v>
      </c>
      <c r="D13" s="3">
        <v>9354</v>
      </c>
      <c r="E13" s="3">
        <v>439</v>
      </c>
      <c r="F13" s="3">
        <v>336</v>
      </c>
      <c r="G13" s="3">
        <v>103</v>
      </c>
      <c r="H13" s="3">
        <v>457315</v>
      </c>
      <c r="I13" s="3">
        <v>83780</v>
      </c>
      <c r="J13" s="3">
        <v>3049</v>
      </c>
      <c r="K13" s="3">
        <v>49661</v>
      </c>
      <c r="L13" s="3">
        <v>3494</v>
      </c>
      <c r="M13" s="3">
        <v>583809</v>
      </c>
      <c r="N13" s="3">
        <v>496043</v>
      </c>
      <c r="O13" s="3">
        <v>87766</v>
      </c>
      <c r="P13" s="3">
        <v>1076475</v>
      </c>
      <c r="Q13" s="3">
        <v>802237</v>
      </c>
      <c r="R13" s="3">
        <v>274238</v>
      </c>
      <c r="S13" s="1152" t="s">
        <v>182</v>
      </c>
      <c r="T13" s="1130"/>
    </row>
    <row r="14" spans="1:20" s="390" customFormat="1" ht="36.950000000000003" customHeight="1">
      <c r="A14" s="1130" t="s">
        <v>428</v>
      </c>
      <c r="B14" s="1131"/>
      <c r="C14" s="3">
        <v>8</v>
      </c>
      <c r="D14" s="3">
        <v>9306</v>
      </c>
      <c r="E14" s="3">
        <v>463</v>
      </c>
      <c r="F14" s="3">
        <v>353</v>
      </c>
      <c r="G14" s="3">
        <v>110</v>
      </c>
      <c r="H14" s="3">
        <v>445846</v>
      </c>
      <c r="I14" s="3">
        <v>88050</v>
      </c>
      <c r="J14" s="3">
        <v>3404</v>
      </c>
      <c r="K14" s="3">
        <v>53392</v>
      </c>
      <c r="L14" s="3">
        <v>1080</v>
      </c>
      <c r="M14" s="3">
        <v>578635</v>
      </c>
      <c r="N14" s="3">
        <v>470044</v>
      </c>
      <c r="O14" s="3">
        <v>108591</v>
      </c>
      <c r="P14" s="3">
        <v>1144008</v>
      </c>
      <c r="Q14" s="3">
        <v>975379</v>
      </c>
      <c r="R14" s="3">
        <v>168629</v>
      </c>
      <c r="S14" s="1152" t="s">
        <v>428</v>
      </c>
      <c r="T14" s="1130"/>
    </row>
    <row r="15" spans="1:20" s="387" customFormat="1" ht="36.950000000000003" customHeight="1">
      <c r="A15" s="1132" t="s">
        <v>550</v>
      </c>
      <c r="B15" s="1133"/>
      <c r="C15" s="56">
        <f t="shared" ref="C15:R15" si="0">SUM(C17:C24)</f>
        <v>8</v>
      </c>
      <c r="D15" s="56">
        <f t="shared" si="0"/>
        <v>7731</v>
      </c>
      <c r="E15" s="56">
        <f t="shared" si="0"/>
        <v>463</v>
      </c>
      <c r="F15" s="56">
        <f t="shared" si="0"/>
        <v>353</v>
      </c>
      <c r="G15" s="56">
        <f t="shared" si="0"/>
        <v>110</v>
      </c>
      <c r="H15" s="56">
        <f t="shared" si="0"/>
        <v>445846</v>
      </c>
      <c r="I15" s="56">
        <f t="shared" si="0"/>
        <v>88050</v>
      </c>
      <c r="J15" s="56">
        <f t="shared" si="0"/>
        <v>4436</v>
      </c>
      <c r="K15" s="56">
        <f t="shared" si="0"/>
        <v>53392</v>
      </c>
      <c r="L15" s="56">
        <f t="shared" si="0"/>
        <v>1192</v>
      </c>
      <c r="M15" s="56">
        <f t="shared" si="0"/>
        <v>578635</v>
      </c>
      <c r="N15" s="56">
        <f t="shared" si="0"/>
        <v>570144</v>
      </c>
      <c r="O15" s="56">
        <f t="shared" si="0"/>
        <v>108662</v>
      </c>
      <c r="P15" s="56">
        <f t="shared" si="0"/>
        <v>1144008</v>
      </c>
      <c r="Q15" s="56">
        <f t="shared" si="0"/>
        <v>985374</v>
      </c>
      <c r="R15" s="56">
        <f t="shared" si="0"/>
        <v>168633</v>
      </c>
      <c r="S15" s="1141" t="s">
        <v>550</v>
      </c>
      <c r="T15" s="1132"/>
    </row>
    <row r="16" spans="1:20" s="390" customFormat="1" ht="30" customHeight="1">
      <c r="A16" s="7"/>
      <c r="B16" s="388"/>
      <c r="C16" s="114"/>
      <c r="D16" s="114"/>
      <c r="E16" s="114"/>
      <c r="F16" s="114"/>
      <c r="G16" s="114"/>
      <c r="H16" s="114"/>
      <c r="I16" s="114"/>
      <c r="J16" s="114"/>
      <c r="K16" s="3"/>
      <c r="L16" s="3"/>
      <c r="M16" s="114"/>
      <c r="N16" s="114"/>
      <c r="O16" s="114"/>
      <c r="P16" s="114"/>
      <c r="Q16" s="114"/>
      <c r="R16" s="3"/>
      <c r="S16" s="389"/>
      <c r="T16" s="349"/>
    </row>
    <row r="17" spans="1:20" s="390" customFormat="1" ht="36.950000000000003" customHeight="1">
      <c r="A17" s="1128" t="s">
        <v>117</v>
      </c>
      <c r="B17" s="1129"/>
      <c r="C17" s="482">
        <v>1</v>
      </c>
      <c r="D17" s="482">
        <v>1026</v>
      </c>
      <c r="E17" s="482">
        <v>96</v>
      </c>
      <c r="F17" s="482">
        <v>72</v>
      </c>
      <c r="G17" s="482">
        <v>24</v>
      </c>
      <c r="H17" s="482">
        <v>60467</v>
      </c>
      <c r="I17" s="482">
        <v>7460</v>
      </c>
      <c r="J17" s="482">
        <v>450</v>
      </c>
      <c r="K17" s="59">
        <v>6458</v>
      </c>
      <c r="L17" s="59">
        <v>705</v>
      </c>
      <c r="M17" s="599">
        <v>150601</v>
      </c>
      <c r="N17" s="482">
        <v>138269</v>
      </c>
      <c r="O17" s="482">
        <v>12332</v>
      </c>
      <c r="P17" s="599">
        <v>254744</v>
      </c>
      <c r="Q17" s="482">
        <v>196827</v>
      </c>
      <c r="R17" s="59">
        <v>57917</v>
      </c>
      <c r="S17" s="1144" t="s">
        <v>43</v>
      </c>
      <c r="T17" s="1145"/>
    </row>
    <row r="18" spans="1:20" s="168" customFormat="1" ht="36.950000000000003" customHeight="1">
      <c r="A18" s="1128" t="s">
        <v>538</v>
      </c>
      <c r="B18" s="1129"/>
      <c r="C18" s="482">
        <v>1</v>
      </c>
      <c r="D18" s="482">
        <v>1852</v>
      </c>
      <c r="E18" s="482">
        <v>85</v>
      </c>
      <c r="F18" s="482">
        <v>65</v>
      </c>
      <c r="G18" s="482">
        <v>20</v>
      </c>
      <c r="H18" s="482">
        <v>123283</v>
      </c>
      <c r="I18" s="482">
        <v>25060</v>
      </c>
      <c r="J18" s="482">
        <v>1010</v>
      </c>
      <c r="K18" s="59">
        <v>10102</v>
      </c>
      <c r="L18" s="59">
        <v>0</v>
      </c>
      <c r="M18" s="599">
        <v>22890</v>
      </c>
      <c r="N18" s="482">
        <v>111451</v>
      </c>
      <c r="O18" s="482">
        <v>11610</v>
      </c>
      <c r="P18" s="599">
        <v>163701</v>
      </c>
      <c r="Q18" s="482">
        <v>147320</v>
      </c>
      <c r="R18" s="59">
        <v>26380</v>
      </c>
      <c r="S18" s="1146" t="s">
        <v>539</v>
      </c>
      <c r="T18" s="1147"/>
    </row>
    <row r="19" spans="1:20" s="391" customFormat="1" ht="36.950000000000003" customHeight="1">
      <c r="A19" s="1128" t="s">
        <v>118</v>
      </c>
      <c r="B19" s="1129"/>
      <c r="C19" s="482">
        <v>1</v>
      </c>
      <c r="D19" s="482">
        <v>809</v>
      </c>
      <c r="E19" s="482">
        <v>46</v>
      </c>
      <c r="F19" s="482">
        <v>34</v>
      </c>
      <c r="G19" s="482">
        <v>12</v>
      </c>
      <c r="H19" s="482">
        <v>67177</v>
      </c>
      <c r="I19" s="482">
        <v>15485</v>
      </c>
      <c r="J19" s="482">
        <v>410</v>
      </c>
      <c r="K19" s="59">
        <v>2513</v>
      </c>
      <c r="L19" s="59">
        <v>0</v>
      </c>
      <c r="M19" s="599">
        <v>10552</v>
      </c>
      <c r="N19" s="482">
        <v>6370</v>
      </c>
      <c r="O19" s="482">
        <v>4182</v>
      </c>
      <c r="P19" s="599">
        <v>129004</v>
      </c>
      <c r="Q19" s="482">
        <v>105064</v>
      </c>
      <c r="R19" s="59">
        <v>23940</v>
      </c>
      <c r="S19" s="1150" t="s">
        <v>44</v>
      </c>
      <c r="T19" s="1151"/>
    </row>
    <row r="20" spans="1:20" s="391" customFormat="1" ht="36.950000000000003" customHeight="1">
      <c r="A20" s="1128" t="s">
        <v>119</v>
      </c>
      <c r="B20" s="1129"/>
      <c r="C20" s="482">
        <v>1</v>
      </c>
      <c r="D20" s="482">
        <v>879</v>
      </c>
      <c r="E20" s="482">
        <v>49</v>
      </c>
      <c r="F20" s="482">
        <v>34</v>
      </c>
      <c r="G20" s="482">
        <v>15</v>
      </c>
      <c r="H20" s="482">
        <v>33061</v>
      </c>
      <c r="I20" s="482">
        <v>6432</v>
      </c>
      <c r="J20" s="482">
        <v>450</v>
      </c>
      <c r="K20" s="59">
        <v>7520</v>
      </c>
      <c r="L20" s="59">
        <v>0</v>
      </c>
      <c r="M20" s="599">
        <v>200085</v>
      </c>
      <c r="N20" s="482">
        <v>187515</v>
      </c>
      <c r="O20" s="482">
        <v>12570</v>
      </c>
      <c r="P20" s="599">
        <v>242650</v>
      </c>
      <c r="Q20" s="482">
        <v>227780</v>
      </c>
      <c r="R20" s="59">
        <v>14870</v>
      </c>
      <c r="S20" s="1146" t="s">
        <v>540</v>
      </c>
      <c r="T20" s="1147"/>
    </row>
    <row r="21" spans="1:20" s="391" customFormat="1" ht="36.950000000000003" customHeight="1">
      <c r="A21" s="1128" t="s">
        <v>120</v>
      </c>
      <c r="B21" s="1129"/>
      <c r="C21" s="482">
        <v>1</v>
      </c>
      <c r="D21" s="482">
        <v>729</v>
      </c>
      <c r="E21" s="482">
        <v>53</v>
      </c>
      <c r="F21" s="482">
        <v>41</v>
      </c>
      <c r="G21" s="482">
        <v>12</v>
      </c>
      <c r="H21" s="482">
        <v>44906</v>
      </c>
      <c r="I21" s="482">
        <v>7786</v>
      </c>
      <c r="J21" s="482">
        <v>310</v>
      </c>
      <c r="K21" s="59">
        <v>7027</v>
      </c>
      <c r="L21" s="59">
        <v>388</v>
      </c>
      <c r="M21" s="599">
        <v>71594</v>
      </c>
      <c r="N21" s="482">
        <v>61759</v>
      </c>
      <c r="O21" s="482">
        <v>9835</v>
      </c>
      <c r="P21" s="599">
        <v>102404</v>
      </c>
      <c r="Q21" s="482">
        <v>88302</v>
      </c>
      <c r="R21" s="59">
        <v>14102</v>
      </c>
      <c r="S21" s="1146" t="s">
        <v>541</v>
      </c>
      <c r="T21" s="1147"/>
    </row>
    <row r="22" spans="1:20" s="391" customFormat="1" ht="36.950000000000003" customHeight="1">
      <c r="A22" s="1128" t="s">
        <v>121</v>
      </c>
      <c r="B22" s="1129"/>
      <c r="C22" s="482">
        <v>1</v>
      </c>
      <c r="D22" s="482">
        <v>1114</v>
      </c>
      <c r="E22" s="482">
        <v>44</v>
      </c>
      <c r="F22" s="482">
        <v>36</v>
      </c>
      <c r="G22" s="482">
        <v>8</v>
      </c>
      <c r="H22" s="482">
        <v>80757</v>
      </c>
      <c r="I22" s="482">
        <v>16080</v>
      </c>
      <c r="J22" s="482">
        <v>1056</v>
      </c>
      <c r="K22" s="59">
        <v>12921</v>
      </c>
      <c r="L22" s="59">
        <v>0</v>
      </c>
      <c r="M22" s="599">
        <v>67569</v>
      </c>
      <c r="N22" s="482">
        <v>49159</v>
      </c>
      <c r="O22" s="482">
        <v>18410</v>
      </c>
      <c r="P22" s="599">
        <v>85531</v>
      </c>
      <c r="Q22" s="482">
        <v>71511</v>
      </c>
      <c r="R22" s="59">
        <v>14020</v>
      </c>
      <c r="S22" s="1146" t="s">
        <v>542</v>
      </c>
      <c r="T22" s="1147"/>
    </row>
    <row r="23" spans="1:20" s="391" customFormat="1" ht="36.950000000000003" customHeight="1">
      <c r="A23" s="1128" t="s">
        <v>543</v>
      </c>
      <c r="B23" s="1129"/>
      <c r="C23" s="482">
        <v>1</v>
      </c>
      <c r="D23" s="482">
        <v>766</v>
      </c>
      <c r="E23" s="482">
        <v>38</v>
      </c>
      <c r="F23" s="482">
        <v>29</v>
      </c>
      <c r="G23" s="482">
        <v>9</v>
      </c>
      <c r="H23" s="482">
        <v>26561</v>
      </c>
      <c r="I23" s="482">
        <v>5249</v>
      </c>
      <c r="J23" s="482">
        <v>500</v>
      </c>
      <c r="K23" s="59">
        <v>3583</v>
      </c>
      <c r="L23" s="59">
        <v>0</v>
      </c>
      <c r="M23" s="599">
        <v>46518</v>
      </c>
      <c r="N23" s="482">
        <v>12502</v>
      </c>
      <c r="O23" s="482">
        <v>34016</v>
      </c>
      <c r="P23" s="599">
        <v>73552</v>
      </c>
      <c r="Q23" s="482">
        <v>66793</v>
      </c>
      <c r="R23" s="59">
        <v>6759</v>
      </c>
      <c r="S23" s="1146" t="s">
        <v>544</v>
      </c>
      <c r="T23" s="1147"/>
    </row>
    <row r="24" spans="1:20" s="391" customFormat="1" ht="36.950000000000003" customHeight="1" thickBot="1">
      <c r="A24" s="1142" t="s">
        <v>545</v>
      </c>
      <c r="B24" s="1143"/>
      <c r="C24" s="482">
        <v>1</v>
      </c>
      <c r="D24" s="537">
        <v>556</v>
      </c>
      <c r="E24" s="537">
        <v>52</v>
      </c>
      <c r="F24" s="537">
        <v>42</v>
      </c>
      <c r="G24" s="537">
        <v>10</v>
      </c>
      <c r="H24" s="537">
        <v>9634</v>
      </c>
      <c r="I24" s="537">
        <v>4498</v>
      </c>
      <c r="J24" s="537">
        <v>250</v>
      </c>
      <c r="K24" s="537">
        <v>3268</v>
      </c>
      <c r="L24" s="537">
        <v>99</v>
      </c>
      <c r="M24" s="588">
        <v>8826</v>
      </c>
      <c r="N24" s="537">
        <v>3119</v>
      </c>
      <c r="O24" s="537">
        <v>5707</v>
      </c>
      <c r="P24" s="588">
        <v>92422</v>
      </c>
      <c r="Q24" s="537">
        <v>81777</v>
      </c>
      <c r="R24" s="537">
        <v>10645</v>
      </c>
      <c r="S24" s="1148" t="s">
        <v>122</v>
      </c>
      <c r="T24" s="1149"/>
    </row>
    <row r="25" spans="1:20" s="354" customFormat="1" ht="11.1" customHeight="1">
      <c r="A25" s="543" t="s">
        <v>123</v>
      </c>
      <c r="B25" s="486"/>
      <c r="C25" s="544"/>
      <c r="D25" s="545"/>
      <c r="E25" s="546"/>
      <c r="F25" s="547"/>
      <c r="G25" s="548"/>
      <c r="H25" s="549"/>
      <c r="I25" s="550"/>
      <c r="J25" s="485"/>
      <c r="K25" s="486"/>
      <c r="L25" s="486"/>
      <c r="M25" s="545"/>
      <c r="N25" s="545"/>
      <c r="O25" s="551"/>
      <c r="P25" s="545"/>
      <c r="Q25" s="545"/>
      <c r="R25" s="486"/>
      <c r="S25" s="552"/>
      <c r="T25" s="486" t="s">
        <v>381</v>
      </c>
    </row>
    <row r="26" spans="1:20" s="351" customFormat="1" ht="11.25">
      <c r="A26" s="359"/>
      <c r="B26" s="359"/>
      <c r="C26" s="360"/>
      <c r="D26" s="392"/>
      <c r="E26" s="361"/>
      <c r="F26" s="360"/>
      <c r="G26" s="392"/>
      <c r="H26" s="360"/>
      <c r="I26" s="361"/>
      <c r="J26" s="361"/>
      <c r="K26" s="359"/>
      <c r="L26" s="359"/>
      <c r="M26" s="392"/>
      <c r="N26" s="392"/>
      <c r="O26" s="393"/>
      <c r="P26" s="394"/>
      <c r="Q26" s="394"/>
      <c r="R26" s="394"/>
    </row>
    <row r="27" spans="1:20" s="351" customFormat="1" ht="11.25">
      <c r="A27" s="359"/>
      <c r="B27" s="359"/>
      <c r="C27" s="360"/>
      <c r="D27" s="359"/>
      <c r="E27" s="361"/>
      <c r="F27" s="360"/>
      <c r="G27" s="359"/>
      <c r="H27" s="360"/>
      <c r="I27" s="361"/>
      <c r="J27" s="361"/>
      <c r="K27" s="359"/>
      <c r="L27" s="359"/>
      <c r="M27" s="359"/>
      <c r="N27" s="359"/>
      <c r="O27" s="395"/>
    </row>
    <row r="28" spans="1:20" s="351" customFormat="1" ht="11.25">
      <c r="A28" s="359"/>
      <c r="B28" s="359"/>
      <c r="C28" s="360"/>
      <c r="D28" s="359"/>
      <c r="E28" s="361"/>
      <c r="F28" s="360"/>
      <c r="G28" s="359"/>
      <c r="H28" s="360"/>
      <c r="I28" s="361"/>
      <c r="J28" s="361"/>
      <c r="K28" s="359"/>
      <c r="L28" s="359"/>
      <c r="M28" s="359"/>
      <c r="N28" s="359"/>
      <c r="O28" s="395"/>
    </row>
    <row r="29" spans="1:20" s="351" customFormat="1" ht="11.25">
      <c r="A29" s="359"/>
      <c r="B29" s="359"/>
      <c r="C29" s="360"/>
      <c r="D29" s="359"/>
      <c r="E29" s="361"/>
      <c r="F29" s="360"/>
      <c r="G29" s="359"/>
      <c r="H29" s="360"/>
      <c r="I29" s="361"/>
      <c r="J29" s="361"/>
      <c r="K29" s="359"/>
      <c r="L29" s="359"/>
      <c r="M29" s="359"/>
      <c r="N29" s="359"/>
      <c r="O29" s="395"/>
    </row>
    <row r="30" spans="1:20" s="351" customFormat="1" ht="11.25">
      <c r="A30" s="359"/>
      <c r="B30" s="359"/>
      <c r="C30" s="360"/>
      <c r="D30" s="359"/>
      <c r="E30" s="361"/>
      <c r="F30" s="360"/>
      <c r="G30" s="359"/>
      <c r="H30" s="360"/>
      <c r="I30" s="361"/>
      <c r="J30" s="361"/>
      <c r="K30" s="359"/>
      <c r="L30" s="359"/>
      <c r="M30" s="359"/>
      <c r="N30" s="359"/>
      <c r="O30" s="395"/>
    </row>
    <row r="31" spans="1:20" s="351" customFormat="1" ht="11.25">
      <c r="A31" s="359"/>
      <c r="B31" s="359"/>
      <c r="C31" s="360"/>
      <c r="D31" s="359"/>
      <c r="E31" s="361"/>
      <c r="F31" s="360"/>
      <c r="G31" s="359"/>
      <c r="H31" s="360"/>
      <c r="I31" s="361"/>
      <c r="J31" s="361"/>
      <c r="K31" s="359"/>
      <c r="L31" s="359"/>
      <c r="M31" s="359"/>
      <c r="N31" s="359"/>
      <c r="O31" s="395"/>
    </row>
    <row r="32" spans="1:20" s="351" customFormat="1" ht="11.25">
      <c r="A32" s="359"/>
      <c r="B32" s="359"/>
      <c r="C32" s="360"/>
      <c r="D32" s="359"/>
      <c r="E32" s="361"/>
      <c r="F32" s="360"/>
      <c r="G32" s="359"/>
      <c r="H32" s="360"/>
      <c r="I32" s="361"/>
      <c r="J32" s="361"/>
      <c r="K32" s="359"/>
      <c r="L32" s="359"/>
      <c r="M32" s="359"/>
      <c r="N32" s="359"/>
      <c r="O32" s="395"/>
    </row>
    <row r="33" spans="1:15" s="351" customFormat="1" ht="11.25">
      <c r="A33" s="359"/>
      <c r="B33" s="359"/>
      <c r="C33" s="360"/>
      <c r="D33" s="359"/>
      <c r="E33" s="361"/>
      <c r="F33" s="360"/>
      <c r="G33" s="359"/>
      <c r="H33" s="360"/>
      <c r="I33" s="361"/>
      <c r="J33" s="361"/>
      <c r="K33" s="359"/>
      <c r="L33" s="359"/>
      <c r="M33" s="359"/>
      <c r="N33" s="359"/>
      <c r="O33" s="395"/>
    </row>
    <row r="34" spans="1:15" s="351" customFormat="1" ht="11.25">
      <c r="A34" s="359"/>
      <c r="B34" s="359"/>
      <c r="C34" s="360"/>
      <c r="D34" s="359"/>
      <c r="E34" s="361"/>
      <c r="F34" s="360"/>
      <c r="G34" s="359"/>
      <c r="H34" s="360"/>
      <c r="I34" s="361"/>
      <c r="J34" s="361"/>
      <c r="K34" s="359"/>
      <c r="L34" s="359"/>
      <c r="M34" s="359"/>
      <c r="N34" s="359"/>
      <c r="O34" s="395"/>
    </row>
    <row r="35" spans="1:15" s="351" customFormat="1" ht="11.25">
      <c r="A35" s="359"/>
      <c r="B35" s="359"/>
      <c r="C35" s="360"/>
      <c r="D35" s="359"/>
      <c r="E35" s="361"/>
      <c r="F35" s="360"/>
      <c r="G35" s="359"/>
      <c r="H35" s="360"/>
      <c r="I35" s="361"/>
      <c r="J35" s="361"/>
      <c r="K35" s="359"/>
      <c r="L35" s="359"/>
      <c r="M35" s="359"/>
      <c r="N35" s="359"/>
      <c r="O35" s="395"/>
    </row>
    <row r="36" spans="1:15" s="351" customFormat="1" ht="11.25">
      <c r="A36" s="359"/>
      <c r="B36" s="359"/>
      <c r="C36" s="360"/>
      <c r="D36" s="359"/>
      <c r="E36" s="361"/>
      <c r="F36" s="360"/>
      <c r="G36" s="359"/>
      <c r="H36" s="360"/>
      <c r="I36" s="361"/>
      <c r="J36" s="361"/>
      <c r="K36" s="359"/>
      <c r="L36" s="359"/>
      <c r="M36" s="359"/>
      <c r="N36" s="359"/>
      <c r="O36" s="395"/>
    </row>
    <row r="37" spans="1:15" s="351" customFormat="1" ht="11.25">
      <c r="A37" s="359"/>
      <c r="B37" s="359"/>
      <c r="C37" s="360"/>
      <c r="D37" s="359"/>
      <c r="E37" s="361"/>
      <c r="F37" s="360"/>
      <c r="G37" s="359"/>
      <c r="H37" s="360"/>
      <c r="I37" s="361"/>
      <c r="J37" s="361"/>
      <c r="K37" s="359"/>
      <c r="L37" s="359"/>
      <c r="M37" s="359"/>
      <c r="N37" s="359"/>
      <c r="O37" s="395"/>
    </row>
    <row r="38" spans="1:15" s="351" customFormat="1" ht="11.25">
      <c r="A38" s="359"/>
      <c r="B38" s="359"/>
      <c r="C38" s="360"/>
      <c r="D38" s="359"/>
      <c r="E38" s="361"/>
      <c r="F38" s="360"/>
      <c r="G38" s="359"/>
      <c r="H38" s="360"/>
      <c r="I38" s="361"/>
      <c r="J38" s="361"/>
      <c r="K38" s="359"/>
      <c r="L38" s="359"/>
      <c r="M38" s="359"/>
      <c r="N38" s="359"/>
      <c r="O38" s="395"/>
    </row>
    <row r="39" spans="1:15" s="351" customFormat="1" ht="11.25">
      <c r="A39" s="359"/>
      <c r="B39" s="359"/>
      <c r="C39" s="360"/>
      <c r="D39" s="359"/>
      <c r="E39" s="361"/>
      <c r="F39" s="360"/>
      <c r="G39" s="359"/>
      <c r="H39" s="360"/>
      <c r="I39" s="361"/>
      <c r="J39" s="361"/>
      <c r="K39" s="359"/>
      <c r="L39" s="359"/>
      <c r="M39" s="359"/>
      <c r="N39" s="359"/>
      <c r="O39" s="395"/>
    </row>
    <row r="40" spans="1:15" s="351" customFormat="1" ht="11.25">
      <c r="A40" s="359"/>
      <c r="B40" s="359"/>
      <c r="C40" s="360"/>
      <c r="D40" s="359"/>
      <c r="E40" s="361"/>
      <c r="F40" s="360"/>
      <c r="G40" s="359"/>
      <c r="H40" s="360"/>
      <c r="I40" s="361"/>
      <c r="J40" s="361"/>
      <c r="K40" s="359"/>
      <c r="L40" s="359"/>
      <c r="M40" s="359"/>
      <c r="N40" s="359"/>
      <c r="O40" s="395"/>
    </row>
    <row r="41" spans="1:15" s="351" customFormat="1" ht="11.25">
      <c r="A41" s="359"/>
      <c r="B41" s="359"/>
      <c r="C41" s="360"/>
      <c r="D41" s="359"/>
      <c r="E41" s="361"/>
      <c r="F41" s="360"/>
      <c r="G41" s="359"/>
      <c r="H41" s="360"/>
      <c r="I41" s="361"/>
      <c r="J41" s="361"/>
      <c r="K41" s="359"/>
      <c r="L41" s="359"/>
      <c r="M41" s="359"/>
      <c r="N41" s="359"/>
      <c r="O41" s="395"/>
    </row>
    <row r="42" spans="1:15" s="351" customFormat="1" ht="11.25">
      <c r="A42" s="359"/>
      <c r="B42" s="359"/>
      <c r="C42" s="360"/>
      <c r="D42" s="359"/>
      <c r="E42" s="361"/>
      <c r="F42" s="360"/>
      <c r="G42" s="359"/>
      <c r="H42" s="360"/>
      <c r="I42" s="361"/>
      <c r="J42" s="361"/>
      <c r="K42" s="359"/>
      <c r="L42" s="359"/>
      <c r="M42" s="359"/>
      <c r="N42" s="359"/>
      <c r="O42" s="395"/>
    </row>
    <row r="43" spans="1:15" s="351" customFormat="1" ht="11.25">
      <c r="A43" s="359"/>
      <c r="B43" s="359"/>
      <c r="C43" s="360"/>
      <c r="D43" s="359"/>
      <c r="E43" s="361"/>
      <c r="F43" s="360"/>
      <c r="G43" s="359"/>
      <c r="H43" s="360"/>
      <c r="I43" s="361"/>
      <c r="J43" s="361"/>
      <c r="K43" s="359"/>
      <c r="L43" s="359"/>
      <c r="M43" s="359"/>
      <c r="N43" s="359"/>
      <c r="O43" s="395"/>
    </row>
    <row r="44" spans="1:15" s="351" customFormat="1" ht="11.25">
      <c r="A44" s="359"/>
      <c r="B44" s="359"/>
      <c r="C44" s="360"/>
      <c r="D44" s="359"/>
      <c r="E44" s="361"/>
      <c r="F44" s="360"/>
      <c r="G44" s="359"/>
      <c r="H44" s="360"/>
      <c r="I44" s="361"/>
      <c r="J44" s="361"/>
      <c r="K44" s="359"/>
      <c r="L44" s="359"/>
      <c r="M44" s="359"/>
      <c r="N44" s="359"/>
      <c r="O44" s="395"/>
    </row>
    <row r="45" spans="1:15" s="351" customFormat="1" ht="11.25">
      <c r="A45" s="359"/>
      <c r="B45" s="359"/>
      <c r="C45" s="360"/>
      <c r="D45" s="359"/>
      <c r="E45" s="361"/>
      <c r="F45" s="360"/>
      <c r="G45" s="359"/>
      <c r="H45" s="360"/>
      <c r="I45" s="361"/>
      <c r="J45" s="361"/>
      <c r="K45" s="359"/>
      <c r="L45" s="359"/>
      <c r="M45" s="359"/>
      <c r="N45" s="359"/>
      <c r="O45" s="395"/>
    </row>
    <row r="46" spans="1:15" s="351" customFormat="1" ht="11.25">
      <c r="A46" s="359"/>
      <c r="B46" s="359"/>
      <c r="C46" s="360"/>
      <c r="D46" s="359"/>
      <c r="E46" s="361"/>
      <c r="F46" s="360"/>
      <c r="G46" s="359"/>
      <c r="H46" s="360"/>
      <c r="I46" s="361"/>
      <c r="J46" s="361"/>
      <c r="K46" s="359"/>
      <c r="L46" s="359"/>
      <c r="M46" s="359"/>
      <c r="N46" s="359"/>
      <c r="O46" s="395"/>
    </row>
    <row r="47" spans="1:15" s="351" customFormat="1" ht="11.25">
      <c r="A47" s="359"/>
      <c r="B47" s="359"/>
      <c r="C47" s="360"/>
      <c r="D47" s="359"/>
      <c r="E47" s="361"/>
      <c r="F47" s="360"/>
      <c r="G47" s="359"/>
      <c r="H47" s="360"/>
      <c r="I47" s="361"/>
      <c r="J47" s="361"/>
      <c r="K47" s="359"/>
      <c r="L47" s="359"/>
      <c r="M47" s="359"/>
      <c r="N47" s="359"/>
      <c r="O47" s="395"/>
    </row>
    <row r="48" spans="1:15" s="351" customFormat="1" ht="11.25">
      <c r="A48" s="359"/>
      <c r="B48" s="359"/>
      <c r="C48" s="360"/>
      <c r="D48" s="359"/>
      <c r="E48" s="361"/>
      <c r="F48" s="360"/>
      <c r="G48" s="359"/>
      <c r="H48" s="360"/>
      <c r="I48" s="361"/>
      <c r="J48" s="361"/>
      <c r="K48" s="359"/>
      <c r="L48" s="359"/>
      <c r="M48" s="359"/>
      <c r="N48" s="359"/>
      <c r="O48" s="395"/>
    </row>
    <row r="49" spans="1:15" s="351" customFormat="1" ht="11.25">
      <c r="A49" s="359"/>
      <c r="B49" s="359"/>
      <c r="C49" s="360"/>
      <c r="D49" s="359"/>
      <c r="E49" s="361"/>
      <c r="F49" s="360"/>
      <c r="G49" s="359"/>
      <c r="H49" s="360"/>
      <c r="I49" s="361"/>
      <c r="J49" s="361"/>
      <c r="K49" s="359"/>
      <c r="L49" s="359"/>
      <c r="M49" s="359"/>
      <c r="N49" s="359"/>
      <c r="O49" s="395"/>
    </row>
    <row r="50" spans="1:15" s="351" customFormat="1" ht="11.25">
      <c r="A50" s="359"/>
      <c r="B50" s="359"/>
      <c r="C50" s="360"/>
      <c r="D50" s="359"/>
      <c r="E50" s="361"/>
      <c r="F50" s="360"/>
      <c r="G50" s="359"/>
      <c r="H50" s="360"/>
      <c r="I50" s="361"/>
      <c r="J50" s="361"/>
      <c r="K50" s="359"/>
      <c r="L50" s="359"/>
      <c r="M50" s="359"/>
      <c r="N50" s="359"/>
      <c r="O50" s="395"/>
    </row>
    <row r="51" spans="1:15" s="351" customFormat="1" ht="11.25">
      <c r="A51" s="359"/>
      <c r="B51" s="359"/>
      <c r="C51" s="360"/>
      <c r="D51" s="359"/>
      <c r="E51" s="361"/>
      <c r="F51" s="360"/>
      <c r="G51" s="359"/>
      <c r="H51" s="360"/>
      <c r="I51" s="361"/>
      <c r="J51" s="361"/>
      <c r="K51" s="359"/>
      <c r="L51" s="359"/>
      <c r="M51" s="359"/>
      <c r="N51" s="359"/>
      <c r="O51" s="395"/>
    </row>
    <row r="52" spans="1:15" s="351" customFormat="1" ht="11.25">
      <c r="A52" s="359"/>
      <c r="B52" s="359"/>
      <c r="C52" s="360"/>
      <c r="D52" s="359"/>
      <c r="E52" s="361"/>
      <c r="F52" s="360"/>
      <c r="G52" s="359"/>
      <c r="H52" s="360"/>
      <c r="I52" s="361"/>
      <c r="J52" s="361"/>
      <c r="K52" s="359"/>
      <c r="L52" s="359"/>
      <c r="M52" s="359"/>
      <c r="N52" s="359"/>
      <c r="O52" s="395"/>
    </row>
    <row r="53" spans="1:15" s="351" customFormat="1" ht="11.25">
      <c r="A53" s="359"/>
      <c r="B53" s="359"/>
      <c r="C53" s="360"/>
      <c r="D53" s="359"/>
      <c r="E53" s="361"/>
      <c r="F53" s="360"/>
      <c r="G53" s="359"/>
      <c r="H53" s="360"/>
      <c r="I53" s="361"/>
      <c r="J53" s="361"/>
      <c r="K53" s="359"/>
      <c r="L53" s="359"/>
      <c r="M53" s="359"/>
      <c r="N53" s="359"/>
      <c r="O53" s="395"/>
    </row>
    <row r="54" spans="1:15" s="351" customFormat="1" ht="11.25">
      <c r="A54" s="359"/>
      <c r="B54" s="359"/>
      <c r="C54" s="360"/>
      <c r="D54" s="359"/>
      <c r="E54" s="361"/>
      <c r="F54" s="360"/>
      <c r="G54" s="359"/>
      <c r="H54" s="360"/>
      <c r="I54" s="361"/>
      <c r="J54" s="361"/>
      <c r="K54" s="359"/>
      <c r="L54" s="359"/>
      <c r="M54" s="359"/>
      <c r="N54" s="359"/>
      <c r="O54" s="395"/>
    </row>
    <row r="55" spans="1:15" s="351" customFormat="1" ht="11.25">
      <c r="A55" s="359"/>
      <c r="B55" s="359"/>
      <c r="C55" s="360"/>
      <c r="D55" s="359"/>
      <c r="E55" s="361"/>
      <c r="F55" s="360"/>
      <c r="G55" s="359"/>
      <c r="H55" s="360"/>
      <c r="I55" s="361"/>
      <c r="J55" s="361"/>
      <c r="K55" s="359"/>
      <c r="L55" s="359"/>
      <c r="M55" s="359"/>
      <c r="N55" s="359"/>
      <c r="O55" s="395"/>
    </row>
    <row r="56" spans="1:15" s="351" customFormat="1" ht="11.25">
      <c r="A56" s="359"/>
      <c r="B56" s="359"/>
      <c r="C56" s="360"/>
      <c r="D56" s="359"/>
      <c r="E56" s="361"/>
      <c r="F56" s="360"/>
      <c r="G56" s="359"/>
      <c r="H56" s="360"/>
      <c r="I56" s="361"/>
      <c r="J56" s="361"/>
      <c r="K56" s="359"/>
      <c r="L56" s="359"/>
      <c r="M56" s="359"/>
      <c r="N56" s="359"/>
      <c r="O56" s="395"/>
    </row>
    <row r="57" spans="1:15" s="351" customFormat="1" ht="11.25">
      <c r="A57" s="359"/>
      <c r="B57" s="359"/>
      <c r="C57" s="360"/>
      <c r="D57" s="359"/>
      <c r="E57" s="361"/>
      <c r="F57" s="360"/>
      <c r="G57" s="359"/>
      <c r="H57" s="360"/>
      <c r="I57" s="361"/>
      <c r="J57" s="361"/>
      <c r="K57" s="359"/>
      <c r="L57" s="359"/>
      <c r="M57" s="359"/>
      <c r="N57" s="359"/>
      <c r="O57" s="395"/>
    </row>
    <row r="58" spans="1:15" s="351" customFormat="1" ht="11.25">
      <c r="A58" s="359"/>
      <c r="B58" s="359"/>
      <c r="C58" s="360"/>
      <c r="D58" s="359"/>
      <c r="E58" s="361"/>
      <c r="F58" s="360"/>
      <c r="G58" s="359"/>
      <c r="H58" s="360"/>
      <c r="I58" s="361"/>
      <c r="J58" s="361"/>
      <c r="K58" s="359"/>
      <c r="L58" s="359"/>
      <c r="M58" s="359"/>
      <c r="N58" s="359"/>
      <c r="O58" s="395"/>
    </row>
    <row r="59" spans="1:15" s="351" customFormat="1" ht="11.25">
      <c r="A59" s="359"/>
      <c r="B59" s="359"/>
      <c r="C59" s="360"/>
      <c r="D59" s="359"/>
      <c r="E59" s="361"/>
      <c r="F59" s="360"/>
      <c r="G59" s="359"/>
      <c r="H59" s="360"/>
      <c r="I59" s="361"/>
      <c r="J59" s="361"/>
      <c r="K59" s="359"/>
      <c r="L59" s="359"/>
      <c r="M59" s="359"/>
      <c r="N59" s="359"/>
      <c r="O59" s="395"/>
    </row>
    <row r="60" spans="1:15" s="351" customFormat="1" ht="11.25">
      <c r="A60" s="359"/>
      <c r="B60" s="359"/>
      <c r="C60" s="360"/>
      <c r="D60" s="359"/>
      <c r="E60" s="361"/>
      <c r="F60" s="360"/>
      <c r="G60" s="359"/>
      <c r="H60" s="360"/>
      <c r="I60" s="361"/>
      <c r="J60" s="361"/>
      <c r="K60" s="359"/>
      <c r="L60" s="359"/>
      <c r="M60" s="359"/>
      <c r="N60" s="359"/>
      <c r="O60" s="395"/>
    </row>
    <row r="61" spans="1:15" s="351" customFormat="1" ht="11.25">
      <c r="A61" s="359"/>
      <c r="B61" s="359"/>
      <c r="C61" s="360"/>
      <c r="D61" s="359"/>
      <c r="E61" s="361"/>
      <c r="F61" s="360"/>
      <c r="G61" s="359"/>
      <c r="H61" s="360"/>
      <c r="I61" s="361"/>
      <c r="J61" s="361"/>
      <c r="K61" s="359"/>
      <c r="L61" s="359"/>
      <c r="M61" s="359"/>
      <c r="N61" s="359"/>
      <c r="O61" s="395"/>
    </row>
    <row r="62" spans="1:15" s="351" customFormat="1" ht="11.25">
      <c r="A62" s="359"/>
      <c r="B62" s="359"/>
      <c r="C62" s="360"/>
      <c r="D62" s="359"/>
      <c r="E62" s="361"/>
      <c r="F62" s="360"/>
      <c r="G62" s="359"/>
      <c r="H62" s="360"/>
      <c r="I62" s="361"/>
      <c r="J62" s="361"/>
      <c r="K62" s="359"/>
      <c r="L62" s="359"/>
      <c r="M62" s="359"/>
      <c r="N62" s="359"/>
      <c r="O62" s="395"/>
    </row>
    <row r="63" spans="1:15" s="351" customFormat="1" ht="11.25">
      <c r="A63" s="359"/>
      <c r="B63" s="359"/>
      <c r="C63" s="360"/>
      <c r="D63" s="359"/>
      <c r="E63" s="361"/>
      <c r="F63" s="360"/>
      <c r="G63" s="359"/>
      <c r="H63" s="360"/>
      <c r="I63" s="361"/>
      <c r="J63" s="361"/>
      <c r="K63" s="359"/>
      <c r="L63" s="359"/>
      <c r="M63" s="359"/>
      <c r="N63" s="359"/>
      <c r="O63" s="395"/>
    </row>
    <row r="64" spans="1:15" s="351" customFormat="1" ht="11.25">
      <c r="A64" s="359"/>
      <c r="B64" s="359"/>
      <c r="C64" s="360"/>
      <c r="D64" s="359"/>
      <c r="E64" s="361"/>
      <c r="F64" s="360"/>
      <c r="G64" s="359"/>
      <c r="H64" s="360"/>
      <c r="I64" s="361"/>
      <c r="J64" s="361"/>
      <c r="K64" s="359"/>
      <c r="L64" s="359"/>
      <c r="M64" s="359"/>
      <c r="N64" s="359"/>
      <c r="O64" s="395"/>
    </row>
    <row r="65" spans="1:15" s="351" customFormat="1" ht="11.25">
      <c r="A65" s="359"/>
      <c r="B65" s="359"/>
      <c r="C65" s="360"/>
      <c r="D65" s="359"/>
      <c r="E65" s="361"/>
      <c r="F65" s="360"/>
      <c r="G65" s="359"/>
      <c r="H65" s="360"/>
      <c r="I65" s="361"/>
      <c r="J65" s="361"/>
      <c r="K65" s="359"/>
      <c r="L65" s="359"/>
      <c r="M65" s="359"/>
      <c r="N65" s="359"/>
      <c r="O65" s="395"/>
    </row>
    <row r="66" spans="1:15" s="351" customFormat="1" ht="11.25">
      <c r="A66" s="359"/>
      <c r="B66" s="359"/>
      <c r="C66" s="360"/>
      <c r="D66" s="359"/>
      <c r="E66" s="361"/>
      <c r="F66" s="360"/>
      <c r="G66" s="359"/>
      <c r="H66" s="360"/>
      <c r="I66" s="361"/>
      <c r="J66" s="361"/>
      <c r="K66" s="359"/>
      <c r="L66" s="359"/>
      <c r="M66" s="359"/>
      <c r="N66" s="359"/>
      <c r="O66" s="395"/>
    </row>
    <row r="67" spans="1:15" s="351" customFormat="1" ht="11.25">
      <c r="A67" s="359"/>
      <c r="B67" s="359"/>
      <c r="C67" s="360"/>
      <c r="D67" s="359"/>
      <c r="E67" s="361"/>
      <c r="F67" s="360"/>
      <c r="G67" s="359"/>
      <c r="H67" s="360"/>
      <c r="I67" s="361"/>
      <c r="J67" s="361"/>
      <c r="K67" s="359"/>
      <c r="L67" s="359"/>
      <c r="M67" s="359"/>
      <c r="N67" s="359"/>
      <c r="O67" s="395"/>
    </row>
    <row r="68" spans="1:15" s="351" customFormat="1" ht="11.25">
      <c r="A68" s="359"/>
      <c r="B68" s="359"/>
      <c r="C68" s="360"/>
      <c r="D68" s="359"/>
      <c r="E68" s="361"/>
      <c r="F68" s="360"/>
      <c r="G68" s="359"/>
      <c r="H68" s="360"/>
      <c r="I68" s="361"/>
      <c r="J68" s="361"/>
      <c r="K68" s="359"/>
      <c r="L68" s="359"/>
      <c r="M68" s="359"/>
      <c r="N68" s="359"/>
      <c r="O68" s="395"/>
    </row>
    <row r="69" spans="1:15" s="351" customFormat="1" ht="11.25">
      <c r="A69" s="359"/>
      <c r="B69" s="359"/>
      <c r="C69" s="360"/>
      <c r="D69" s="359"/>
      <c r="E69" s="361"/>
      <c r="F69" s="360"/>
      <c r="G69" s="359"/>
      <c r="H69" s="360"/>
      <c r="I69" s="361"/>
      <c r="J69" s="361"/>
      <c r="K69" s="359"/>
      <c r="L69" s="359"/>
      <c r="M69" s="359"/>
      <c r="N69" s="359"/>
      <c r="O69" s="395"/>
    </row>
    <row r="70" spans="1:15" s="351" customFormat="1" ht="11.25">
      <c r="A70" s="359"/>
      <c r="B70" s="359"/>
      <c r="C70" s="360"/>
      <c r="D70" s="359"/>
      <c r="E70" s="361"/>
      <c r="F70" s="360"/>
      <c r="G70" s="359"/>
      <c r="H70" s="360"/>
      <c r="I70" s="361"/>
      <c r="J70" s="361"/>
      <c r="K70" s="359"/>
      <c r="L70" s="359"/>
      <c r="M70" s="359"/>
      <c r="N70" s="359"/>
      <c r="O70" s="395"/>
    </row>
    <row r="71" spans="1:15" s="351" customFormat="1" ht="11.25">
      <c r="A71" s="359"/>
      <c r="B71" s="359"/>
      <c r="C71" s="360"/>
      <c r="D71" s="359"/>
      <c r="E71" s="361"/>
      <c r="F71" s="360"/>
      <c r="G71" s="359"/>
      <c r="H71" s="360"/>
      <c r="I71" s="361"/>
      <c r="J71" s="361"/>
      <c r="K71" s="359"/>
      <c r="L71" s="359"/>
      <c r="M71" s="359"/>
      <c r="N71" s="359"/>
      <c r="O71" s="395"/>
    </row>
    <row r="72" spans="1:15" s="351" customFormat="1" ht="11.25">
      <c r="A72" s="359"/>
      <c r="B72" s="359"/>
      <c r="C72" s="360"/>
      <c r="D72" s="359"/>
      <c r="E72" s="361"/>
      <c r="F72" s="360"/>
      <c r="G72" s="359"/>
      <c r="H72" s="360"/>
      <c r="I72" s="361"/>
      <c r="J72" s="361"/>
      <c r="K72" s="359"/>
      <c r="L72" s="359"/>
      <c r="M72" s="359"/>
      <c r="N72" s="359"/>
      <c r="O72" s="395"/>
    </row>
    <row r="73" spans="1:15" s="351" customFormat="1" ht="11.25">
      <c r="A73" s="359"/>
      <c r="B73" s="359"/>
      <c r="C73" s="360"/>
      <c r="D73" s="359"/>
      <c r="E73" s="361"/>
      <c r="F73" s="360"/>
      <c r="G73" s="359"/>
      <c r="H73" s="360"/>
      <c r="I73" s="361"/>
      <c r="J73" s="361"/>
      <c r="K73" s="359"/>
      <c r="L73" s="359"/>
      <c r="M73" s="359"/>
      <c r="N73" s="359"/>
      <c r="O73" s="395"/>
    </row>
    <row r="74" spans="1:15" s="351" customFormat="1" ht="11.25">
      <c r="A74" s="359"/>
      <c r="B74" s="359"/>
      <c r="C74" s="360"/>
      <c r="D74" s="359"/>
      <c r="E74" s="361"/>
      <c r="F74" s="360"/>
      <c r="G74" s="359"/>
      <c r="H74" s="360"/>
      <c r="I74" s="361"/>
      <c r="J74" s="361"/>
      <c r="K74" s="359"/>
      <c r="L74" s="359"/>
      <c r="M74" s="359"/>
      <c r="N74" s="359"/>
      <c r="O74" s="395"/>
    </row>
    <row r="75" spans="1:15" s="351" customFormat="1" ht="11.25">
      <c r="A75" s="359"/>
      <c r="B75" s="359"/>
      <c r="C75" s="360"/>
      <c r="D75" s="359"/>
      <c r="E75" s="361"/>
      <c r="F75" s="360"/>
      <c r="G75" s="359"/>
      <c r="H75" s="360"/>
      <c r="I75" s="361"/>
      <c r="J75" s="361"/>
      <c r="K75" s="359"/>
      <c r="L75" s="359"/>
      <c r="M75" s="359"/>
      <c r="N75" s="359"/>
      <c r="O75" s="395"/>
    </row>
    <row r="76" spans="1:15" s="351" customFormat="1" ht="11.25">
      <c r="A76" s="359"/>
      <c r="B76" s="359"/>
      <c r="C76" s="360"/>
      <c r="D76" s="359"/>
      <c r="E76" s="361"/>
      <c r="F76" s="360"/>
      <c r="G76" s="359"/>
      <c r="H76" s="360"/>
      <c r="I76" s="361"/>
      <c r="J76" s="361"/>
      <c r="K76" s="359"/>
      <c r="L76" s="359"/>
      <c r="M76" s="359"/>
      <c r="N76" s="359"/>
      <c r="O76" s="395"/>
    </row>
    <row r="77" spans="1:15" s="351" customFormat="1" ht="11.25">
      <c r="A77" s="359"/>
      <c r="B77" s="359"/>
      <c r="C77" s="360"/>
      <c r="D77" s="359"/>
      <c r="E77" s="361"/>
      <c r="F77" s="360"/>
      <c r="G77" s="359"/>
      <c r="H77" s="360"/>
      <c r="I77" s="361"/>
      <c r="J77" s="361"/>
      <c r="K77" s="359"/>
      <c r="L77" s="359"/>
      <c r="M77" s="359"/>
      <c r="N77" s="359"/>
      <c r="O77" s="395"/>
    </row>
    <row r="78" spans="1:15" s="351" customFormat="1" ht="11.25">
      <c r="A78" s="359"/>
      <c r="B78" s="359"/>
      <c r="C78" s="360"/>
      <c r="D78" s="359"/>
      <c r="E78" s="361"/>
      <c r="F78" s="360"/>
      <c r="G78" s="359"/>
      <c r="H78" s="360"/>
      <c r="I78" s="361"/>
      <c r="J78" s="361"/>
      <c r="K78" s="359"/>
      <c r="L78" s="359"/>
      <c r="M78" s="359"/>
      <c r="N78" s="359"/>
      <c r="O78" s="395"/>
    </row>
    <row r="79" spans="1:15" s="351" customFormat="1" ht="11.25">
      <c r="A79" s="359"/>
      <c r="B79" s="359"/>
      <c r="C79" s="360"/>
      <c r="D79" s="359"/>
      <c r="E79" s="361"/>
      <c r="F79" s="360"/>
      <c r="G79" s="359"/>
      <c r="H79" s="360"/>
      <c r="I79" s="361"/>
      <c r="J79" s="361"/>
      <c r="K79" s="359"/>
      <c r="L79" s="359"/>
      <c r="M79" s="359"/>
      <c r="N79" s="359"/>
      <c r="O79" s="395"/>
    </row>
    <row r="80" spans="1:15" s="351" customFormat="1" ht="11.25">
      <c r="A80" s="359"/>
      <c r="B80" s="359"/>
      <c r="C80" s="360"/>
      <c r="D80" s="359"/>
      <c r="E80" s="361"/>
      <c r="F80" s="360"/>
      <c r="G80" s="359"/>
      <c r="H80" s="360"/>
      <c r="I80" s="361"/>
      <c r="J80" s="361"/>
      <c r="K80" s="359"/>
      <c r="L80" s="359"/>
      <c r="M80" s="359"/>
      <c r="N80" s="359"/>
      <c r="O80" s="395"/>
    </row>
    <row r="81" spans="1:15" s="351" customFormat="1" ht="11.25">
      <c r="A81" s="359"/>
      <c r="B81" s="359"/>
      <c r="C81" s="360"/>
      <c r="D81" s="359"/>
      <c r="E81" s="361"/>
      <c r="F81" s="360"/>
      <c r="G81" s="359"/>
      <c r="H81" s="360"/>
      <c r="I81" s="361"/>
      <c r="J81" s="361"/>
      <c r="K81" s="359"/>
      <c r="L81" s="359"/>
      <c r="M81" s="359"/>
      <c r="N81" s="359"/>
      <c r="O81" s="395"/>
    </row>
    <row r="82" spans="1:15" s="351" customFormat="1" ht="11.25">
      <c r="A82" s="359"/>
      <c r="B82" s="359"/>
      <c r="C82" s="360"/>
      <c r="D82" s="359"/>
      <c r="E82" s="361"/>
      <c r="F82" s="360"/>
      <c r="G82" s="359"/>
      <c r="H82" s="360"/>
      <c r="I82" s="361"/>
      <c r="J82" s="361"/>
      <c r="K82" s="359"/>
      <c r="L82" s="359"/>
      <c r="M82" s="359"/>
      <c r="N82" s="359"/>
      <c r="O82" s="395"/>
    </row>
    <row r="83" spans="1:15" s="351" customFormat="1" ht="11.25">
      <c r="A83" s="359"/>
      <c r="B83" s="359"/>
      <c r="C83" s="360"/>
      <c r="D83" s="359"/>
      <c r="E83" s="361"/>
      <c r="F83" s="360"/>
      <c r="G83" s="359"/>
      <c r="H83" s="360"/>
      <c r="I83" s="361"/>
      <c r="J83" s="361"/>
      <c r="K83" s="359"/>
      <c r="L83" s="359"/>
      <c r="M83" s="359"/>
      <c r="N83" s="359"/>
      <c r="O83" s="395"/>
    </row>
    <row r="84" spans="1:15" s="351" customFormat="1" ht="11.25">
      <c r="A84" s="359"/>
      <c r="B84" s="359"/>
      <c r="C84" s="360"/>
      <c r="D84" s="359"/>
      <c r="E84" s="361"/>
      <c r="F84" s="360"/>
      <c r="G84" s="359"/>
      <c r="H84" s="360"/>
      <c r="I84" s="361"/>
      <c r="J84" s="361"/>
      <c r="K84" s="359"/>
      <c r="L84" s="359"/>
      <c r="M84" s="359"/>
      <c r="N84" s="359"/>
      <c r="O84" s="395"/>
    </row>
    <row r="85" spans="1:15" s="351" customFormat="1" ht="11.25">
      <c r="A85" s="359"/>
      <c r="B85" s="359"/>
      <c r="C85" s="360"/>
      <c r="D85" s="359"/>
      <c r="E85" s="361"/>
      <c r="F85" s="360"/>
      <c r="G85" s="359"/>
      <c r="H85" s="360"/>
      <c r="I85" s="361"/>
      <c r="J85" s="361"/>
      <c r="K85" s="359"/>
      <c r="L85" s="359"/>
      <c r="M85" s="359"/>
      <c r="N85" s="359"/>
      <c r="O85" s="395"/>
    </row>
    <row r="86" spans="1:15" s="351" customFormat="1" ht="11.25">
      <c r="A86" s="359"/>
      <c r="B86" s="359"/>
      <c r="C86" s="360"/>
      <c r="D86" s="359"/>
      <c r="E86" s="361"/>
      <c r="F86" s="360"/>
      <c r="G86" s="359"/>
      <c r="H86" s="360"/>
      <c r="I86" s="361"/>
      <c r="J86" s="361"/>
      <c r="K86" s="359"/>
      <c r="L86" s="359"/>
      <c r="M86" s="359"/>
      <c r="N86" s="359"/>
      <c r="O86" s="395"/>
    </row>
    <row r="87" spans="1:15" s="351" customFormat="1" ht="11.25">
      <c r="A87" s="359"/>
      <c r="B87" s="359"/>
      <c r="C87" s="360"/>
      <c r="D87" s="359"/>
      <c r="E87" s="361"/>
      <c r="F87" s="360"/>
      <c r="G87" s="359"/>
      <c r="H87" s="360"/>
      <c r="I87" s="361"/>
      <c r="J87" s="361"/>
      <c r="K87" s="359"/>
      <c r="L87" s="359"/>
      <c r="M87" s="359"/>
      <c r="N87" s="359"/>
      <c r="O87" s="395"/>
    </row>
    <row r="88" spans="1:15" s="351" customFormat="1" ht="11.25">
      <c r="A88" s="359"/>
      <c r="B88" s="359"/>
      <c r="C88" s="360"/>
      <c r="D88" s="359"/>
      <c r="E88" s="361"/>
      <c r="F88" s="360"/>
      <c r="G88" s="359"/>
      <c r="H88" s="360"/>
      <c r="I88" s="361"/>
      <c r="J88" s="361"/>
      <c r="K88" s="359"/>
      <c r="L88" s="359"/>
      <c r="M88" s="359"/>
      <c r="N88" s="359"/>
      <c r="O88" s="395"/>
    </row>
    <row r="89" spans="1:15" s="351" customFormat="1" ht="11.25">
      <c r="A89" s="359"/>
      <c r="B89" s="359"/>
      <c r="C89" s="360"/>
      <c r="D89" s="359"/>
      <c r="E89" s="361"/>
      <c r="F89" s="360"/>
      <c r="G89" s="359"/>
      <c r="H89" s="360"/>
      <c r="I89" s="361"/>
      <c r="J89" s="361"/>
      <c r="K89" s="359"/>
      <c r="L89" s="359"/>
      <c r="M89" s="359"/>
      <c r="N89" s="359"/>
      <c r="O89" s="395"/>
    </row>
    <row r="90" spans="1:15" s="351" customFormat="1" ht="11.25">
      <c r="A90" s="359"/>
      <c r="B90" s="359"/>
      <c r="C90" s="360"/>
      <c r="D90" s="359"/>
      <c r="E90" s="361"/>
      <c r="F90" s="360"/>
      <c r="G90" s="359"/>
      <c r="H90" s="360"/>
      <c r="I90" s="361"/>
      <c r="J90" s="361"/>
      <c r="K90" s="359"/>
      <c r="L90" s="359"/>
      <c r="M90" s="359"/>
      <c r="N90" s="359"/>
      <c r="O90" s="395"/>
    </row>
    <row r="91" spans="1:15" s="351" customFormat="1" ht="11.25">
      <c r="A91" s="359"/>
      <c r="B91" s="359"/>
      <c r="C91" s="360"/>
      <c r="D91" s="359"/>
      <c r="E91" s="361"/>
      <c r="F91" s="360"/>
      <c r="G91" s="359"/>
      <c r="H91" s="360"/>
      <c r="I91" s="361"/>
      <c r="J91" s="361"/>
      <c r="K91" s="359"/>
      <c r="L91" s="359"/>
      <c r="M91" s="359"/>
      <c r="N91" s="359"/>
      <c r="O91" s="395"/>
    </row>
    <row r="92" spans="1:15" s="351" customFormat="1" ht="11.25">
      <c r="A92" s="359"/>
      <c r="B92" s="359"/>
      <c r="C92" s="360"/>
      <c r="D92" s="359"/>
      <c r="E92" s="361"/>
      <c r="F92" s="360"/>
      <c r="G92" s="359"/>
      <c r="H92" s="360"/>
      <c r="I92" s="361"/>
      <c r="J92" s="361"/>
      <c r="K92" s="359"/>
      <c r="L92" s="359"/>
      <c r="M92" s="359"/>
      <c r="N92" s="359"/>
      <c r="O92" s="395"/>
    </row>
    <row r="93" spans="1:15" s="351" customFormat="1" ht="11.25">
      <c r="A93" s="359"/>
      <c r="B93" s="359"/>
      <c r="C93" s="360"/>
      <c r="D93" s="359"/>
      <c r="E93" s="361"/>
      <c r="F93" s="360"/>
      <c r="G93" s="359"/>
      <c r="H93" s="360"/>
      <c r="I93" s="361"/>
      <c r="J93" s="361"/>
      <c r="K93" s="359"/>
      <c r="L93" s="359"/>
      <c r="M93" s="359"/>
      <c r="N93" s="359"/>
      <c r="O93" s="395"/>
    </row>
    <row r="94" spans="1:15" s="351" customFormat="1" ht="11.25">
      <c r="A94" s="359"/>
      <c r="B94" s="359"/>
      <c r="C94" s="360"/>
      <c r="D94" s="359"/>
      <c r="E94" s="361"/>
      <c r="F94" s="360"/>
      <c r="G94" s="359"/>
      <c r="H94" s="360"/>
      <c r="I94" s="361"/>
      <c r="J94" s="361"/>
      <c r="K94" s="359"/>
      <c r="L94" s="359"/>
      <c r="M94" s="359"/>
      <c r="N94" s="359"/>
      <c r="O94" s="395"/>
    </row>
    <row r="95" spans="1:15" s="351" customFormat="1" ht="11.25">
      <c r="A95" s="359"/>
      <c r="B95" s="359"/>
      <c r="C95" s="360"/>
      <c r="D95" s="359"/>
      <c r="E95" s="361"/>
      <c r="F95" s="360"/>
      <c r="G95" s="359"/>
      <c r="H95" s="360"/>
      <c r="I95" s="361"/>
      <c r="J95" s="361"/>
      <c r="K95" s="359"/>
      <c r="L95" s="359"/>
      <c r="M95" s="359"/>
      <c r="N95" s="359"/>
      <c r="O95" s="395"/>
    </row>
    <row r="96" spans="1:15" s="351" customFormat="1" ht="11.25">
      <c r="A96" s="359"/>
      <c r="B96" s="359"/>
      <c r="C96" s="360"/>
      <c r="D96" s="359"/>
      <c r="E96" s="361"/>
      <c r="F96" s="360"/>
      <c r="G96" s="359"/>
      <c r="H96" s="360"/>
      <c r="I96" s="361"/>
      <c r="J96" s="361"/>
      <c r="K96" s="359"/>
      <c r="L96" s="359"/>
      <c r="M96" s="359"/>
      <c r="N96" s="359"/>
      <c r="O96" s="395"/>
    </row>
    <row r="97" spans="1:15" s="351" customFormat="1" ht="11.25">
      <c r="A97" s="359"/>
      <c r="B97" s="359"/>
      <c r="C97" s="360"/>
      <c r="D97" s="359"/>
      <c r="E97" s="361"/>
      <c r="F97" s="360"/>
      <c r="G97" s="359"/>
      <c r="H97" s="360"/>
      <c r="I97" s="361"/>
      <c r="J97" s="361"/>
      <c r="K97" s="359"/>
      <c r="L97" s="359"/>
      <c r="M97" s="359"/>
      <c r="N97" s="359"/>
      <c r="O97" s="395"/>
    </row>
    <row r="98" spans="1:15" s="351" customFormat="1" ht="11.25">
      <c r="A98" s="359"/>
      <c r="B98" s="359"/>
      <c r="C98" s="360"/>
      <c r="D98" s="359"/>
      <c r="E98" s="361"/>
      <c r="F98" s="360"/>
      <c r="G98" s="359"/>
      <c r="H98" s="360"/>
      <c r="I98" s="361"/>
      <c r="J98" s="361"/>
      <c r="K98" s="359"/>
      <c r="L98" s="359"/>
      <c r="M98" s="359"/>
      <c r="N98" s="359"/>
      <c r="O98" s="395"/>
    </row>
    <row r="99" spans="1:15" s="351" customFormat="1" ht="11.25">
      <c r="A99" s="359"/>
      <c r="B99" s="359"/>
      <c r="C99" s="360"/>
      <c r="D99" s="359"/>
      <c r="E99" s="361"/>
      <c r="F99" s="360"/>
      <c r="G99" s="359"/>
      <c r="H99" s="360"/>
      <c r="I99" s="361"/>
      <c r="J99" s="361"/>
      <c r="K99" s="359"/>
      <c r="L99" s="359"/>
      <c r="M99" s="359"/>
      <c r="N99" s="359"/>
      <c r="O99" s="395"/>
    </row>
    <row r="100" spans="1:15" s="351" customFormat="1" ht="11.25">
      <c r="A100" s="359"/>
      <c r="B100" s="359"/>
      <c r="C100" s="360"/>
      <c r="D100" s="359"/>
      <c r="E100" s="361"/>
      <c r="F100" s="360"/>
      <c r="G100" s="359"/>
      <c r="H100" s="360"/>
      <c r="I100" s="361"/>
      <c r="J100" s="361"/>
      <c r="K100" s="359"/>
      <c r="L100" s="359"/>
      <c r="M100" s="359"/>
      <c r="N100" s="359"/>
      <c r="O100" s="395"/>
    </row>
    <row r="101" spans="1:15" s="351" customFormat="1" ht="11.25">
      <c r="A101" s="359"/>
      <c r="B101" s="359"/>
      <c r="C101" s="360"/>
      <c r="D101" s="359"/>
      <c r="E101" s="361"/>
      <c r="F101" s="360"/>
      <c r="G101" s="359"/>
      <c r="H101" s="360"/>
      <c r="I101" s="361"/>
      <c r="J101" s="361"/>
      <c r="K101" s="359"/>
      <c r="L101" s="359"/>
      <c r="M101" s="359"/>
      <c r="N101" s="359"/>
      <c r="O101" s="395"/>
    </row>
  </sheetData>
  <sheetProtection selectLockedCells="1"/>
  <mergeCells count="53">
    <mergeCell ref="S14:T14"/>
    <mergeCell ref="A13:B13"/>
    <mergeCell ref="S13:T13"/>
    <mergeCell ref="S12:T12"/>
    <mergeCell ref="K3:T3"/>
    <mergeCell ref="Q8:Q10"/>
    <mergeCell ref="S6:T10"/>
    <mergeCell ref="K8:K10"/>
    <mergeCell ref="K6:L7"/>
    <mergeCell ref="S11:T11"/>
    <mergeCell ref="K4:R4"/>
    <mergeCell ref="M8:M10"/>
    <mergeCell ref="P6:R7"/>
    <mergeCell ref="P8:P10"/>
    <mergeCell ref="R8:R10"/>
    <mergeCell ref="A3:J3"/>
    <mergeCell ref="S15:T15"/>
    <mergeCell ref="A23:B23"/>
    <mergeCell ref="A24:B24"/>
    <mergeCell ref="S17:T17"/>
    <mergeCell ref="S18:T18"/>
    <mergeCell ref="S23:T23"/>
    <mergeCell ref="S24:T24"/>
    <mergeCell ref="S21:T21"/>
    <mergeCell ref="S22:T22"/>
    <mergeCell ref="A21:B21"/>
    <mergeCell ref="A22:B22"/>
    <mergeCell ref="S19:T19"/>
    <mergeCell ref="S20:T20"/>
    <mergeCell ref="A17:B17"/>
    <mergeCell ref="A18:B18"/>
    <mergeCell ref="A19:B19"/>
    <mergeCell ref="A20:B20"/>
    <mergeCell ref="A11:B11"/>
    <mergeCell ref="A15:B15"/>
    <mergeCell ref="A12:B12"/>
    <mergeCell ref="M6:O7"/>
    <mergeCell ref="O8:O10"/>
    <mergeCell ref="I8:I10"/>
    <mergeCell ref="D6:D10"/>
    <mergeCell ref="E6:G7"/>
    <mergeCell ref="L8:L10"/>
    <mergeCell ref="N8:N10"/>
    <mergeCell ref="A14:B14"/>
    <mergeCell ref="A4:J4"/>
    <mergeCell ref="E8:E10"/>
    <mergeCell ref="F8:F10"/>
    <mergeCell ref="H6:J7"/>
    <mergeCell ref="G8:G10"/>
    <mergeCell ref="A6:B10"/>
    <mergeCell ref="H8:H10"/>
    <mergeCell ref="J8:J10"/>
    <mergeCell ref="C6:C10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view="pageBreakPreview" zoomScaleNormal="100" zoomScaleSheetLayoutView="100" workbookViewId="0">
      <selection activeCell="S14" sqref="S14"/>
    </sheetView>
  </sheetViews>
  <sheetFormatPr defaultRowHeight="14.25"/>
  <cols>
    <col min="1" max="1" width="6.625" style="131" customWidth="1"/>
    <col min="2" max="4" width="7.125" style="131" customWidth="1"/>
    <col min="5" max="5" width="6.625" style="131" customWidth="1"/>
    <col min="6" max="6" width="7.125" style="131" customWidth="1"/>
    <col min="7" max="8" width="6.625" style="131" customWidth="1"/>
    <col min="9" max="9" width="7.125" style="131" customWidth="1"/>
    <col min="10" max="11" width="6.625" style="131" customWidth="1"/>
    <col min="12" max="15" width="7.125" style="131" customWidth="1"/>
    <col min="16" max="17" width="6.625" style="131" customWidth="1"/>
    <col min="18" max="18" width="7.625" style="131" customWidth="1"/>
    <col min="19" max="19" width="7.125" style="131" customWidth="1"/>
    <col min="20" max="22" width="7.625" style="131" customWidth="1"/>
    <col min="23" max="23" width="10.125" style="131" customWidth="1"/>
    <col min="24" max="16384" width="9" style="131"/>
  </cols>
  <sheetData>
    <row r="1" spans="1:23" s="396" customFormat="1" ht="14.1" customHeight="1">
      <c r="A1" s="396" t="s">
        <v>615</v>
      </c>
      <c r="C1" s="197"/>
      <c r="D1" s="197"/>
      <c r="F1" s="197"/>
      <c r="G1" s="476"/>
      <c r="I1" s="1"/>
      <c r="J1" s="1"/>
      <c r="L1" s="197"/>
      <c r="M1" s="197"/>
      <c r="O1" s="197"/>
      <c r="P1" s="197"/>
      <c r="R1" s="197"/>
      <c r="S1" s="197"/>
      <c r="U1" s="197"/>
      <c r="V1" s="197"/>
      <c r="W1" s="10" t="s">
        <v>616</v>
      </c>
    </row>
    <row r="2" spans="1:23" s="396" customFormat="1" ht="14.1" customHeight="1">
      <c r="A2" s="477"/>
      <c r="B2" s="477"/>
      <c r="C2" s="197"/>
      <c r="D2" s="197"/>
      <c r="E2" s="477"/>
      <c r="F2" s="197"/>
      <c r="G2" s="476"/>
      <c r="H2" s="477"/>
      <c r="I2" s="478"/>
      <c r="J2" s="478"/>
      <c r="K2" s="477"/>
      <c r="L2" s="197"/>
      <c r="M2" s="197"/>
      <c r="N2" s="477"/>
      <c r="O2" s="197"/>
      <c r="P2" s="197"/>
      <c r="Q2" s="477"/>
      <c r="R2" s="197"/>
      <c r="S2" s="197"/>
      <c r="T2" s="477"/>
      <c r="U2" s="197"/>
      <c r="V2" s="197"/>
    </row>
    <row r="3" spans="1:23" s="366" customFormat="1" ht="20.100000000000001" customHeight="1">
      <c r="A3" s="1183" t="s">
        <v>430</v>
      </c>
      <c r="B3" s="1183"/>
      <c r="C3" s="1183"/>
      <c r="D3" s="1183"/>
      <c r="E3" s="1183"/>
      <c r="F3" s="1183"/>
      <c r="G3" s="1183"/>
      <c r="H3" s="1183"/>
      <c r="I3" s="1183"/>
      <c r="J3" s="1183"/>
      <c r="K3" s="1183"/>
      <c r="L3" s="1183"/>
      <c r="M3" s="1184" t="s">
        <v>431</v>
      </c>
      <c r="N3" s="1184"/>
      <c r="O3" s="1184"/>
      <c r="P3" s="1184"/>
      <c r="Q3" s="1184"/>
      <c r="R3" s="1184"/>
      <c r="S3" s="1184"/>
      <c r="T3" s="1184"/>
      <c r="U3" s="1184"/>
      <c r="V3" s="1184"/>
      <c r="W3" s="1184"/>
    </row>
    <row r="4" spans="1:23" ht="24" customHeight="1">
      <c r="A4" s="1177"/>
      <c r="B4" s="1177"/>
      <c r="C4" s="1177"/>
      <c r="D4" s="1177"/>
      <c r="E4" s="104"/>
      <c r="F4" s="397"/>
      <c r="G4" s="398"/>
      <c r="H4" s="104"/>
      <c r="I4" s="1177"/>
      <c r="J4" s="1177"/>
      <c r="K4" s="104"/>
      <c r="L4" s="637"/>
      <c r="M4" s="637"/>
      <c r="N4" s="637"/>
      <c r="O4" s="637"/>
      <c r="P4" s="637"/>
      <c r="Q4" s="637"/>
      <c r="R4" s="637"/>
      <c r="S4" s="637"/>
      <c r="T4" s="637"/>
      <c r="U4" s="637"/>
      <c r="V4" s="637"/>
      <c r="W4" s="638"/>
    </row>
    <row r="5" spans="1:23" s="373" customFormat="1" ht="18" customHeight="1" thickBot="1">
      <c r="A5" s="367" t="s">
        <v>124</v>
      </c>
      <c r="B5" s="367"/>
      <c r="C5" s="368"/>
      <c r="D5" s="368"/>
      <c r="E5" s="367"/>
      <c r="F5" s="399"/>
      <c r="G5" s="368"/>
      <c r="H5" s="367"/>
      <c r="I5" s="367"/>
      <c r="J5" s="367"/>
      <c r="K5" s="367"/>
      <c r="L5" s="368"/>
      <c r="M5" s="368"/>
      <c r="N5" s="367"/>
      <c r="O5" s="368"/>
      <c r="P5" s="368"/>
      <c r="Q5" s="367"/>
      <c r="R5" s="368"/>
      <c r="S5" s="368"/>
      <c r="T5" s="367"/>
      <c r="U5" s="368"/>
      <c r="V5" s="368"/>
      <c r="W5" s="60" t="s">
        <v>437</v>
      </c>
    </row>
    <row r="6" spans="1:23" s="373" customFormat="1" ht="18" customHeight="1">
      <c r="A6" s="61"/>
      <c r="B6" s="1188" t="s">
        <v>433</v>
      </c>
      <c r="C6" s="1189"/>
      <c r="D6" s="1189"/>
      <c r="E6" s="1189"/>
      <c r="F6" s="1189"/>
      <c r="G6" s="1189"/>
      <c r="H6" s="1189"/>
      <c r="I6" s="1189"/>
      <c r="J6" s="1189"/>
      <c r="K6" s="1189"/>
      <c r="L6" s="1189"/>
      <c r="M6" s="1189"/>
      <c r="N6" s="1171" t="s">
        <v>436</v>
      </c>
      <c r="O6" s="1171"/>
      <c r="P6" s="1171"/>
      <c r="Q6" s="1171"/>
      <c r="R6" s="1171"/>
      <c r="S6" s="1171"/>
      <c r="T6" s="1171"/>
      <c r="U6" s="1171"/>
      <c r="V6" s="1171"/>
      <c r="W6" s="62"/>
    </row>
    <row r="7" spans="1:23" ht="15" customHeight="1">
      <c r="A7" s="1185" t="s">
        <v>625</v>
      </c>
      <c r="B7" s="1187" t="s">
        <v>620</v>
      </c>
      <c r="C7" s="753"/>
      <c r="D7" s="753"/>
      <c r="E7" s="1172" t="s">
        <v>386</v>
      </c>
      <c r="F7" s="1172"/>
      <c r="G7" s="1172"/>
      <c r="H7" s="1172" t="s">
        <v>387</v>
      </c>
      <c r="I7" s="1172"/>
      <c r="J7" s="1172"/>
      <c r="K7" s="1191" t="s">
        <v>624</v>
      </c>
      <c r="L7" s="1192"/>
      <c r="M7" s="1173"/>
      <c r="N7" s="1172" t="s">
        <v>619</v>
      </c>
      <c r="O7" s="1172"/>
      <c r="P7" s="1172"/>
      <c r="Q7" s="1172" t="s">
        <v>434</v>
      </c>
      <c r="R7" s="1172"/>
      <c r="S7" s="1172"/>
      <c r="T7" s="1172" t="s">
        <v>435</v>
      </c>
      <c r="U7" s="1172"/>
      <c r="V7" s="1172"/>
      <c r="W7" s="791" t="s">
        <v>621</v>
      </c>
    </row>
    <row r="8" spans="1:23" ht="15" customHeight="1">
      <c r="A8" s="1185"/>
      <c r="B8" s="1187"/>
      <c r="C8" s="753"/>
      <c r="D8" s="753"/>
      <c r="E8" s="1172"/>
      <c r="F8" s="1172"/>
      <c r="G8" s="1172"/>
      <c r="H8" s="1172"/>
      <c r="I8" s="1172"/>
      <c r="J8" s="1172"/>
      <c r="K8" s="1193"/>
      <c r="L8" s="1194"/>
      <c r="M8" s="1174"/>
      <c r="N8" s="1172"/>
      <c r="O8" s="1172"/>
      <c r="P8" s="1172"/>
      <c r="Q8" s="1172"/>
      <c r="R8" s="1172"/>
      <c r="S8" s="1172"/>
      <c r="T8" s="1172"/>
      <c r="U8" s="1172"/>
      <c r="V8" s="1172"/>
      <c r="W8" s="1175"/>
    </row>
    <row r="9" spans="1:23" ht="21" customHeight="1">
      <c r="A9" s="1185"/>
      <c r="B9" s="1190" t="s">
        <v>438</v>
      </c>
      <c r="C9" s="1172" t="s">
        <v>623</v>
      </c>
      <c r="D9" s="1172" t="s">
        <v>388</v>
      </c>
      <c r="E9" s="744" t="s">
        <v>438</v>
      </c>
      <c r="F9" s="1172" t="s">
        <v>623</v>
      </c>
      <c r="G9" s="1172" t="s">
        <v>388</v>
      </c>
      <c r="H9" s="744" t="s">
        <v>438</v>
      </c>
      <c r="I9" s="1172" t="s">
        <v>623</v>
      </c>
      <c r="J9" s="1172" t="s">
        <v>388</v>
      </c>
      <c r="K9" s="744" t="s">
        <v>438</v>
      </c>
      <c r="L9" s="1181" t="s">
        <v>622</v>
      </c>
      <c r="M9" s="1179" t="s">
        <v>388</v>
      </c>
      <c r="N9" s="744" t="s">
        <v>438</v>
      </c>
      <c r="O9" s="1172" t="s">
        <v>623</v>
      </c>
      <c r="P9" s="1172" t="s">
        <v>388</v>
      </c>
      <c r="Q9" s="744" t="s">
        <v>438</v>
      </c>
      <c r="R9" s="1172" t="s">
        <v>623</v>
      </c>
      <c r="S9" s="1172" t="s">
        <v>388</v>
      </c>
      <c r="T9" s="744" t="s">
        <v>438</v>
      </c>
      <c r="U9" s="1172" t="s">
        <v>623</v>
      </c>
      <c r="V9" s="1172" t="s">
        <v>388</v>
      </c>
      <c r="W9" s="1175"/>
    </row>
    <row r="10" spans="1:23" ht="21" customHeight="1">
      <c r="A10" s="1186"/>
      <c r="B10" s="790"/>
      <c r="C10" s="1178"/>
      <c r="D10" s="1178"/>
      <c r="E10" s="746"/>
      <c r="F10" s="1178"/>
      <c r="G10" s="1178"/>
      <c r="H10" s="746"/>
      <c r="I10" s="1178"/>
      <c r="J10" s="1178"/>
      <c r="K10" s="746"/>
      <c r="L10" s="1182"/>
      <c r="M10" s="1180"/>
      <c r="N10" s="746"/>
      <c r="O10" s="1178"/>
      <c r="P10" s="1178"/>
      <c r="Q10" s="746"/>
      <c r="R10" s="1178"/>
      <c r="S10" s="1178"/>
      <c r="T10" s="746"/>
      <c r="U10" s="1178"/>
      <c r="V10" s="1178"/>
      <c r="W10" s="1176"/>
    </row>
    <row r="11" spans="1:23" ht="17.45" customHeight="1">
      <c r="A11" s="80" t="s">
        <v>4</v>
      </c>
      <c r="B11" s="648" t="s">
        <v>432</v>
      </c>
      <c r="C11" s="642">
        <v>26610</v>
      </c>
      <c r="D11" s="642">
        <v>23317</v>
      </c>
      <c r="E11" s="648" t="s">
        <v>432</v>
      </c>
      <c r="F11" s="642">
        <v>2060</v>
      </c>
      <c r="G11" s="642">
        <v>1612</v>
      </c>
      <c r="H11" s="648" t="s">
        <v>432</v>
      </c>
      <c r="I11" s="642">
        <v>5326</v>
      </c>
      <c r="J11" s="653">
        <v>3881</v>
      </c>
      <c r="K11" s="648" t="s">
        <v>432</v>
      </c>
      <c r="L11" s="642">
        <v>19224</v>
      </c>
      <c r="M11" s="642">
        <v>17824</v>
      </c>
      <c r="N11" s="648" t="s">
        <v>432</v>
      </c>
      <c r="O11" s="642" t="s">
        <v>432</v>
      </c>
      <c r="P11" s="642" t="s">
        <v>432</v>
      </c>
      <c r="Q11" s="648" t="s">
        <v>432</v>
      </c>
      <c r="R11" s="642" t="s">
        <v>432</v>
      </c>
      <c r="S11" s="642" t="s">
        <v>432</v>
      </c>
      <c r="T11" s="648" t="s">
        <v>432</v>
      </c>
      <c r="U11" s="642">
        <v>19224</v>
      </c>
      <c r="V11" s="3">
        <v>17824</v>
      </c>
      <c r="W11" s="400" t="s">
        <v>4</v>
      </c>
    </row>
    <row r="12" spans="1:23" ht="17.45" customHeight="1">
      <c r="A12" s="80" t="s">
        <v>8</v>
      </c>
      <c r="B12" s="648" t="s">
        <v>432</v>
      </c>
      <c r="C12" s="642">
        <v>25648</v>
      </c>
      <c r="D12" s="642">
        <v>22324</v>
      </c>
      <c r="E12" s="648" t="s">
        <v>432</v>
      </c>
      <c r="F12" s="642">
        <v>2150</v>
      </c>
      <c r="G12" s="642">
        <v>1806</v>
      </c>
      <c r="H12" s="648" t="s">
        <v>432</v>
      </c>
      <c r="I12" s="642">
        <v>6031</v>
      </c>
      <c r="J12" s="653">
        <v>4677</v>
      </c>
      <c r="K12" s="648" t="s">
        <v>432</v>
      </c>
      <c r="L12" s="642">
        <v>17467</v>
      </c>
      <c r="M12" s="642">
        <v>15841</v>
      </c>
      <c r="N12" s="648" t="s">
        <v>432</v>
      </c>
      <c r="O12" s="642" t="s">
        <v>432</v>
      </c>
      <c r="P12" s="642" t="s">
        <v>432</v>
      </c>
      <c r="Q12" s="648" t="s">
        <v>432</v>
      </c>
      <c r="R12" s="642" t="s">
        <v>432</v>
      </c>
      <c r="S12" s="642" t="s">
        <v>432</v>
      </c>
      <c r="T12" s="648" t="s">
        <v>432</v>
      </c>
      <c r="U12" s="642">
        <v>17467</v>
      </c>
      <c r="V12" s="3">
        <v>15841</v>
      </c>
      <c r="W12" s="400" t="s">
        <v>8</v>
      </c>
    </row>
    <row r="13" spans="1:23" ht="17.45" customHeight="1">
      <c r="A13" s="80" t="s">
        <v>182</v>
      </c>
      <c r="B13" s="648" t="s">
        <v>432</v>
      </c>
      <c r="C13" s="642">
        <v>22995</v>
      </c>
      <c r="D13" s="642">
        <v>20107</v>
      </c>
      <c r="E13" s="648" t="s">
        <v>432</v>
      </c>
      <c r="F13" s="642">
        <v>2129</v>
      </c>
      <c r="G13" s="642">
        <v>1883</v>
      </c>
      <c r="H13" s="648" t="s">
        <v>432</v>
      </c>
      <c r="I13" s="642">
        <v>7142</v>
      </c>
      <c r="J13" s="653">
        <v>5726</v>
      </c>
      <c r="K13" s="648" t="s">
        <v>432</v>
      </c>
      <c r="L13" s="642">
        <v>13724</v>
      </c>
      <c r="M13" s="642">
        <v>12498</v>
      </c>
      <c r="N13" s="648" t="s">
        <v>432</v>
      </c>
      <c r="O13" s="642" t="s">
        <v>432</v>
      </c>
      <c r="P13" s="642" t="s">
        <v>432</v>
      </c>
      <c r="Q13" s="648" t="s">
        <v>432</v>
      </c>
      <c r="R13" s="642" t="s">
        <v>432</v>
      </c>
      <c r="S13" s="642" t="s">
        <v>432</v>
      </c>
      <c r="T13" s="648" t="s">
        <v>432</v>
      </c>
      <c r="U13" s="642">
        <v>13724</v>
      </c>
      <c r="V13" s="3">
        <v>12498</v>
      </c>
      <c r="W13" s="400" t="s">
        <v>182</v>
      </c>
    </row>
    <row r="14" spans="1:23" ht="17.45" customHeight="1">
      <c r="A14" s="80" t="s">
        <v>428</v>
      </c>
      <c r="B14" s="648">
        <v>0</v>
      </c>
      <c r="C14" s="642">
        <v>21728</v>
      </c>
      <c r="D14" s="642">
        <v>18749.723826000005</v>
      </c>
      <c r="E14" s="648" t="s">
        <v>1</v>
      </c>
      <c r="F14" s="642">
        <v>2093</v>
      </c>
      <c r="G14" s="642">
        <v>1936</v>
      </c>
      <c r="H14" s="648" t="s">
        <v>1</v>
      </c>
      <c r="I14" s="642">
        <v>7904</v>
      </c>
      <c r="J14" s="653">
        <v>6415.7896960000007</v>
      </c>
      <c r="K14" s="648">
        <v>0</v>
      </c>
      <c r="L14" s="642">
        <v>11731</v>
      </c>
      <c r="M14" s="642">
        <v>10397.93413</v>
      </c>
      <c r="N14" s="648">
        <v>0</v>
      </c>
      <c r="O14" s="642">
        <v>763</v>
      </c>
      <c r="P14" s="642">
        <v>280.697182</v>
      </c>
      <c r="Q14" s="648">
        <v>0</v>
      </c>
      <c r="R14" s="642">
        <v>5</v>
      </c>
      <c r="S14" s="642">
        <v>0</v>
      </c>
      <c r="T14" s="648" t="s">
        <v>1</v>
      </c>
      <c r="U14" s="642">
        <v>758</v>
      </c>
      <c r="V14" s="3">
        <v>280.20000000000005</v>
      </c>
      <c r="W14" s="400" t="s">
        <v>428</v>
      </c>
    </row>
    <row r="15" spans="1:23" s="63" customFormat="1" ht="17.45" customHeight="1">
      <c r="A15" s="457" t="s">
        <v>550</v>
      </c>
      <c r="B15" s="649">
        <f>SUM(B17:B39)</f>
        <v>3112</v>
      </c>
      <c r="C15" s="649">
        <f>SUM(C17:C39)</f>
        <v>18862</v>
      </c>
      <c r="D15" s="649">
        <f>SUM(D17:D39)</f>
        <v>16233.483661999999</v>
      </c>
      <c r="E15" s="649">
        <f t="shared" ref="E15:V15" si="0">SUM(E17:E39)</f>
        <v>423</v>
      </c>
      <c r="F15" s="649">
        <f t="shared" si="0"/>
        <v>1900</v>
      </c>
      <c r="G15" s="649">
        <f t="shared" si="0"/>
        <v>1750.6347949999999</v>
      </c>
      <c r="H15" s="649">
        <f t="shared" si="0"/>
        <v>1635</v>
      </c>
      <c r="I15" s="649">
        <f t="shared" si="0"/>
        <v>8096</v>
      </c>
      <c r="J15" s="654">
        <f t="shared" si="0"/>
        <v>6806.815657000001</v>
      </c>
      <c r="K15" s="649">
        <f t="shared" si="0"/>
        <v>1054</v>
      </c>
      <c r="L15" s="649">
        <f t="shared" si="0"/>
        <v>8866</v>
      </c>
      <c r="M15" s="649">
        <f t="shared" si="0"/>
        <v>7676.0332099999996</v>
      </c>
      <c r="N15" s="649">
        <f t="shared" si="0"/>
        <v>569</v>
      </c>
      <c r="O15" s="649">
        <f t="shared" si="0"/>
        <v>1060</v>
      </c>
      <c r="P15" s="649">
        <f t="shared" si="0"/>
        <v>0</v>
      </c>
      <c r="Q15" s="649">
        <f t="shared" si="0"/>
        <v>3</v>
      </c>
      <c r="R15" s="649">
        <f t="shared" si="0"/>
        <v>4</v>
      </c>
      <c r="S15" s="649">
        <f t="shared" si="0"/>
        <v>0</v>
      </c>
      <c r="T15" s="648" t="s">
        <v>432</v>
      </c>
      <c r="U15" s="649">
        <f t="shared" si="0"/>
        <v>1056</v>
      </c>
      <c r="V15" s="56">
        <f t="shared" si="0"/>
        <v>0</v>
      </c>
      <c r="W15" s="380" t="s">
        <v>550</v>
      </c>
    </row>
    <row r="16" spans="1:23" ht="9.9499999999999993" customHeight="1">
      <c r="A16" s="12"/>
      <c r="B16" s="7"/>
      <c r="C16" s="402"/>
      <c r="D16" s="402"/>
      <c r="E16" s="7"/>
      <c r="F16" s="403"/>
      <c r="G16" s="403"/>
      <c r="H16" s="7"/>
      <c r="I16" s="403"/>
      <c r="J16" s="403"/>
      <c r="K16" s="7"/>
      <c r="L16" s="402"/>
      <c r="M16" s="402"/>
      <c r="N16" s="7"/>
      <c r="O16" s="402"/>
      <c r="P16" s="402"/>
      <c r="Q16" s="7"/>
      <c r="R16" s="402"/>
      <c r="S16" s="402"/>
      <c r="T16" s="7"/>
      <c r="U16" s="402"/>
      <c r="V16" s="402"/>
      <c r="W16" s="404"/>
    </row>
    <row r="17" spans="1:23" ht="15.95" customHeight="1">
      <c r="A17" s="12" t="s">
        <v>389</v>
      </c>
      <c r="B17" s="556">
        <f>SUM(E17,H17,K17)</f>
        <v>194</v>
      </c>
      <c r="C17" s="556">
        <f>SUM(F17,I17,L17)</f>
        <v>2263</v>
      </c>
      <c r="D17" s="556">
        <f>SUM(G17,J17,M17)</f>
        <v>1559.3942050000001</v>
      </c>
      <c r="E17" s="556">
        <v>14</v>
      </c>
      <c r="F17" s="553">
        <v>151</v>
      </c>
      <c r="G17" s="617">
        <v>100.122</v>
      </c>
      <c r="H17" s="556">
        <v>115</v>
      </c>
      <c r="I17" s="553">
        <v>1345</v>
      </c>
      <c r="J17" s="650">
        <v>795.51070500000003</v>
      </c>
      <c r="K17" s="556">
        <v>65</v>
      </c>
      <c r="L17" s="554">
        <v>767</v>
      </c>
      <c r="M17" s="555">
        <v>663.76149999999996</v>
      </c>
      <c r="N17" s="625">
        <f>SUM(Q17,T17)</f>
        <v>27</v>
      </c>
      <c r="O17" s="625">
        <f>SUM(R17,U17)</f>
        <v>28</v>
      </c>
      <c r="P17" s="626">
        <v>0</v>
      </c>
      <c r="Q17" s="625">
        <v>0</v>
      </c>
      <c r="R17" s="627">
        <v>0</v>
      </c>
      <c r="S17" s="627">
        <v>0</v>
      </c>
      <c r="T17" s="625">
        <v>27</v>
      </c>
      <c r="U17" s="627">
        <v>28</v>
      </c>
      <c r="V17" s="627">
        <v>0</v>
      </c>
      <c r="W17" s="646" t="s">
        <v>390</v>
      </c>
    </row>
    <row r="18" spans="1:23" ht="15.95" customHeight="1">
      <c r="A18" s="12" t="s">
        <v>27</v>
      </c>
      <c r="B18" s="556">
        <f t="shared" ref="B18:B39" si="1">SUM(E18,H18,K18)</f>
        <v>122</v>
      </c>
      <c r="C18" s="556">
        <f t="shared" ref="C18:D39" si="2">SUM(F18,I18,L18)</f>
        <v>1000</v>
      </c>
      <c r="D18" s="556">
        <f t="shared" si="2"/>
        <v>663.09334999999999</v>
      </c>
      <c r="E18" s="556">
        <v>11</v>
      </c>
      <c r="F18" s="553">
        <v>19</v>
      </c>
      <c r="G18" s="617">
        <v>18.191099999999999</v>
      </c>
      <c r="H18" s="556">
        <v>59</v>
      </c>
      <c r="I18" s="553">
        <v>325</v>
      </c>
      <c r="J18" s="650">
        <v>229.3271</v>
      </c>
      <c r="K18" s="556">
        <v>52</v>
      </c>
      <c r="L18" s="554">
        <v>656</v>
      </c>
      <c r="M18" s="555">
        <v>415.57515000000001</v>
      </c>
      <c r="N18" s="625">
        <f t="shared" ref="N18:O39" si="3">SUM(Q18,T18)</f>
        <v>33</v>
      </c>
      <c r="O18" s="625">
        <f t="shared" si="3"/>
        <v>77</v>
      </c>
      <c r="P18" s="626">
        <v>0</v>
      </c>
      <c r="Q18" s="625">
        <v>0</v>
      </c>
      <c r="R18" s="627">
        <v>0</v>
      </c>
      <c r="S18" s="627">
        <v>0</v>
      </c>
      <c r="T18" s="625">
        <v>33</v>
      </c>
      <c r="U18" s="627">
        <v>77</v>
      </c>
      <c r="V18" s="627">
        <v>0</v>
      </c>
      <c r="W18" s="646" t="s">
        <v>312</v>
      </c>
    </row>
    <row r="19" spans="1:23" ht="15.95" customHeight="1">
      <c r="A19" s="12" t="s">
        <v>385</v>
      </c>
      <c r="B19" s="556">
        <f t="shared" si="1"/>
        <v>274</v>
      </c>
      <c r="C19" s="556">
        <f t="shared" si="2"/>
        <v>1473</v>
      </c>
      <c r="D19" s="556">
        <f t="shared" si="2"/>
        <v>779.44127000000003</v>
      </c>
      <c r="E19" s="556">
        <v>13</v>
      </c>
      <c r="F19" s="553">
        <v>24</v>
      </c>
      <c r="G19" s="617">
        <v>7.3689999999999998</v>
      </c>
      <c r="H19" s="556">
        <v>121</v>
      </c>
      <c r="I19" s="553">
        <v>495</v>
      </c>
      <c r="J19" s="650">
        <v>198.97408000000001</v>
      </c>
      <c r="K19" s="556">
        <v>140</v>
      </c>
      <c r="L19" s="554">
        <v>954</v>
      </c>
      <c r="M19" s="555">
        <v>573.09819000000005</v>
      </c>
      <c r="N19" s="625">
        <f t="shared" si="3"/>
        <v>42</v>
      </c>
      <c r="O19" s="625">
        <f t="shared" si="3"/>
        <v>47</v>
      </c>
      <c r="P19" s="626">
        <v>0</v>
      </c>
      <c r="Q19" s="625">
        <v>0</v>
      </c>
      <c r="R19" s="627">
        <v>0</v>
      </c>
      <c r="S19" s="627">
        <v>0</v>
      </c>
      <c r="T19" s="625">
        <v>42</v>
      </c>
      <c r="U19" s="627">
        <v>47</v>
      </c>
      <c r="V19" s="627">
        <v>0</v>
      </c>
      <c r="W19" s="646" t="s">
        <v>313</v>
      </c>
    </row>
    <row r="20" spans="1:23" ht="15.95" customHeight="1">
      <c r="A20" s="12" t="s">
        <v>28</v>
      </c>
      <c r="B20" s="556">
        <f t="shared" si="1"/>
        <v>113</v>
      </c>
      <c r="C20" s="556">
        <f t="shared" si="2"/>
        <v>484</v>
      </c>
      <c r="D20" s="556">
        <f t="shared" si="2"/>
        <v>496.41759000000002</v>
      </c>
      <c r="E20" s="556">
        <v>13</v>
      </c>
      <c r="F20" s="553">
        <v>32</v>
      </c>
      <c r="G20" s="617">
        <v>60.289400000000001</v>
      </c>
      <c r="H20" s="556">
        <v>68</v>
      </c>
      <c r="I20" s="553">
        <v>242</v>
      </c>
      <c r="J20" s="650">
        <v>189.97503999999998</v>
      </c>
      <c r="K20" s="556">
        <v>32</v>
      </c>
      <c r="L20" s="554">
        <v>210</v>
      </c>
      <c r="M20" s="555">
        <v>246.15315000000001</v>
      </c>
      <c r="N20" s="625">
        <f t="shared" si="3"/>
        <v>55</v>
      </c>
      <c r="O20" s="625">
        <f t="shared" si="3"/>
        <v>55</v>
      </c>
      <c r="P20" s="626">
        <v>0</v>
      </c>
      <c r="Q20" s="625">
        <v>0</v>
      </c>
      <c r="R20" s="627">
        <v>0</v>
      </c>
      <c r="S20" s="628">
        <v>0</v>
      </c>
      <c r="T20" s="625">
        <v>55</v>
      </c>
      <c r="U20" s="627">
        <v>55</v>
      </c>
      <c r="V20" s="627">
        <v>0</v>
      </c>
      <c r="W20" s="646" t="s">
        <v>314</v>
      </c>
    </row>
    <row r="21" spans="1:23" ht="15.95" customHeight="1">
      <c r="A21" s="12" t="s">
        <v>29</v>
      </c>
      <c r="B21" s="556">
        <f t="shared" si="1"/>
        <v>48</v>
      </c>
      <c r="C21" s="556">
        <f t="shared" si="2"/>
        <v>450</v>
      </c>
      <c r="D21" s="556">
        <f t="shared" si="2"/>
        <v>332.699275</v>
      </c>
      <c r="E21" s="556">
        <v>4</v>
      </c>
      <c r="F21" s="553">
        <v>4</v>
      </c>
      <c r="G21" s="617">
        <v>1.5089999999999999</v>
      </c>
      <c r="H21" s="556">
        <v>38</v>
      </c>
      <c r="I21" s="553">
        <v>144</v>
      </c>
      <c r="J21" s="650">
        <v>114.99697500000001</v>
      </c>
      <c r="K21" s="556">
        <v>6</v>
      </c>
      <c r="L21" s="554">
        <v>302</v>
      </c>
      <c r="M21" s="555">
        <v>216.19329999999999</v>
      </c>
      <c r="N21" s="625">
        <f t="shared" si="3"/>
        <v>25</v>
      </c>
      <c r="O21" s="625">
        <f t="shared" si="3"/>
        <v>57</v>
      </c>
      <c r="P21" s="626">
        <v>0</v>
      </c>
      <c r="Q21" s="625">
        <v>0</v>
      </c>
      <c r="R21" s="627">
        <v>0</v>
      </c>
      <c r="S21" s="627">
        <v>0</v>
      </c>
      <c r="T21" s="625">
        <v>25</v>
      </c>
      <c r="U21" s="627">
        <v>57</v>
      </c>
      <c r="V21" s="627">
        <v>0</v>
      </c>
      <c r="W21" s="646" t="s">
        <v>315</v>
      </c>
    </row>
    <row r="22" spans="1:23" ht="15.95" customHeight="1">
      <c r="A22" s="12" t="s">
        <v>49</v>
      </c>
      <c r="B22" s="556">
        <f t="shared" si="1"/>
        <v>77</v>
      </c>
      <c r="C22" s="556">
        <f t="shared" si="2"/>
        <v>300</v>
      </c>
      <c r="D22" s="556">
        <f t="shared" si="2"/>
        <v>362.10230000000001</v>
      </c>
      <c r="E22" s="556">
        <v>12</v>
      </c>
      <c r="F22" s="553">
        <v>18</v>
      </c>
      <c r="G22" s="617">
        <v>62.436399999999999</v>
      </c>
      <c r="H22" s="556">
        <v>20</v>
      </c>
      <c r="I22" s="553">
        <v>59</v>
      </c>
      <c r="J22" s="650">
        <v>68.400599999999997</v>
      </c>
      <c r="K22" s="556">
        <v>45</v>
      </c>
      <c r="L22" s="554">
        <v>223</v>
      </c>
      <c r="M22" s="555">
        <v>231.2653</v>
      </c>
      <c r="N22" s="625">
        <f t="shared" si="3"/>
        <v>50</v>
      </c>
      <c r="O22" s="625">
        <f t="shared" si="3"/>
        <v>89</v>
      </c>
      <c r="P22" s="626">
        <v>0</v>
      </c>
      <c r="Q22" s="625">
        <v>0</v>
      </c>
      <c r="R22" s="627">
        <v>0</v>
      </c>
      <c r="S22" s="627">
        <v>0</v>
      </c>
      <c r="T22" s="625">
        <v>50</v>
      </c>
      <c r="U22" s="627">
        <v>89</v>
      </c>
      <c r="V22" s="627">
        <v>0</v>
      </c>
      <c r="W22" s="646" t="s">
        <v>316</v>
      </c>
    </row>
    <row r="23" spans="1:23" ht="15.95" customHeight="1">
      <c r="A23" s="12" t="s">
        <v>51</v>
      </c>
      <c r="B23" s="556">
        <f t="shared" si="1"/>
        <v>256</v>
      </c>
      <c r="C23" s="556">
        <f t="shared" si="2"/>
        <v>1548</v>
      </c>
      <c r="D23" s="556">
        <f t="shared" si="2"/>
        <v>1317.6822</v>
      </c>
      <c r="E23" s="556">
        <v>18</v>
      </c>
      <c r="F23" s="553">
        <v>31</v>
      </c>
      <c r="G23" s="617">
        <v>25.460999999999999</v>
      </c>
      <c r="H23" s="556">
        <v>134</v>
      </c>
      <c r="I23" s="554">
        <v>545</v>
      </c>
      <c r="J23" s="651">
        <v>564.74199999999996</v>
      </c>
      <c r="K23" s="556">
        <v>104</v>
      </c>
      <c r="L23" s="554">
        <v>972</v>
      </c>
      <c r="M23" s="555">
        <v>727.47919999999999</v>
      </c>
      <c r="N23" s="625">
        <f t="shared" si="3"/>
        <v>49</v>
      </c>
      <c r="O23" s="625">
        <f t="shared" si="3"/>
        <v>69</v>
      </c>
      <c r="P23" s="626">
        <v>0</v>
      </c>
      <c r="Q23" s="625">
        <v>0</v>
      </c>
      <c r="R23" s="627">
        <v>0</v>
      </c>
      <c r="S23" s="627">
        <v>0</v>
      </c>
      <c r="T23" s="625">
        <v>49</v>
      </c>
      <c r="U23" s="627">
        <v>69</v>
      </c>
      <c r="V23" s="627">
        <v>0</v>
      </c>
      <c r="W23" s="646" t="s">
        <v>317</v>
      </c>
    </row>
    <row r="24" spans="1:23" ht="15.95" customHeight="1">
      <c r="A24" s="12" t="s">
        <v>53</v>
      </c>
      <c r="B24" s="556">
        <f t="shared" si="1"/>
        <v>256</v>
      </c>
      <c r="C24" s="556">
        <f t="shared" si="2"/>
        <v>2318</v>
      </c>
      <c r="D24" s="556">
        <f t="shared" si="2"/>
        <v>2037.2050789999998</v>
      </c>
      <c r="E24" s="556">
        <v>48</v>
      </c>
      <c r="F24" s="553">
        <v>176</v>
      </c>
      <c r="G24" s="617">
        <v>286.34798499999999</v>
      </c>
      <c r="H24" s="556">
        <v>135</v>
      </c>
      <c r="I24" s="554">
        <v>875</v>
      </c>
      <c r="J24" s="651">
        <v>785.87460399999998</v>
      </c>
      <c r="K24" s="556">
        <v>73</v>
      </c>
      <c r="L24" s="554">
        <v>1267</v>
      </c>
      <c r="M24" s="555">
        <v>964.98248999999998</v>
      </c>
      <c r="N24" s="625">
        <f t="shared" si="3"/>
        <v>56</v>
      </c>
      <c r="O24" s="625">
        <f t="shared" si="3"/>
        <v>132</v>
      </c>
      <c r="P24" s="626">
        <v>0</v>
      </c>
      <c r="Q24" s="625">
        <v>0</v>
      </c>
      <c r="R24" s="627">
        <v>0</v>
      </c>
      <c r="S24" s="627">
        <v>0</v>
      </c>
      <c r="T24" s="625">
        <v>56</v>
      </c>
      <c r="U24" s="627">
        <v>132</v>
      </c>
      <c r="V24" s="627">
        <v>0</v>
      </c>
      <c r="W24" s="646" t="s">
        <v>318</v>
      </c>
    </row>
    <row r="25" spans="1:23" ht="15.95" customHeight="1">
      <c r="A25" s="12" t="s">
        <v>30</v>
      </c>
      <c r="B25" s="556">
        <f t="shared" si="1"/>
        <v>163</v>
      </c>
      <c r="C25" s="556">
        <f t="shared" si="2"/>
        <v>929</v>
      </c>
      <c r="D25" s="556">
        <f t="shared" si="2"/>
        <v>1008.5387599999999</v>
      </c>
      <c r="E25" s="556">
        <v>10</v>
      </c>
      <c r="F25" s="553">
        <v>34</v>
      </c>
      <c r="G25" s="617">
        <v>69.017330000000001</v>
      </c>
      <c r="H25" s="556">
        <v>67</v>
      </c>
      <c r="I25" s="554">
        <v>570</v>
      </c>
      <c r="J25" s="651">
        <v>587.82045999999991</v>
      </c>
      <c r="K25" s="556">
        <v>86</v>
      </c>
      <c r="L25" s="554">
        <v>325</v>
      </c>
      <c r="M25" s="555">
        <v>351.70097000000004</v>
      </c>
      <c r="N25" s="625">
        <f t="shared" si="3"/>
        <v>74</v>
      </c>
      <c r="O25" s="625">
        <f t="shared" si="3"/>
        <v>97</v>
      </c>
      <c r="P25" s="626">
        <v>0</v>
      </c>
      <c r="Q25" s="625">
        <v>0</v>
      </c>
      <c r="R25" s="627">
        <v>0</v>
      </c>
      <c r="S25" s="627">
        <v>0</v>
      </c>
      <c r="T25" s="625">
        <v>74</v>
      </c>
      <c r="U25" s="627">
        <v>97</v>
      </c>
      <c r="V25" s="627">
        <v>0</v>
      </c>
      <c r="W25" s="646" t="s">
        <v>319</v>
      </c>
    </row>
    <row r="26" spans="1:23" ht="15.95" customHeight="1">
      <c r="A26" s="12" t="s">
        <v>56</v>
      </c>
      <c r="B26" s="556">
        <f t="shared" si="1"/>
        <v>94</v>
      </c>
      <c r="C26" s="556">
        <f t="shared" si="2"/>
        <v>472</v>
      </c>
      <c r="D26" s="556">
        <f t="shared" si="2"/>
        <v>287.25386600000002</v>
      </c>
      <c r="E26" s="556">
        <v>4</v>
      </c>
      <c r="F26" s="553">
        <v>4</v>
      </c>
      <c r="G26" s="617">
        <v>1.9581999999999999</v>
      </c>
      <c r="H26" s="556">
        <v>43</v>
      </c>
      <c r="I26" s="554">
        <v>67</v>
      </c>
      <c r="J26" s="651">
        <v>31.107265999999999</v>
      </c>
      <c r="K26" s="556">
        <v>47</v>
      </c>
      <c r="L26" s="554">
        <v>401</v>
      </c>
      <c r="M26" s="555">
        <v>254.1884</v>
      </c>
      <c r="N26" s="625">
        <f t="shared" si="3"/>
        <v>5</v>
      </c>
      <c r="O26" s="625">
        <f t="shared" si="3"/>
        <v>95</v>
      </c>
      <c r="P26" s="626">
        <v>0</v>
      </c>
      <c r="Q26" s="625">
        <v>0</v>
      </c>
      <c r="R26" s="627">
        <v>0</v>
      </c>
      <c r="S26" s="627">
        <v>0</v>
      </c>
      <c r="T26" s="625">
        <v>5</v>
      </c>
      <c r="U26" s="627">
        <v>95</v>
      </c>
      <c r="V26" s="627">
        <v>0</v>
      </c>
      <c r="W26" s="646" t="s">
        <v>320</v>
      </c>
    </row>
    <row r="27" spans="1:23" ht="15.95" customHeight="1">
      <c r="A27" s="12" t="s">
        <v>58</v>
      </c>
      <c r="B27" s="556">
        <f t="shared" si="1"/>
        <v>67</v>
      </c>
      <c r="C27" s="556">
        <f t="shared" si="2"/>
        <v>335</v>
      </c>
      <c r="D27" s="556">
        <f t="shared" si="2"/>
        <v>336.11830000000003</v>
      </c>
      <c r="E27" s="556">
        <v>9</v>
      </c>
      <c r="F27" s="553">
        <v>13</v>
      </c>
      <c r="G27" s="617">
        <v>17.752600000000001</v>
      </c>
      <c r="H27" s="556">
        <v>30</v>
      </c>
      <c r="I27" s="554">
        <v>103</v>
      </c>
      <c r="J27" s="651">
        <v>109.71550000000001</v>
      </c>
      <c r="K27" s="556">
        <v>28</v>
      </c>
      <c r="L27" s="554">
        <v>219</v>
      </c>
      <c r="M27" s="555">
        <v>208.65020000000001</v>
      </c>
      <c r="N27" s="625">
        <f t="shared" si="3"/>
        <v>9</v>
      </c>
      <c r="O27" s="625">
        <f t="shared" si="3"/>
        <v>9</v>
      </c>
      <c r="P27" s="626">
        <v>0</v>
      </c>
      <c r="Q27" s="625">
        <v>0</v>
      </c>
      <c r="R27" s="627">
        <v>0</v>
      </c>
      <c r="S27" s="627">
        <v>0</v>
      </c>
      <c r="T27" s="625">
        <v>9</v>
      </c>
      <c r="U27" s="627">
        <v>9</v>
      </c>
      <c r="V27" s="627">
        <v>0</v>
      </c>
      <c r="W27" s="646" t="s">
        <v>321</v>
      </c>
    </row>
    <row r="28" spans="1:23" ht="15.95" customHeight="1">
      <c r="A28" s="12" t="s">
        <v>60</v>
      </c>
      <c r="B28" s="556">
        <f t="shared" si="1"/>
        <v>156</v>
      </c>
      <c r="C28" s="556">
        <f t="shared" si="2"/>
        <v>908</v>
      </c>
      <c r="D28" s="556">
        <f t="shared" si="2"/>
        <v>1037.1493700000001</v>
      </c>
      <c r="E28" s="556">
        <v>16</v>
      </c>
      <c r="F28" s="553">
        <v>62</v>
      </c>
      <c r="G28" s="617">
        <v>85.414059999999992</v>
      </c>
      <c r="H28" s="556">
        <v>34</v>
      </c>
      <c r="I28" s="554">
        <v>161</v>
      </c>
      <c r="J28" s="651">
        <v>155.97815</v>
      </c>
      <c r="K28" s="556">
        <v>106</v>
      </c>
      <c r="L28" s="554">
        <v>685</v>
      </c>
      <c r="M28" s="555">
        <v>795.75716</v>
      </c>
      <c r="N28" s="625">
        <f t="shared" si="3"/>
        <v>34</v>
      </c>
      <c r="O28" s="625">
        <f t="shared" si="3"/>
        <v>72</v>
      </c>
      <c r="P28" s="626">
        <v>0</v>
      </c>
      <c r="Q28" s="625">
        <v>1</v>
      </c>
      <c r="R28" s="627">
        <v>1</v>
      </c>
      <c r="S28" s="629">
        <v>0</v>
      </c>
      <c r="T28" s="625">
        <v>33</v>
      </c>
      <c r="U28" s="627">
        <v>71</v>
      </c>
      <c r="V28" s="627">
        <v>0</v>
      </c>
      <c r="W28" s="646" t="s">
        <v>322</v>
      </c>
    </row>
    <row r="29" spans="1:23" ht="15.95" customHeight="1">
      <c r="A29" s="12" t="s">
        <v>62</v>
      </c>
      <c r="B29" s="556">
        <f t="shared" si="1"/>
        <v>80</v>
      </c>
      <c r="C29" s="556">
        <f t="shared" si="2"/>
        <v>279</v>
      </c>
      <c r="D29" s="556">
        <f t="shared" si="2"/>
        <v>360.69835</v>
      </c>
      <c r="E29" s="556">
        <v>12</v>
      </c>
      <c r="F29" s="553">
        <v>17</v>
      </c>
      <c r="G29" s="617">
        <v>32.544849999999997</v>
      </c>
      <c r="H29" s="556">
        <v>38</v>
      </c>
      <c r="I29" s="554">
        <v>100</v>
      </c>
      <c r="J29" s="651">
        <v>124.34699999999999</v>
      </c>
      <c r="K29" s="556">
        <v>30</v>
      </c>
      <c r="L29" s="554">
        <v>162</v>
      </c>
      <c r="M29" s="555">
        <v>203.8065</v>
      </c>
      <c r="N29" s="625">
        <f t="shared" si="3"/>
        <v>6</v>
      </c>
      <c r="O29" s="625">
        <f t="shared" si="3"/>
        <v>6</v>
      </c>
      <c r="P29" s="626">
        <v>0</v>
      </c>
      <c r="Q29" s="625">
        <v>0</v>
      </c>
      <c r="R29" s="627">
        <v>0</v>
      </c>
      <c r="S29" s="627">
        <v>0</v>
      </c>
      <c r="T29" s="625">
        <v>6</v>
      </c>
      <c r="U29" s="627">
        <v>6</v>
      </c>
      <c r="V29" s="627">
        <v>0</v>
      </c>
      <c r="W29" s="646" t="s">
        <v>323</v>
      </c>
    </row>
    <row r="30" spans="1:23" ht="15.95" customHeight="1">
      <c r="A30" s="12" t="s">
        <v>64</v>
      </c>
      <c r="B30" s="556">
        <f t="shared" si="1"/>
        <v>85</v>
      </c>
      <c r="C30" s="556">
        <f t="shared" si="2"/>
        <v>488</v>
      </c>
      <c r="D30" s="556">
        <f t="shared" si="2"/>
        <v>677.05234999999993</v>
      </c>
      <c r="E30" s="556">
        <v>8</v>
      </c>
      <c r="F30" s="553">
        <v>21</v>
      </c>
      <c r="G30" s="617">
        <v>27.748899999999999</v>
      </c>
      <c r="H30" s="556">
        <v>42</v>
      </c>
      <c r="I30" s="554">
        <v>196</v>
      </c>
      <c r="J30" s="651">
        <v>227.74095</v>
      </c>
      <c r="K30" s="556">
        <v>35</v>
      </c>
      <c r="L30" s="554">
        <v>271</v>
      </c>
      <c r="M30" s="555">
        <v>421.5625</v>
      </c>
      <c r="N30" s="625">
        <f t="shared" si="3"/>
        <v>2</v>
      </c>
      <c r="O30" s="625">
        <f t="shared" si="3"/>
        <v>10</v>
      </c>
      <c r="P30" s="626">
        <v>0</v>
      </c>
      <c r="Q30" s="625">
        <v>0</v>
      </c>
      <c r="R30" s="627">
        <v>0</v>
      </c>
      <c r="S30" s="627">
        <v>0</v>
      </c>
      <c r="T30" s="625">
        <v>2</v>
      </c>
      <c r="U30" s="627">
        <v>10</v>
      </c>
      <c r="V30" s="627">
        <v>0</v>
      </c>
      <c r="W30" s="646" t="s">
        <v>324</v>
      </c>
    </row>
    <row r="31" spans="1:23" ht="15.95" customHeight="1">
      <c r="A31" s="12" t="s">
        <v>31</v>
      </c>
      <c r="B31" s="556">
        <f t="shared" si="1"/>
        <v>52</v>
      </c>
      <c r="C31" s="556">
        <f t="shared" si="2"/>
        <v>478</v>
      </c>
      <c r="D31" s="556">
        <f t="shared" si="2"/>
        <v>361.48008000000004</v>
      </c>
      <c r="E31" s="556">
        <v>7</v>
      </c>
      <c r="F31" s="553">
        <v>7</v>
      </c>
      <c r="G31" s="617">
        <v>16.672999999999998</v>
      </c>
      <c r="H31" s="556">
        <v>25</v>
      </c>
      <c r="I31" s="554">
        <v>221</v>
      </c>
      <c r="J31" s="651">
        <v>146.95328000000001</v>
      </c>
      <c r="K31" s="556">
        <v>20</v>
      </c>
      <c r="L31" s="554">
        <v>250</v>
      </c>
      <c r="M31" s="555">
        <v>197.85380000000001</v>
      </c>
      <c r="N31" s="625">
        <f t="shared" si="3"/>
        <v>3</v>
      </c>
      <c r="O31" s="625">
        <f t="shared" si="3"/>
        <v>3</v>
      </c>
      <c r="P31" s="626">
        <v>0</v>
      </c>
      <c r="Q31" s="625">
        <v>0</v>
      </c>
      <c r="R31" s="627">
        <v>0</v>
      </c>
      <c r="S31" s="627">
        <v>0</v>
      </c>
      <c r="T31" s="625">
        <v>3</v>
      </c>
      <c r="U31" s="627">
        <v>3</v>
      </c>
      <c r="V31" s="627">
        <v>0</v>
      </c>
      <c r="W31" s="646" t="s">
        <v>325</v>
      </c>
    </row>
    <row r="32" spans="1:23" ht="15.95" customHeight="1">
      <c r="A32" s="12" t="s">
        <v>67</v>
      </c>
      <c r="B32" s="556">
        <f t="shared" si="1"/>
        <v>120</v>
      </c>
      <c r="C32" s="556">
        <f t="shared" si="2"/>
        <v>426</v>
      </c>
      <c r="D32" s="556">
        <f t="shared" si="2"/>
        <v>304.122613</v>
      </c>
      <c r="E32" s="556">
        <v>9</v>
      </c>
      <c r="F32" s="553">
        <v>9</v>
      </c>
      <c r="G32" s="617">
        <v>7.5050999999999997</v>
      </c>
      <c r="H32" s="556">
        <v>83</v>
      </c>
      <c r="I32" s="554">
        <v>278</v>
      </c>
      <c r="J32" s="651">
        <v>204.08931299999998</v>
      </c>
      <c r="K32" s="556">
        <v>28</v>
      </c>
      <c r="L32" s="554">
        <v>139</v>
      </c>
      <c r="M32" s="555">
        <v>92.528199999999998</v>
      </c>
      <c r="N32" s="625">
        <f t="shared" si="3"/>
        <v>4</v>
      </c>
      <c r="O32" s="625">
        <f t="shared" si="3"/>
        <v>4</v>
      </c>
      <c r="P32" s="626">
        <v>0</v>
      </c>
      <c r="Q32" s="625">
        <v>0</v>
      </c>
      <c r="R32" s="627">
        <v>0</v>
      </c>
      <c r="S32" s="627">
        <v>0</v>
      </c>
      <c r="T32" s="625">
        <v>4</v>
      </c>
      <c r="U32" s="627">
        <v>4</v>
      </c>
      <c r="V32" s="627">
        <v>0</v>
      </c>
      <c r="W32" s="646" t="s">
        <v>326</v>
      </c>
    </row>
    <row r="33" spans="1:23" ht="15.95" customHeight="1">
      <c r="A33" s="12" t="s">
        <v>69</v>
      </c>
      <c r="B33" s="556">
        <f t="shared" si="1"/>
        <v>99</v>
      </c>
      <c r="C33" s="556">
        <f t="shared" si="2"/>
        <v>572</v>
      </c>
      <c r="D33" s="556">
        <f t="shared" si="2"/>
        <v>303.79102999999998</v>
      </c>
      <c r="E33" s="556">
        <v>22</v>
      </c>
      <c r="F33" s="553">
        <v>75</v>
      </c>
      <c r="G33" s="617">
        <v>35.700000000000003</v>
      </c>
      <c r="H33" s="556">
        <v>71</v>
      </c>
      <c r="I33" s="554">
        <v>472</v>
      </c>
      <c r="J33" s="651">
        <v>246.12422999999998</v>
      </c>
      <c r="K33" s="556">
        <v>6</v>
      </c>
      <c r="L33" s="554">
        <v>25</v>
      </c>
      <c r="M33" s="555">
        <v>21.966799999999999</v>
      </c>
      <c r="N33" s="625">
        <f t="shared" si="3"/>
        <v>9</v>
      </c>
      <c r="O33" s="625">
        <f t="shared" si="3"/>
        <v>38</v>
      </c>
      <c r="P33" s="626">
        <v>0</v>
      </c>
      <c r="Q33" s="625">
        <v>0</v>
      </c>
      <c r="R33" s="627">
        <v>0</v>
      </c>
      <c r="S33" s="627">
        <v>0</v>
      </c>
      <c r="T33" s="625">
        <v>9</v>
      </c>
      <c r="U33" s="627">
        <v>38</v>
      </c>
      <c r="V33" s="627">
        <v>0</v>
      </c>
      <c r="W33" s="646" t="s">
        <v>327</v>
      </c>
    </row>
    <row r="34" spans="1:23" ht="15.95" customHeight="1">
      <c r="A34" s="12" t="s">
        <v>71</v>
      </c>
      <c r="B34" s="556">
        <f t="shared" si="1"/>
        <v>149</v>
      </c>
      <c r="C34" s="556">
        <f t="shared" si="2"/>
        <v>678</v>
      </c>
      <c r="D34" s="556">
        <f t="shared" si="2"/>
        <v>579.78495999999996</v>
      </c>
      <c r="E34" s="556">
        <v>8</v>
      </c>
      <c r="F34" s="553">
        <v>24</v>
      </c>
      <c r="G34" s="617">
        <v>28.192359999999997</v>
      </c>
      <c r="H34" s="556">
        <v>61</v>
      </c>
      <c r="I34" s="554">
        <v>147</v>
      </c>
      <c r="J34" s="651">
        <v>102.8995</v>
      </c>
      <c r="K34" s="556">
        <v>80</v>
      </c>
      <c r="L34" s="554">
        <v>507</v>
      </c>
      <c r="M34" s="555">
        <v>448.69310000000002</v>
      </c>
      <c r="N34" s="625">
        <f t="shared" si="3"/>
        <v>10</v>
      </c>
      <c r="O34" s="625">
        <f t="shared" si="3"/>
        <v>10</v>
      </c>
      <c r="P34" s="626">
        <v>0</v>
      </c>
      <c r="Q34" s="625">
        <v>0</v>
      </c>
      <c r="R34" s="627">
        <v>0</v>
      </c>
      <c r="S34" s="627">
        <v>0</v>
      </c>
      <c r="T34" s="625">
        <v>10</v>
      </c>
      <c r="U34" s="627">
        <v>10</v>
      </c>
      <c r="V34" s="627">
        <v>0</v>
      </c>
      <c r="W34" s="646" t="s">
        <v>328</v>
      </c>
    </row>
    <row r="35" spans="1:23" ht="15.95" customHeight="1">
      <c r="A35" s="12" t="s">
        <v>73</v>
      </c>
      <c r="B35" s="556">
        <f t="shared" si="1"/>
        <v>61</v>
      </c>
      <c r="C35" s="556">
        <f t="shared" si="2"/>
        <v>196</v>
      </c>
      <c r="D35" s="556">
        <f t="shared" si="2"/>
        <v>180.52555999999998</v>
      </c>
      <c r="E35" s="556">
        <v>6</v>
      </c>
      <c r="F35" s="553">
        <v>6</v>
      </c>
      <c r="G35" s="617">
        <v>12.9855</v>
      </c>
      <c r="H35" s="556">
        <v>26</v>
      </c>
      <c r="I35" s="554">
        <v>39</v>
      </c>
      <c r="J35" s="651">
        <v>38.716459999999998</v>
      </c>
      <c r="K35" s="556">
        <v>29</v>
      </c>
      <c r="L35" s="554">
        <v>151</v>
      </c>
      <c r="M35" s="555">
        <v>128.8236</v>
      </c>
      <c r="N35" s="625">
        <f t="shared" si="3"/>
        <v>29</v>
      </c>
      <c r="O35" s="625">
        <f t="shared" si="3"/>
        <v>76</v>
      </c>
      <c r="P35" s="626">
        <v>0</v>
      </c>
      <c r="Q35" s="625">
        <v>1</v>
      </c>
      <c r="R35" s="627">
        <v>1</v>
      </c>
      <c r="S35" s="628">
        <v>0</v>
      </c>
      <c r="T35" s="625">
        <v>28</v>
      </c>
      <c r="U35" s="627">
        <v>75</v>
      </c>
      <c r="V35" s="627">
        <v>0</v>
      </c>
      <c r="W35" s="646" t="s">
        <v>329</v>
      </c>
    </row>
    <row r="36" spans="1:23" ht="15.95" customHeight="1">
      <c r="A36" s="613" t="s">
        <v>75</v>
      </c>
      <c r="B36" s="556">
        <f t="shared" si="1"/>
        <v>130</v>
      </c>
      <c r="C36" s="556">
        <f t="shared" si="2"/>
        <v>910</v>
      </c>
      <c r="D36" s="556">
        <f t="shared" si="2"/>
        <v>1422.357244</v>
      </c>
      <c r="E36" s="556">
        <v>17</v>
      </c>
      <c r="F36" s="553">
        <v>29</v>
      </c>
      <c r="G36" s="617">
        <v>50.921999999999997</v>
      </c>
      <c r="H36" s="556">
        <v>93</v>
      </c>
      <c r="I36" s="553">
        <v>771</v>
      </c>
      <c r="J36" s="650">
        <v>1238.058344</v>
      </c>
      <c r="K36" s="556">
        <v>20</v>
      </c>
      <c r="L36" s="553">
        <v>110</v>
      </c>
      <c r="M36" s="617">
        <v>133.37690000000001</v>
      </c>
      <c r="N36" s="625">
        <f t="shared" si="3"/>
        <v>14</v>
      </c>
      <c r="O36" s="625">
        <f t="shared" si="3"/>
        <v>15</v>
      </c>
      <c r="P36" s="626">
        <v>0</v>
      </c>
      <c r="Q36" s="625">
        <v>1</v>
      </c>
      <c r="R36" s="627">
        <v>2</v>
      </c>
      <c r="S36" s="629">
        <v>0</v>
      </c>
      <c r="T36" s="625">
        <v>13</v>
      </c>
      <c r="U36" s="627">
        <v>13</v>
      </c>
      <c r="V36" s="627">
        <v>0</v>
      </c>
      <c r="W36" s="646" t="s">
        <v>330</v>
      </c>
    </row>
    <row r="37" spans="1:23" ht="15.95" customHeight="1">
      <c r="A37" s="613" t="s">
        <v>77</v>
      </c>
      <c r="B37" s="556">
        <f t="shared" si="1"/>
        <v>138</v>
      </c>
      <c r="C37" s="556">
        <f t="shared" si="2"/>
        <v>479</v>
      </c>
      <c r="D37" s="556">
        <f t="shared" si="2"/>
        <v>598.81241</v>
      </c>
      <c r="E37" s="556">
        <v>11</v>
      </c>
      <c r="F37" s="553">
        <v>17</v>
      </c>
      <c r="G37" s="617">
        <v>54.4163</v>
      </c>
      <c r="H37" s="556">
        <v>105</v>
      </c>
      <c r="I37" s="553">
        <v>192</v>
      </c>
      <c r="J37" s="650">
        <v>165.77931000000001</v>
      </c>
      <c r="K37" s="556">
        <v>22</v>
      </c>
      <c r="L37" s="553">
        <v>270</v>
      </c>
      <c r="M37" s="617">
        <v>378.61680000000001</v>
      </c>
      <c r="N37" s="625">
        <f t="shared" si="3"/>
        <v>23</v>
      </c>
      <c r="O37" s="625">
        <f t="shared" si="3"/>
        <v>61</v>
      </c>
      <c r="P37" s="626">
        <v>0</v>
      </c>
      <c r="Q37" s="625">
        <v>0</v>
      </c>
      <c r="R37" s="627">
        <v>0</v>
      </c>
      <c r="S37" s="627">
        <v>0</v>
      </c>
      <c r="T37" s="625">
        <v>23</v>
      </c>
      <c r="U37" s="627">
        <v>61</v>
      </c>
      <c r="V37" s="627">
        <v>0</v>
      </c>
      <c r="W37" s="646" t="s">
        <v>331</v>
      </c>
    </row>
    <row r="38" spans="1:23" ht="15.95" customHeight="1">
      <c r="A38" s="613" t="s">
        <v>34</v>
      </c>
      <c r="B38" s="556">
        <f t="shared" si="1"/>
        <v>366</v>
      </c>
      <c r="C38" s="556">
        <f t="shared" si="2"/>
        <v>1656</v>
      </c>
      <c r="D38" s="556">
        <f t="shared" si="2"/>
        <v>1034.8067000000001</v>
      </c>
      <c r="E38" s="556">
        <v>151</v>
      </c>
      <c r="F38" s="553">
        <v>1127</v>
      </c>
      <c r="G38" s="617">
        <v>748.07871</v>
      </c>
      <c r="H38" s="556">
        <v>215</v>
      </c>
      <c r="I38" s="553">
        <v>529</v>
      </c>
      <c r="J38" s="650">
        <v>286.72798999999998</v>
      </c>
      <c r="K38" s="556">
        <v>0</v>
      </c>
      <c r="L38" s="553">
        <v>0</v>
      </c>
      <c r="M38" s="617">
        <v>0</v>
      </c>
      <c r="N38" s="625">
        <f t="shared" si="3"/>
        <v>10</v>
      </c>
      <c r="O38" s="625">
        <f t="shared" si="3"/>
        <v>10</v>
      </c>
      <c r="P38" s="626">
        <v>0</v>
      </c>
      <c r="Q38" s="625">
        <v>0</v>
      </c>
      <c r="R38" s="627">
        <v>0</v>
      </c>
      <c r="S38" s="627">
        <v>0</v>
      </c>
      <c r="T38" s="625">
        <v>10</v>
      </c>
      <c r="U38" s="627">
        <v>10</v>
      </c>
      <c r="V38" s="627">
        <v>0</v>
      </c>
      <c r="W38" s="646" t="s">
        <v>332</v>
      </c>
    </row>
    <row r="39" spans="1:23" ht="15.95" customHeight="1" thickBot="1">
      <c r="A39" s="618" t="s">
        <v>80</v>
      </c>
      <c r="B39" s="619">
        <f t="shared" si="1"/>
        <v>12</v>
      </c>
      <c r="C39" s="620">
        <f t="shared" si="2"/>
        <v>220</v>
      </c>
      <c r="D39" s="620">
        <f t="shared" si="2"/>
        <v>192.95679999999999</v>
      </c>
      <c r="E39" s="619">
        <v>0</v>
      </c>
      <c r="F39" s="620">
        <v>0</v>
      </c>
      <c r="G39" s="621">
        <v>0</v>
      </c>
      <c r="H39" s="619">
        <v>12</v>
      </c>
      <c r="I39" s="620">
        <v>220</v>
      </c>
      <c r="J39" s="652">
        <v>192.95679999999999</v>
      </c>
      <c r="K39" s="619">
        <v>0</v>
      </c>
      <c r="L39" s="620">
        <v>0</v>
      </c>
      <c r="M39" s="621">
        <v>0</v>
      </c>
      <c r="N39" s="635">
        <f t="shared" si="3"/>
        <v>0</v>
      </c>
      <c r="O39" s="635">
        <f t="shared" si="3"/>
        <v>0</v>
      </c>
      <c r="P39" s="631">
        <v>0</v>
      </c>
      <c r="Q39" s="630">
        <v>0</v>
      </c>
      <c r="R39" s="632">
        <v>0</v>
      </c>
      <c r="S39" s="632">
        <v>0</v>
      </c>
      <c r="T39" s="630">
        <v>0</v>
      </c>
      <c r="U39" s="632">
        <v>0</v>
      </c>
      <c r="V39" s="632">
        <v>0</v>
      </c>
      <c r="W39" s="647" t="s">
        <v>333</v>
      </c>
    </row>
    <row r="40" spans="1:23" s="386" customFormat="1" ht="11.1" customHeight="1">
      <c r="A40" s="551" t="s">
        <v>125</v>
      </c>
      <c r="B40" s="556"/>
      <c r="C40" s="556"/>
      <c r="D40" s="556"/>
      <c r="E40" s="551"/>
      <c r="F40" s="558"/>
      <c r="G40" s="558"/>
      <c r="H40" s="551"/>
      <c r="I40" s="551"/>
      <c r="J40" s="551"/>
      <c r="K40" s="551"/>
      <c r="L40" s="557"/>
      <c r="M40" s="557"/>
      <c r="N40" s="633"/>
      <c r="O40" s="634"/>
      <c r="P40" s="634"/>
      <c r="Q40" s="633"/>
      <c r="R40" s="634"/>
      <c r="S40" s="634"/>
      <c r="T40" s="633"/>
      <c r="U40" s="634"/>
      <c r="V40" s="634"/>
      <c r="W40" s="559" t="s">
        <v>126</v>
      </c>
    </row>
    <row r="41" spans="1:23" s="386" customFormat="1" ht="9.75" customHeight="1">
      <c r="A41" s="560" t="s">
        <v>439</v>
      </c>
      <c r="B41" s="556"/>
      <c r="C41" s="556"/>
      <c r="D41" s="556"/>
      <c r="E41" s="561"/>
      <c r="F41" s="558"/>
      <c r="G41" s="558"/>
      <c r="H41" s="561"/>
      <c r="I41" s="557"/>
      <c r="J41" s="557"/>
      <c r="K41" s="561"/>
      <c r="L41" s="557"/>
      <c r="M41" s="557"/>
      <c r="N41" s="561"/>
      <c r="O41" s="557"/>
      <c r="P41" s="557"/>
      <c r="Q41" s="561"/>
      <c r="R41" s="557"/>
      <c r="S41" s="557"/>
      <c r="T41" s="561"/>
      <c r="U41" s="557"/>
      <c r="V41" s="557"/>
      <c r="W41" s="559" t="s">
        <v>127</v>
      </c>
    </row>
    <row r="42" spans="1:23" ht="9.75" customHeight="1">
      <c r="A42" s="560" t="s">
        <v>440</v>
      </c>
      <c r="B42" s="556"/>
      <c r="C42" s="556"/>
      <c r="D42" s="556"/>
      <c r="E42" s="562"/>
      <c r="F42" s="562"/>
      <c r="G42" s="562"/>
      <c r="H42" s="562"/>
      <c r="I42" s="562"/>
      <c r="J42" s="562"/>
      <c r="K42" s="562"/>
      <c r="L42" s="562"/>
      <c r="M42" s="562"/>
      <c r="N42" s="562"/>
      <c r="O42" s="562"/>
      <c r="P42" s="562"/>
      <c r="Q42" s="562"/>
      <c r="R42" s="562"/>
      <c r="S42" s="562"/>
      <c r="T42" s="562"/>
      <c r="U42" s="562"/>
      <c r="V42" s="562"/>
      <c r="W42" s="562"/>
    </row>
    <row r="43" spans="1:23" ht="10.5" customHeight="1">
      <c r="A43" s="560" t="s">
        <v>583</v>
      </c>
    </row>
  </sheetData>
  <sheetProtection selectLockedCells="1"/>
  <mergeCells count="37">
    <mergeCell ref="A3:L3"/>
    <mergeCell ref="M3:W3"/>
    <mergeCell ref="A4:D4"/>
    <mergeCell ref="A7:A10"/>
    <mergeCell ref="C9:C10"/>
    <mergeCell ref="D9:D10"/>
    <mergeCell ref="F9:F10"/>
    <mergeCell ref="H9:H10"/>
    <mergeCell ref="B7:D8"/>
    <mergeCell ref="E9:E10"/>
    <mergeCell ref="E7:G8"/>
    <mergeCell ref="G9:G10"/>
    <mergeCell ref="B6:M6"/>
    <mergeCell ref="I9:I10"/>
    <mergeCell ref="B9:B10"/>
    <mergeCell ref="K7:L8"/>
    <mergeCell ref="W7:W10"/>
    <mergeCell ref="I4:J4"/>
    <mergeCell ref="U9:U10"/>
    <mergeCell ref="V9:V10"/>
    <mergeCell ref="J9:J10"/>
    <mergeCell ref="N9:N10"/>
    <mergeCell ref="P9:P10"/>
    <mergeCell ref="R9:R10"/>
    <mergeCell ref="S9:S10"/>
    <mergeCell ref="O9:O10"/>
    <mergeCell ref="M9:M10"/>
    <mergeCell ref="L9:L10"/>
    <mergeCell ref="Q7:S8"/>
    <mergeCell ref="T9:T10"/>
    <mergeCell ref="H7:J8"/>
    <mergeCell ref="T7:V8"/>
    <mergeCell ref="N6:V6"/>
    <mergeCell ref="K9:K10"/>
    <mergeCell ref="Q9:Q10"/>
    <mergeCell ref="N7:P8"/>
    <mergeCell ref="M7:M8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view="pageBreakPreview" zoomScaleNormal="100" zoomScaleSheetLayoutView="100" workbookViewId="0">
      <selection activeCell="L22" sqref="L22"/>
    </sheetView>
  </sheetViews>
  <sheetFormatPr defaultRowHeight="14.25"/>
  <cols>
    <col min="1" max="1" width="11.625" style="132" customWidth="1"/>
    <col min="2" max="3" width="11.875" style="132" customWidth="1"/>
    <col min="4" max="4" width="11.625" style="132" customWidth="1"/>
    <col min="5" max="5" width="11.875" style="132" customWidth="1"/>
    <col min="6" max="6" width="11.625" style="132" customWidth="1"/>
    <col min="7" max="7" width="11.875" style="132" customWidth="1"/>
    <col min="8" max="9" width="9" style="132"/>
    <col min="10" max="10" width="8.625" style="132" customWidth="1"/>
    <col min="11" max="11" width="9" style="132"/>
    <col min="12" max="12" width="8.625" style="132" customWidth="1"/>
    <col min="13" max="13" width="9" style="132"/>
    <col min="14" max="14" width="8.625" style="132" customWidth="1"/>
    <col min="15" max="15" width="9" style="132"/>
    <col min="16" max="16" width="11.625" style="132" customWidth="1"/>
    <col min="17" max="16384" width="9" style="132"/>
  </cols>
  <sheetData>
    <row r="1" spans="1:16">
      <c r="A1" s="1" t="s">
        <v>617</v>
      </c>
      <c r="B1" s="362"/>
      <c r="C1" s="362"/>
      <c r="D1" s="363"/>
      <c r="E1" s="362"/>
      <c r="F1" s="362"/>
      <c r="G1" s="362"/>
      <c r="H1" s="105"/>
      <c r="I1" s="10"/>
      <c r="J1" s="105"/>
      <c r="K1" s="105"/>
      <c r="L1" s="105"/>
      <c r="M1" s="105"/>
      <c r="N1" s="105"/>
      <c r="O1" s="105"/>
      <c r="P1" s="10" t="s">
        <v>618</v>
      </c>
    </row>
    <row r="2" spans="1:16">
      <c r="A2" s="364"/>
      <c r="B2" s="362"/>
      <c r="C2" s="362"/>
      <c r="D2" s="363"/>
      <c r="E2" s="362"/>
      <c r="F2" s="362"/>
      <c r="G2" s="362"/>
      <c r="H2" s="105"/>
      <c r="I2" s="105"/>
      <c r="J2" s="105"/>
      <c r="K2" s="105"/>
      <c r="L2" s="105"/>
      <c r="M2" s="105"/>
      <c r="N2" s="105"/>
      <c r="O2" s="105"/>
      <c r="P2" s="365"/>
    </row>
    <row r="3" spans="1:16" ht="21.75">
      <c r="A3" s="1183" t="s">
        <v>482</v>
      </c>
      <c r="B3" s="1183"/>
      <c r="C3" s="1183"/>
      <c r="D3" s="1183"/>
      <c r="E3" s="1183"/>
      <c r="F3" s="1183"/>
      <c r="G3" s="1183"/>
      <c r="H3" s="1183" t="s">
        <v>483</v>
      </c>
      <c r="I3" s="1198"/>
      <c r="J3" s="1198"/>
      <c r="K3" s="1198"/>
      <c r="L3" s="1198"/>
      <c r="M3" s="1198"/>
      <c r="N3" s="1198"/>
      <c r="O3" s="1198"/>
      <c r="P3" s="1198"/>
    </row>
    <row r="4" spans="1:16" ht="21.75">
      <c r="A4" s="1183"/>
      <c r="B4" s="1183"/>
      <c r="C4" s="1183"/>
      <c r="D4" s="1183"/>
      <c r="E4" s="1183"/>
      <c r="F4" s="1183"/>
      <c r="G4" s="1183"/>
      <c r="H4" s="1183"/>
      <c r="I4" s="1199"/>
      <c r="J4" s="1199"/>
      <c r="K4" s="1199"/>
      <c r="L4" s="1199"/>
      <c r="M4" s="1199"/>
      <c r="N4" s="1199"/>
      <c r="O4" s="1199"/>
      <c r="P4" s="1199"/>
    </row>
    <row r="5" spans="1:16" ht="15" thickBot="1">
      <c r="A5" s="367" t="s">
        <v>467</v>
      </c>
      <c r="B5" s="368"/>
      <c r="C5" s="368"/>
      <c r="D5" s="369"/>
      <c r="E5" s="368"/>
      <c r="F5" s="368"/>
      <c r="G5" s="370"/>
      <c r="H5" s="371"/>
      <c r="I5" s="372"/>
      <c r="J5" s="479"/>
      <c r="K5" s="479"/>
      <c r="L5" s="479"/>
      <c r="M5" s="479"/>
      <c r="N5" s="372"/>
      <c r="O5" s="479"/>
      <c r="P5" s="372" t="s">
        <v>468</v>
      </c>
    </row>
    <row r="6" spans="1:16">
      <c r="A6" s="1200" t="s">
        <v>469</v>
      </c>
      <c r="B6" s="817" t="s">
        <v>626</v>
      </c>
      <c r="C6" s="865"/>
      <c r="D6" s="817" t="s">
        <v>470</v>
      </c>
      <c r="E6" s="865"/>
      <c r="F6" s="736" t="s">
        <v>471</v>
      </c>
      <c r="G6" s="817"/>
      <c r="H6" s="817" t="s">
        <v>472</v>
      </c>
      <c r="I6" s="865"/>
      <c r="J6" s="817" t="s">
        <v>473</v>
      </c>
      <c r="K6" s="865"/>
      <c r="L6" s="817" t="s">
        <v>474</v>
      </c>
      <c r="M6" s="865"/>
      <c r="N6" s="736" t="s">
        <v>484</v>
      </c>
      <c r="O6" s="817"/>
      <c r="P6" s="1196" t="s">
        <v>475</v>
      </c>
    </row>
    <row r="7" spans="1:16" ht="20.25" customHeight="1">
      <c r="A7" s="1185"/>
      <c r="B7" s="818"/>
      <c r="C7" s="1201"/>
      <c r="D7" s="818"/>
      <c r="E7" s="1201"/>
      <c r="F7" s="1195"/>
      <c r="G7" s="818"/>
      <c r="H7" s="818"/>
      <c r="I7" s="1201"/>
      <c r="J7" s="818"/>
      <c r="K7" s="1201"/>
      <c r="L7" s="818"/>
      <c r="M7" s="1201"/>
      <c r="N7" s="1195"/>
      <c r="O7" s="818"/>
      <c r="P7" s="1175"/>
    </row>
    <row r="8" spans="1:16">
      <c r="A8" s="1185"/>
      <c r="B8" s="753" t="s">
        <v>476</v>
      </c>
      <c r="C8" s="753" t="s">
        <v>477</v>
      </c>
      <c r="D8" s="753" t="s">
        <v>476</v>
      </c>
      <c r="E8" s="753" t="s">
        <v>477</v>
      </c>
      <c r="F8" s="753" t="s">
        <v>476</v>
      </c>
      <c r="G8" s="1122" t="s">
        <v>477</v>
      </c>
      <c r="H8" s="780" t="s">
        <v>476</v>
      </c>
      <c r="I8" s="780" t="s">
        <v>477</v>
      </c>
      <c r="J8" s="780" t="s">
        <v>476</v>
      </c>
      <c r="K8" s="753" t="s">
        <v>477</v>
      </c>
      <c r="L8" s="753" t="s">
        <v>476</v>
      </c>
      <c r="M8" s="753" t="s">
        <v>477</v>
      </c>
      <c r="N8" s="753" t="s">
        <v>476</v>
      </c>
      <c r="O8" s="1122" t="s">
        <v>477</v>
      </c>
      <c r="P8" s="1175"/>
    </row>
    <row r="9" spans="1:16" ht="21" customHeight="1">
      <c r="A9" s="1186"/>
      <c r="B9" s="782"/>
      <c r="C9" s="782"/>
      <c r="D9" s="782"/>
      <c r="E9" s="782"/>
      <c r="F9" s="782"/>
      <c r="G9" s="1124"/>
      <c r="H9" s="1197"/>
      <c r="I9" s="1197"/>
      <c r="J9" s="1197"/>
      <c r="K9" s="782"/>
      <c r="L9" s="782"/>
      <c r="M9" s="782"/>
      <c r="N9" s="782"/>
      <c r="O9" s="1124"/>
      <c r="P9" s="1176"/>
    </row>
    <row r="10" spans="1:16" ht="17.45" customHeight="1">
      <c r="A10" s="80" t="s">
        <v>4</v>
      </c>
      <c r="B10" s="374">
        <v>187.4</v>
      </c>
      <c r="C10" s="374" t="s">
        <v>1</v>
      </c>
      <c r="D10" s="374">
        <v>82.7</v>
      </c>
      <c r="E10" s="374" t="s">
        <v>1</v>
      </c>
      <c r="F10" s="374">
        <v>14.5</v>
      </c>
      <c r="G10" s="374" t="s">
        <v>1</v>
      </c>
      <c r="H10" s="377">
        <v>3.8</v>
      </c>
      <c r="I10" s="374" t="s">
        <v>1</v>
      </c>
      <c r="J10" s="378">
        <v>72.099999999999994</v>
      </c>
      <c r="K10" s="375" t="s">
        <v>1</v>
      </c>
      <c r="L10" s="377">
        <v>13</v>
      </c>
      <c r="M10" s="374" t="s">
        <v>1</v>
      </c>
      <c r="N10" s="377">
        <v>1.3</v>
      </c>
      <c r="O10" s="374" t="s">
        <v>1</v>
      </c>
      <c r="P10" s="376" t="s">
        <v>4</v>
      </c>
    </row>
    <row r="11" spans="1:16" ht="17.45" customHeight="1">
      <c r="A11" s="80" t="s">
        <v>8</v>
      </c>
      <c r="B11" s="374">
        <v>206.20000000000005</v>
      </c>
      <c r="C11" s="374">
        <v>66058.700000000012</v>
      </c>
      <c r="D11" s="374">
        <v>84.499999999999986</v>
      </c>
      <c r="E11" s="374">
        <v>59339.100000000006</v>
      </c>
      <c r="F11" s="374">
        <v>20.599999999999998</v>
      </c>
      <c r="G11" s="374">
        <v>3206</v>
      </c>
      <c r="H11" s="377">
        <v>5.1000000000000005</v>
      </c>
      <c r="I11" s="374">
        <v>1393.8</v>
      </c>
      <c r="J11" s="378">
        <v>81.2</v>
      </c>
      <c r="K11" s="375">
        <v>1610.5000000000002</v>
      </c>
      <c r="L11" s="377">
        <v>13.400000000000002</v>
      </c>
      <c r="M11" s="374">
        <v>194.89999999999998</v>
      </c>
      <c r="N11" s="377">
        <v>1.4000000000000001</v>
      </c>
      <c r="O11" s="374">
        <v>314.40000000000003</v>
      </c>
      <c r="P11" s="376" t="s">
        <v>8</v>
      </c>
    </row>
    <row r="12" spans="1:16" ht="17.45" customHeight="1">
      <c r="A12" s="80" t="s">
        <v>182</v>
      </c>
      <c r="B12" s="374">
        <v>210.8</v>
      </c>
      <c r="C12" s="374">
        <v>62785.7</v>
      </c>
      <c r="D12" s="374">
        <v>84</v>
      </c>
      <c r="E12" s="374">
        <v>56451</v>
      </c>
      <c r="F12" s="374">
        <v>15.000000000000002</v>
      </c>
      <c r="G12" s="374">
        <v>2935</v>
      </c>
      <c r="H12" s="377">
        <v>11.099999999999998</v>
      </c>
      <c r="I12" s="374">
        <v>1475</v>
      </c>
      <c r="J12" s="378">
        <v>84.300000000000011</v>
      </c>
      <c r="K12" s="375">
        <v>1385.1</v>
      </c>
      <c r="L12" s="377">
        <v>15.3</v>
      </c>
      <c r="M12" s="374">
        <v>374</v>
      </c>
      <c r="N12" s="377">
        <v>1.1000000000000001</v>
      </c>
      <c r="O12" s="374">
        <v>165.6</v>
      </c>
      <c r="P12" s="376" t="s">
        <v>182</v>
      </c>
    </row>
    <row r="13" spans="1:16" ht="17.45" customHeight="1">
      <c r="A13" s="80" t="s">
        <v>428</v>
      </c>
      <c r="B13" s="374">
        <v>200.38980000000001</v>
      </c>
      <c r="C13" s="374">
        <v>63942.724000000009</v>
      </c>
      <c r="D13" s="374">
        <v>84.392899999999997</v>
      </c>
      <c r="E13" s="374">
        <v>57079.47</v>
      </c>
      <c r="F13" s="374">
        <v>14.615500000000001</v>
      </c>
      <c r="G13" s="374">
        <v>1919.26</v>
      </c>
      <c r="H13" s="377">
        <v>11.124500000000001</v>
      </c>
      <c r="I13" s="374">
        <v>3220.13</v>
      </c>
      <c r="J13" s="378">
        <v>65.837999999999994</v>
      </c>
      <c r="K13" s="375">
        <v>1010.042</v>
      </c>
      <c r="L13" s="377">
        <v>22.663399999999999</v>
      </c>
      <c r="M13" s="374">
        <v>378.80200000000002</v>
      </c>
      <c r="N13" s="377">
        <v>1.7555000000000001</v>
      </c>
      <c r="O13" s="374">
        <v>335</v>
      </c>
      <c r="P13" s="376" t="s">
        <v>428</v>
      </c>
    </row>
    <row r="14" spans="1:16" ht="17.45" customHeight="1">
      <c r="A14" s="457" t="s">
        <v>550</v>
      </c>
      <c r="B14" s="379">
        <f>SUM(B16:B38)</f>
        <v>234.53999999999996</v>
      </c>
      <c r="C14" s="379">
        <f>SUM(C16:C38)</f>
        <v>67107.829999999987</v>
      </c>
      <c r="D14" s="379">
        <f t="shared" ref="D14:O14" si="0">SUM(D16:D38)</f>
        <v>85.499999999999986</v>
      </c>
      <c r="E14" s="379">
        <f t="shared" si="0"/>
        <v>62355</v>
      </c>
      <c r="F14" s="379">
        <f t="shared" si="0"/>
        <v>13.599999999999998</v>
      </c>
      <c r="G14" s="379">
        <f t="shared" si="0"/>
        <v>1863.1</v>
      </c>
      <c r="H14" s="379">
        <f t="shared" si="0"/>
        <v>3.2000000000000006</v>
      </c>
      <c r="I14" s="379">
        <f t="shared" si="0"/>
        <v>2420</v>
      </c>
      <c r="J14" s="379">
        <f t="shared" si="0"/>
        <v>87.3</v>
      </c>
      <c r="K14" s="379">
        <f t="shared" si="0"/>
        <v>36.13000000000001</v>
      </c>
      <c r="L14" s="379">
        <f t="shared" si="0"/>
        <v>43.56</v>
      </c>
      <c r="M14" s="379">
        <f t="shared" si="0"/>
        <v>259.60000000000002</v>
      </c>
      <c r="N14" s="379">
        <f t="shared" si="0"/>
        <v>1.3800000000000001</v>
      </c>
      <c r="O14" s="379">
        <f t="shared" si="0"/>
        <v>174</v>
      </c>
      <c r="P14" s="380" t="s">
        <v>550</v>
      </c>
    </row>
    <row r="15" spans="1:16" ht="17.45" customHeight="1">
      <c r="A15" s="12"/>
      <c r="B15" s="374"/>
      <c r="C15" s="374"/>
      <c r="D15" s="374"/>
      <c r="E15" s="374"/>
      <c r="F15" s="374"/>
      <c r="G15" s="374"/>
      <c r="H15" s="381"/>
      <c r="I15" s="381"/>
      <c r="J15" s="382"/>
      <c r="K15" s="382"/>
      <c r="L15" s="381"/>
      <c r="M15" s="381"/>
      <c r="N15" s="381"/>
      <c r="O15" s="381"/>
      <c r="P15" s="383"/>
    </row>
    <row r="16" spans="1:16" ht="17.100000000000001" customHeight="1">
      <c r="A16" s="12" t="s">
        <v>25</v>
      </c>
      <c r="B16" s="622">
        <f>SUM(D16,F16,H16,J16,L16,N16)</f>
        <v>2.8</v>
      </c>
      <c r="C16" s="622">
        <f>SUM(E16,G16,I16,K16,M16,O16)</f>
        <v>866</v>
      </c>
      <c r="D16" s="669">
        <v>2.4</v>
      </c>
      <c r="E16" s="669">
        <v>866</v>
      </c>
      <c r="F16" s="669">
        <v>0</v>
      </c>
      <c r="G16" s="669">
        <v>0</v>
      </c>
      <c r="H16" s="670">
        <v>0</v>
      </c>
      <c r="I16" s="669">
        <v>0</v>
      </c>
      <c r="J16" s="670">
        <v>0.4</v>
      </c>
      <c r="K16" s="670">
        <v>0</v>
      </c>
      <c r="L16" s="669">
        <v>0</v>
      </c>
      <c r="M16" s="669">
        <v>0</v>
      </c>
      <c r="N16" s="669">
        <v>0</v>
      </c>
      <c r="O16" s="669">
        <v>0</v>
      </c>
      <c r="P16" s="384" t="s">
        <v>629</v>
      </c>
    </row>
    <row r="17" spans="1:16" ht="17.100000000000001" customHeight="1">
      <c r="A17" s="12" t="s">
        <v>27</v>
      </c>
      <c r="B17" s="622">
        <f t="shared" ref="B17:C38" si="1">SUM(D17,F17,H17,J17,L17,N17)</f>
        <v>1.7000000000000002</v>
      </c>
      <c r="C17" s="622">
        <f t="shared" si="1"/>
        <v>75.8</v>
      </c>
      <c r="D17" s="669">
        <v>0.4</v>
      </c>
      <c r="E17" s="669">
        <v>31</v>
      </c>
      <c r="F17" s="669">
        <v>0.7</v>
      </c>
      <c r="G17" s="669">
        <v>21.5</v>
      </c>
      <c r="H17" s="669">
        <v>0</v>
      </c>
      <c r="I17" s="669">
        <v>0</v>
      </c>
      <c r="J17" s="670">
        <v>0.5</v>
      </c>
      <c r="K17" s="670">
        <v>0.8</v>
      </c>
      <c r="L17" s="670">
        <v>0.1</v>
      </c>
      <c r="M17" s="669">
        <v>22.5</v>
      </c>
      <c r="N17" s="669">
        <v>0</v>
      </c>
      <c r="O17" s="669">
        <v>0</v>
      </c>
      <c r="P17" s="384" t="s">
        <v>628</v>
      </c>
    </row>
    <row r="18" spans="1:16" ht="17.100000000000001" customHeight="1">
      <c r="A18" s="12" t="s">
        <v>45</v>
      </c>
      <c r="B18" s="622">
        <f t="shared" si="1"/>
        <v>5.6999999999999993</v>
      </c>
      <c r="C18" s="622">
        <f t="shared" si="1"/>
        <v>1414</v>
      </c>
      <c r="D18" s="669">
        <v>2.2000000000000002</v>
      </c>
      <c r="E18" s="669">
        <v>374</v>
      </c>
      <c r="F18" s="669">
        <v>1.4</v>
      </c>
      <c r="G18" s="669">
        <v>240</v>
      </c>
      <c r="H18" s="671">
        <v>0.7</v>
      </c>
      <c r="I18" s="669">
        <v>800</v>
      </c>
      <c r="J18" s="670">
        <v>1.4</v>
      </c>
      <c r="K18" s="670">
        <v>0</v>
      </c>
      <c r="L18" s="669">
        <v>0</v>
      </c>
      <c r="M18" s="669">
        <v>0</v>
      </c>
      <c r="N18" s="669">
        <v>0</v>
      </c>
      <c r="O18" s="669">
        <v>0</v>
      </c>
      <c r="P18" s="384" t="s">
        <v>627</v>
      </c>
    </row>
    <row r="19" spans="1:16" ht="17.100000000000001" customHeight="1">
      <c r="A19" s="12" t="s">
        <v>28</v>
      </c>
      <c r="B19" s="622">
        <f t="shared" si="1"/>
        <v>22.499999999999996</v>
      </c>
      <c r="C19" s="622">
        <f t="shared" si="1"/>
        <v>5543.8</v>
      </c>
      <c r="D19" s="669">
        <v>16.3</v>
      </c>
      <c r="E19" s="669">
        <v>4971</v>
      </c>
      <c r="F19" s="669">
        <v>0.4</v>
      </c>
      <c r="G19" s="669">
        <v>26</v>
      </c>
      <c r="H19" s="671">
        <v>1.2</v>
      </c>
      <c r="I19" s="671">
        <v>535</v>
      </c>
      <c r="J19" s="670">
        <v>3.7</v>
      </c>
      <c r="K19" s="670">
        <v>2.2999999999999998</v>
      </c>
      <c r="L19" s="671">
        <v>0.2</v>
      </c>
      <c r="M19" s="671">
        <v>5.5</v>
      </c>
      <c r="N19" s="671">
        <v>0.7</v>
      </c>
      <c r="O19" s="671">
        <v>4</v>
      </c>
      <c r="P19" s="384" t="s">
        <v>488</v>
      </c>
    </row>
    <row r="20" spans="1:16" ht="17.100000000000001" customHeight="1">
      <c r="A20" s="12" t="s">
        <v>29</v>
      </c>
      <c r="B20" s="622">
        <f t="shared" si="1"/>
        <v>11.9</v>
      </c>
      <c r="C20" s="622">
        <f t="shared" si="1"/>
        <v>19652</v>
      </c>
      <c r="D20" s="669">
        <v>10</v>
      </c>
      <c r="E20" s="669">
        <v>19292</v>
      </c>
      <c r="F20" s="669">
        <v>1.9</v>
      </c>
      <c r="G20" s="669">
        <v>360</v>
      </c>
      <c r="H20" s="669">
        <v>0</v>
      </c>
      <c r="I20" s="669">
        <v>0</v>
      </c>
      <c r="J20" s="669">
        <v>0</v>
      </c>
      <c r="K20" s="670">
        <v>0</v>
      </c>
      <c r="L20" s="669">
        <v>0</v>
      </c>
      <c r="M20" s="669">
        <v>0</v>
      </c>
      <c r="N20" s="669">
        <v>0</v>
      </c>
      <c r="O20" s="669">
        <v>0</v>
      </c>
      <c r="P20" s="384" t="s">
        <v>489</v>
      </c>
    </row>
    <row r="21" spans="1:16" ht="17.100000000000001" customHeight="1">
      <c r="A21" s="12" t="s">
        <v>49</v>
      </c>
      <c r="B21" s="622">
        <f t="shared" si="1"/>
        <v>8.8000000000000007</v>
      </c>
      <c r="C21" s="622">
        <f t="shared" si="1"/>
        <v>8252</v>
      </c>
      <c r="D21" s="669">
        <v>8.5</v>
      </c>
      <c r="E21" s="669">
        <v>8152</v>
      </c>
      <c r="F21" s="669">
        <v>0</v>
      </c>
      <c r="G21" s="669">
        <v>0</v>
      </c>
      <c r="H21" s="669">
        <v>0</v>
      </c>
      <c r="I21" s="669">
        <v>0</v>
      </c>
      <c r="J21" s="670">
        <v>0</v>
      </c>
      <c r="K21" s="670">
        <v>0</v>
      </c>
      <c r="L21" s="669">
        <v>0</v>
      </c>
      <c r="M21" s="669">
        <v>0</v>
      </c>
      <c r="N21" s="671">
        <v>0.3</v>
      </c>
      <c r="O21" s="671">
        <v>100</v>
      </c>
      <c r="P21" s="384" t="s">
        <v>490</v>
      </c>
    </row>
    <row r="22" spans="1:16" ht="17.100000000000001" customHeight="1">
      <c r="A22" s="12" t="s">
        <v>51</v>
      </c>
      <c r="B22" s="622">
        <f t="shared" si="1"/>
        <v>3.3000000000000003</v>
      </c>
      <c r="C22" s="622">
        <f t="shared" si="1"/>
        <v>1956.5</v>
      </c>
      <c r="D22" s="669">
        <v>1.7</v>
      </c>
      <c r="E22" s="669">
        <v>1610</v>
      </c>
      <c r="F22" s="669">
        <v>1</v>
      </c>
      <c r="G22" s="669">
        <v>201.5</v>
      </c>
      <c r="H22" s="669">
        <v>0</v>
      </c>
      <c r="I22" s="669">
        <v>0</v>
      </c>
      <c r="J22" s="670">
        <v>0</v>
      </c>
      <c r="K22" s="670">
        <v>0</v>
      </c>
      <c r="L22" s="669">
        <v>0.4</v>
      </c>
      <c r="M22" s="669">
        <v>105</v>
      </c>
      <c r="N22" s="671">
        <v>0.2</v>
      </c>
      <c r="O22" s="669">
        <v>40</v>
      </c>
      <c r="P22" s="384" t="s">
        <v>491</v>
      </c>
    </row>
    <row r="23" spans="1:16" ht="17.100000000000001" customHeight="1">
      <c r="A23" s="12" t="s">
        <v>53</v>
      </c>
      <c r="B23" s="622">
        <f t="shared" si="1"/>
        <v>5.1999999999999993</v>
      </c>
      <c r="C23" s="622">
        <f t="shared" si="1"/>
        <v>1372.8</v>
      </c>
      <c r="D23" s="669">
        <v>2.8</v>
      </c>
      <c r="E23" s="669">
        <v>880</v>
      </c>
      <c r="F23" s="669">
        <v>1.2</v>
      </c>
      <c r="G23" s="669">
        <v>384.8</v>
      </c>
      <c r="H23" s="669">
        <v>0</v>
      </c>
      <c r="I23" s="669">
        <v>0</v>
      </c>
      <c r="J23" s="670">
        <v>1.1000000000000001</v>
      </c>
      <c r="K23" s="670">
        <v>18</v>
      </c>
      <c r="L23" s="671">
        <v>0.1</v>
      </c>
      <c r="M23" s="671">
        <v>90</v>
      </c>
      <c r="N23" s="669">
        <v>0</v>
      </c>
      <c r="O23" s="669">
        <v>0</v>
      </c>
      <c r="P23" s="384" t="s">
        <v>492</v>
      </c>
    </row>
    <row r="24" spans="1:16" ht="17.100000000000001" customHeight="1">
      <c r="A24" s="12" t="s">
        <v>30</v>
      </c>
      <c r="B24" s="622">
        <f t="shared" si="1"/>
        <v>18.2</v>
      </c>
      <c r="C24" s="622">
        <f t="shared" si="1"/>
        <v>71.3</v>
      </c>
      <c r="D24" s="669">
        <v>0</v>
      </c>
      <c r="E24" s="669">
        <v>0</v>
      </c>
      <c r="F24" s="669">
        <v>0</v>
      </c>
      <c r="G24" s="669">
        <v>0</v>
      </c>
      <c r="H24" s="671">
        <v>0.2</v>
      </c>
      <c r="I24" s="671">
        <v>40</v>
      </c>
      <c r="J24" s="670">
        <v>17.899999999999999</v>
      </c>
      <c r="K24" s="670">
        <v>5.3</v>
      </c>
      <c r="L24" s="671">
        <v>0</v>
      </c>
      <c r="M24" s="671">
        <v>0</v>
      </c>
      <c r="N24" s="669">
        <v>0.1</v>
      </c>
      <c r="O24" s="669">
        <v>26</v>
      </c>
      <c r="P24" s="384" t="s">
        <v>493</v>
      </c>
    </row>
    <row r="25" spans="1:16" ht="17.100000000000001" customHeight="1">
      <c r="A25" s="12" t="s">
        <v>56</v>
      </c>
      <c r="B25" s="622">
        <f t="shared" si="1"/>
        <v>6.9799999999999995</v>
      </c>
      <c r="C25" s="622">
        <f t="shared" si="1"/>
        <v>4702.2</v>
      </c>
      <c r="D25" s="669">
        <v>3.4</v>
      </c>
      <c r="E25" s="669">
        <v>3440</v>
      </c>
      <c r="F25" s="669">
        <v>1.6</v>
      </c>
      <c r="G25" s="669">
        <v>347</v>
      </c>
      <c r="H25" s="671">
        <v>0.8</v>
      </c>
      <c r="I25" s="671">
        <v>905</v>
      </c>
      <c r="J25" s="670">
        <v>0.1</v>
      </c>
      <c r="K25" s="670">
        <v>0.5</v>
      </c>
      <c r="L25" s="671">
        <v>1</v>
      </c>
      <c r="M25" s="671">
        <v>5.7</v>
      </c>
      <c r="N25" s="671">
        <v>0.08</v>
      </c>
      <c r="O25" s="671">
        <v>4</v>
      </c>
      <c r="P25" s="384" t="s">
        <v>494</v>
      </c>
    </row>
    <row r="26" spans="1:16" ht="17.100000000000001" customHeight="1">
      <c r="A26" s="12" t="s">
        <v>58</v>
      </c>
      <c r="B26" s="622">
        <f t="shared" si="1"/>
        <v>0.2</v>
      </c>
      <c r="C26" s="622">
        <f t="shared" si="1"/>
        <v>3.5</v>
      </c>
      <c r="D26" s="669">
        <v>0</v>
      </c>
      <c r="E26" s="669">
        <v>0</v>
      </c>
      <c r="F26" s="669">
        <v>0.2</v>
      </c>
      <c r="G26" s="669">
        <v>3.5</v>
      </c>
      <c r="H26" s="669">
        <v>0</v>
      </c>
      <c r="I26" s="669">
        <v>0</v>
      </c>
      <c r="J26" s="669">
        <v>0</v>
      </c>
      <c r="K26" s="669">
        <v>0</v>
      </c>
      <c r="L26" s="669">
        <v>0</v>
      </c>
      <c r="M26" s="669">
        <v>0</v>
      </c>
      <c r="N26" s="669">
        <v>0</v>
      </c>
      <c r="O26" s="669">
        <v>0</v>
      </c>
      <c r="P26" s="384" t="s">
        <v>495</v>
      </c>
    </row>
    <row r="27" spans="1:16" ht="17.100000000000001" customHeight="1">
      <c r="A27" s="12" t="s">
        <v>60</v>
      </c>
      <c r="B27" s="622">
        <f t="shared" si="1"/>
        <v>0.3</v>
      </c>
      <c r="C27" s="622">
        <f t="shared" si="1"/>
        <v>98</v>
      </c>
      <c r="D27" s="670">
        <v>0.3</v>
      </c>
      <c r="E27" s="669">
        <v>98</v>
      </c>
      <c r="F27" s="669">
        <v>0</v>
      </c>
      <c r="G27" s="669">
        <v>0</v>
      </c>
      <c r="H27" s="669">
        <v>0</v>
      </c>
      <c r="I27" s="669">
        <v>0</v>
      </c>
      <c r="J27" s="669">
        <v>0</v>
      </c>
      <c r="K27" s="669">
        <v>0</v>
      </c>
      <c r="L27" s="669">
        <v>0</v>
      </c>
      <c r="M27" s="669">
        <v>0</v>
      </c>
      <c r="N27" s="669">
        <v>0</v>
      </c>
      <c r="O27" s="669">
        <v>0</v>
      </c>
      <c r="P27" s="384" t="s">
        <v>496</v>
      </c>
    </row>
    <row r="28" spans="1:16" ht="17.100000000000001" customHeight="1">
      <c r="A28" s="12" t="s">
        <v>62</v>
      </c>
      <c r="B28" s="622">
        <f t="shared" si="1"/>
        <v>2.4600000000000004</v>
      </c>
      <c r="C28" s="622">
        <f t="shared" si="1"/>
        <v>79</v>
      </c>
      <c r="D28" s="669">
        <v>2</v>
      </c>
      <c r="E28" s="669">
        <v>22</v>
      </c>
      <c r="F28" s="669">
        <v>0.1</v>
      </c>
      <c r="G28" s="669">
        <v>1</v>
      </c>
      <c r="H28" s="671">
        <v>0.1</v>
      </c>
      <c r="I28" s="669">
        <v>50</v>
      </c>
      <c r="J28" s="669">
        <v>0.2</v>
      </c>
      <c r="K28" s="669">
        <v>1</v>
      </c>
      <c r="L28" s="670">
        <v>0.06</v>
      </c>
      <c r="M28" s="669">
        <v>5</v>
      </c>
      <c r="N28" s="669">
        <v>0</v>
      </c>
      <c r="O28" s="669">
        <v>0</v>
      </c>
      <c r="P28" s="384" t="s">
        <v>497</v>
      </c>
    </row>
    <row r="29" spans="1:16" ht="17.100000000000001" customHeight="1">
      <c r="A29" s="12" t="s">
        <v>64</v>
      </c>
      <c r="B29" s="622">
        <f t="shared" si="1"/>
        <v>25.2</v>
      </c>
      <c r="C29" s="622">
        <f t="shared" si="1"/>
        <v>487</v>
      </c>
      <c r="D29" s="669">
        <v>1.6</v>
      </c>
      <c r="E29" s="669">
        <v>487</v>
      </c>
      <c r="F29" s="669">
        <v>0</v>
      </c>
      <c r="G29" s="669">
        <v>0</v>
      </c>
      <c r="H29" s="669">
        <v>0</v>
      </c>
      <c r="I29" s="669">
        <v>0</v>
      </c>
      <c r="J29" s="670">
        <v>10</v>
      </c>
      <c r="K29" s="669">
        <v>0</v>
      </c>
      <c r="L29" s="670">
        <v>13.6</v>
      </c>
      <c r="M29" s="669">
        <v>0</v>
      </c>
      <c r="N29" s="669">
        <v>0</v>
      </c>
      <c r="O29" s="669">
        <v>0</v>
      </c>
      <c r="P29" s="384" t="s">
        <v>498</v>
      </c>
    </row>
    <row r="30" spans="1:16" ht="17.100000000000001" customHeight="1">
      <c r="A30" s="12" t="s">
        <v>31</v>
      </c>
      <c r="B30" s="622">
        <f t="shared" si="1"/>
        <v>0</v>
      </c>
      <c r="C30" s="622">
        <f t="shared" si="1"/>
        <v>0</v>
      </c>
      <c r="D30" s="669">
        <v>0</v>
      </c>
      <c r="E30" s="669">
        <v>0</v>
      </c>
      <c r="F30" s="669">
        <v>0</v>
      </c>
      <c r="G30" s="669">
        <v>0</v>
      </c>
      <c r="H30" s="669">
        <v>0</v>
      </c>
      <c r="I30" s="669">
        <v>0</v>
      </c>
      <c r="J30" s="669">
        <v>0</v>
      </c>
      <c r="K30" s="669">
        <v>0</v>
      </c>
      <c r="L30" s="669">
        <v>0</v>
      </c>
      <c r="M30" s="669">
        <v>0</v>
      </c>
      <c r="N30" s="669">
        <v>0</v>
      </c>
      <c r="O30" s="669">
        <v>0</v>
      </c>
      <c r="P30" s="384" t="s">
        <v>499</v>
      </c>
    </row>
    <row r="31" spans="1:16" ht="17.100000000000001" customHeight="1">
      <c r="A31" s="12" t="s">
        <v>67</v>
      </c>
      <c r="B31" s="622">
        <f t="shared" si="1"/>
        <v>8.9</v>
      </c>
      <c r="C31" s="622">
        <f t="shared" si="1"/>
        <v>3.3</v>
      </c>
      <c r="D31" s="669">
        <v>0</v>
      </c>
      <c r="E31" s="669">
        <v>0</v>
      </c>
      <c r="F31" s="669">
        <v>0.2</v>
      </c>
      <c r="G31" s="669">
        <v>0</v>
      </c>
      <c r="H31" s="669">
        <v>0</v>
      </c>
      <c r="I31" s="669">
        <v>0</v>
      </c>
      <c r="J31" s="670">
        <v>5.9</v>
      </c>
      <c r="K31" s="670">
        <v>1</v>
      </c>
      <c r="L31" s="671">
        <v>2.8</v>
      </c>
      <c r="M31" s="671">
        <v>2.2999999999999998</v>
      </c>
      <c r="N31" s="669">
        <v>0</v>
      </c>
      <c r="O31" s="669">
        <v>0</v>
      </c>
      <c r="P31" s="384" t="s">
        <v>500</v>
      </c>
    </row>
    <row r="32" spans="1:16" ht="17.100000000000001" customHeight="1">
      <c r="A32" s="12" t="s">
        <v>69</v>
      </c>
      <c r="B32" s="622">
        <f t="shared" si="1"/>
        <v>8.5</v>
      </c>
      <c r="C32" s="622">
        <f t="shared" si="1"/>
        <v>3429.5</v>
      </c>
      <c r="D32" s="669">
        <v>4.4000000000000004</v>
      </c>
      <c r="E32" s="669">
        <v>3423</v>
      </c>
      <c r="F32" s="669">
        <v>1</v>
      </c>
      <c r="G32" s="669">
        <v>6.1</v>
      </c>
      <c r="H32" s="669">
        <v>0</v>
      </c>
      <c r="I32" s="669">
        <v>0</v>
      </c>
      <c r="J32" s="670">
        <v>1.6</v>
      </c>
      <c r="K32" s="670">
        <v>0.1</v>
      </c>
      <c r="L32" s="671">
        <v>1.5</v>
      </c>
      <c r="M32" s="670">
        <v>0.3</v>
      </c>
      <c r="N32" s="669">
        <v>0</v>
      </c>
      <c r="O32" s="669">
        <v>0</v>
      </c>
      <c r="P32" s="384" t="s">
        <v>501</v>
      </c>
    </row>
    <row r="33" spans="1:16" ht="17.100000000000001" customHeight="1">
      <c r="A33" s="12" t="s">
        <v>71</v>
      </c>
      <c r="B33" s="622">
        <f t="shared" si="1"/>
        <v>45.5</v>
      </c>
      <c r="C33" s="622">
        <f t="shared" si="1"/>
        <v>358.7</v>
      </c>
      <c r="D33" s="669">
        <v>1.1000000000000001</v>
      </c>
      <c r="E33" s="669">
        <v>326</v>
      </c>
      <c r="F33" s="669">
        <v>0.9</v>
      </c>
      <c r="G33" s="669">
        <v>15</v>
      </c>
      <c r="H33" s="669">
        <v>0</v>
      </c>
      <c r="I33" s="669">
        <v>0</v>
      </c>
      <c r="J33" s="670">
        <v>29.2</v>
      </c>
      <c r="K33" s="670">
        <v>1.7</v>
      </c>
      <c r="L33" s="671">
        <v>14.3</v>
      </c>
      <c r="M33" s="671">
        <v>16</v>
      </c>
      <c r="N33" s="669">
        <v>0</v>
      </c>
      <c r="O33" s="669">
        <v>0</v>
      </c>
      <c r="P33" s="384" t="s">
        <v>502</v>
      </c>
    </row>
    <row r="34" spans="1:16" ht="17.100000000000001" customHeight="1">
      <c r="A34" s="12" t="s">
        <v>73</v>
      </c>
      <c r="B34" s="622">
        <f t="shared" si="1"/>
        <v>20.700000000000003</v>
      </c>
      <c r="C34" s="622">
        <f t="shared" si="1"/>
        <v>6434.5</v>
      </c>
      <c r="D34" s="669">
        <v>15.8</v>
      </c>
      <c r="E34" s="669">
        <v>6079</v>
      </c>
      <c r="F34" s="669">
        <v>1.6</v>
      </c>
      <c r="G34" s="669">
        <v>256.7</v>
      </c>
      <c r="H34" s="671">
        <v>0.2</v>
      </c>
      <c r="I34" s="671">
        <v>90</v>
      </c>
      <c r="J34" s="670">
        <v>2.2999999999999998</v>
      </c>
      <c r="K34" s="670">
        <v>2.2000000000000002</v>
      </c>
      <c r="L34" s="671">
        <v>0.8</v>
      </c>
      <c r="M34" s="671">
        <v>6.6</v>
      </c>
      <c r="N34" s="669">
        <v>0</v>
      </c>
      <c r="O34" s="669">
        <v>0</v>
      </c>
      <c r="P34" s="384" t="s">
        <v>503</v>
      </c>
    </row>
    <row r="35" spans="1:16" ht="17.100000000000001" customHeight="1">
      <c r="A35" s="12" t="s">
        <v>75</v>
      </c>
      <c r="B35" s="622">
        <f t="shared" si="1"/>
        <v>8.6000000000000014</v>
      </c>
      <c r="C35" s="622">
        <f t="shared" si="1"/>
        <v>312.02999999999997</v>
      </c>
      <c r="D35" s="669">
        <v>2.5</v>
      </c>
      <c r="E35" s="669">
        <v>312</v>
      </c>
      <c r="F35" s="669">
        <v>1.4</v>
      </c>
      <c r="G35" s="669">
        <v>0</v>
      </c>
      <c r="H35" s="669">
        <v>0</v>
      </c>
      <c r="I35" s="669">
        <v>0</v>
      </c>
      <c r="J35" s="670">
        <v>2.5</v>
      </c>
      <c r="K35" s="670">
        <v>0.03</v>
      </c>
      <c r="L35" s="671">
        <v>2.2000000000000002</v>
      </c>
      <c r="M35" s="671">
        <v>0</v>
      </c>
      <c r="N35" s="669">
        <v>0</v>
      </c>
      <c r="O35" s="669">
        <v>0</v>
      </c>
      <c r="P35" s="384" t="s">
        <v>504</v>
      </c>
    </row>
    <row r="36" spans="1:16" ht="17.100000000000001" customHeight="1">
      <c r="A36" s="12" t="s">
        <v>77</v>
      </c>
      <c r="B36" s="622">
        <f t="shared" si="1"/>
        <v>10.1</v>
      </c>
      <c r="C36" s="622">
        <f t="shared" si="1"/>
        <v>11992</v>
      </c>
      <c r="D36" s="669">
        <v>10.1</v>
      </c>
      <c r="E36" s="669">
        <v>11992</v>
      </c>
      <c r="F36" s="669">
        <v>0</v>
      </c>
      <c r="G36" s="669">
        <v>0</v>
      </c>
      <c r="H36" s="669">
        <v>0</v>
      </c>
      <c r="I36" s="669">
        <v>0</v>
      </c>
      <c r="J36" s="669">
        <v>0</v>
      </c>
      <c r="K36" s="670">
        <v>0</v>
      </c>
      <c r="L36" s="669">
        <v>0</v>
      </c>
      <c r="M36" s="669">
        <v>0</v>
      </c>
      <c r="N36" s="669">
        <v>0</v>
      </c>
      <c r="O36" s="669">
        <v>0</v>
      </c>
      <c r="P36" s="384" t="s">
        <v>505</v>
      </c>
    </row>
    <row r="37" spans="1:16" ht="17.100000000000001" customHeight="1">
      <c r="A37" s="12" t="s">
        <v>34</v>
      </c>
      <c r="B37" s="622">
        <f t="shared" si="1"/>
        <v>17</v>
      </c>
      <c r="C37" s="622">
        <f t="shared" si="1"/>
        <v>3.9000000000000004</v>
      </c>
      <c r="D37" s="669">
        <v>0</v>
      </c>
      <c r="E37" s="669">
        <v>0</v>
      </c>
      <c r="F37" s="669">
        <v>0</v>
      </c>
      <c r="G37" s="669">
        <v>0</v>
      </c>
      <c r="H37" s="669">
        <v>0</v>
      </c>
      <c r="I37" s="669">
        <v>0</v>
      </c>
      <c r="J37" s="670">
        <v>10.5</v>
      </c>
      <c r="K37" s="670">
        <v>3.2</v>
      </c>
      <c r="L37" s="669">
        <v>6.5</v>
      </c>
      <c r="M37" s="669">
        <v>0.7</v>
      </c>
      <c r="N37" s="669">
        <v>0</v>
      </c>
      <c r="O37" s="669">
        <v>0</v>
      </c>
      <c r="P37" s="384" t="s">
        <v>506</v>
      </c>
    </row>
    <row r="38" spans="1:16" ht="17.100000000000001" customHeight="1" thickBot="1">
      <c r="A38" s="352" t="s">
        <v>80</v>
      </c>
      <c r="B38" s="623">
        <f t="shared" si="1"/>
        <v>0</v>
      </c>
      <c r="C38" s="624">
        <f t="shared" si="1"/>
        <v>0</v>
      </c>
      <c r="D38" s="672">
        <v>0</v>
      </c>
      <c r="E38" s="672">
        <v>0</v>
      </c>
      <c r="F38" s="672">
        <v>0</v>
      </c>
      <c r="G38" s="672">
        <v>0</v>
      </c>
      <c r="H38" s="672">
        <v>0</v>
      </c>
      <c r="I38" s="672">
        <v>0</v>
      </c>
      <c r="J38" s="672">
        <v>0</v>
      </c>
      <c r="K38" s="672">
        <v>0</v>
      </c>
      <c r="L38" s="672">
        <v>0</v>
      </c>
      <c r="M38" s="672">
        <v>0</v>
      </c>
      <c r="N38" s="672">
        <v>0</v>
      </c>
      <c r="O38" s="672">
        <v>0</v>
      </c>
      <c r="P38" s="385" t="s">
        <v>507</v>
      </c>
    </row>
    <row r="39" spans="1:16" ht="11.25" customHeight="1">
      <c r="A39" s="567" t="s">
        <v>478</v>
      </c>
      <c r="B39" s="551"/>
      <c r="C39" s="563"/>
      <c r="D39" s="558"/>
      <c r="E39" s="558"/>
      <c r="F39" s="558"/>
      <c r="G39" s="558"/>
      <c r="H39" s="564"/>
      <c r="I39" s="558"/>
      <c r="J39" s="558"/>
      <c r="K39" s="558"/>
      <c r="L39" s="558"/>
      <c r="M39" s="558"/>
      <c r="N39" s="558"/>
      <c r="O39" s="557"/>
      <c r="P39" s="564" t="s">
        <v>479</v>
      </c>
    </row>
    <row r="40" spans="1:16" ht="11.25" customHeight="1">
      <c r="A40" s="567" t="s">
        <v>480</v>
      </c>
      <c r="B40" s="557"/>
      <c r="C40" s="557"/>
      <c r="D40" s="557"/>
      <c r="E40" s="557"/>
      <c r="F40" s="557"/>
      <c r="G40" s="557"/>
      <c r="H40" s="557"/>
      <c r="I40" s="557"/>
      <c r="J40" s="557"/>
      <c r="K40" s="557"/>
      <c r="L40" s="557"/>
      <c r="M40" s="557"/>
      <c r="N40" s="557"/>
      <c r="O40" s="557"/>
      <c r="P40" s="558"/>
    </row>
    <row r="41" spans="1:16" ht="11.25" customHeight="1">
      <c r="A41" s="560" t="s">
        <v>481</v>
      </c>
      <c r="B41" s="565"/>
      <c r="C41" s="565"/>
      <c r="D41" s="565"/>
      <c r="E41" s="565"/>
      <c r="F41" s="565"/>
      <c r="G41" s="565"/>
      <c r="H41" s="565"/>
      <c r="I41" s="565"/>
      <c r="J41" s="565"/>
      <c r="K41" s="565"/>
      <c r="L41" s="565"/>
      <c r="M41" s="565"/>
      <c r="N41" s="565"/>
      <c r="O41" s="565"/>
      <c r="P41" s="566"/>
    </row>
  </sheetData>
  <sheetProtection selectLockedCells="1"/>
  <mergeCells count="27">
    <mergeCell ref="A3:G3"/>
    <mergeCell ref="H3:P3"/>
    <mergeCell ref="A4:G4"/>
    <mergeCell ref="H4:P4"/>
    <mergeCell ref="A6:A9"/>
    <mergeCell ref="B6:C7"/>
    <mergeCell ref="D6:E7"/>
    <mergeCell ref="F6:G7"/>
    <mergeCell ref="L8:L9"/>
    <mergeCell ref="M8:M9"/>
    <mergeCell ref="D8:D9"/>
    <mergeCell ref="E8:E9"/>
    <mergeCell ref="J6:K7"/>
    <mergeCell ref="L6:M7"/>
    <mergeCell ref="H6:I7"/>
    <mergeCell ref="F8:F9"/>
    <mergeCell ref="B8:B9"/>
    <mergeCell ref="C8:C9"/>
    <mergeCell ref="N6:O7"/>
    <mergeCell ref="P6:P9"/>
    <mergeCell ref="N8:N9"/>
    <mergeCell ref="O8:O9"/>
    <mergeCell ref="J8:J9"/>
    <mergeCell ref="K8:K9"/>
    <mergeCell ref="H8:H9"/>
    <mergeCell ref="I8:I9"/>
    <mergeCell ref="G8:G9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40.병해충발생 및 방제상황</vt:lpstr>
      <vt:lpstr>41.토석채취현황</vt:lpstr>
      <vt:lpstr>42.어가및어가인구(가. 해수면어업)</vt:lpstr>
      <vt:lpstr>42.어가및어가인구(나. 내수면어업)</vt:lpstr>
      <vt:lpstr>43.어가인구</vt:lpstr>
      <vt:lpstr>44.어업종사가구원</vt:lpstr>
      <vt:lpstr>45.어선보유</vt:lpstr>
      <vt:lpstr>46.어항</vt:lpstr>
      <vt:lpstr>47.어항시설</vt:lpstr>
      <vt:lpstr>48.양식어업권</vt:lpstr>
      <vt:lpstr>49.어업권</vt:lpstr>
      <vt:lpstr>50.어선어업허가및신고(가.근해어업 허가현황)</vt:lpstr>
      <vt:lpstr>50.어선어업허가및신고(나.연안어업처분건수)</vt:lpstr>
      <vt:lpstr>50.어선어업허가및신고(다.면허어업및신고어업)</vt:lpstr>
      <vt:lpstr>51.수산업종별생산</vt:lpstr>
      <vt:lpstr>52.수산물어획고</vt:lpstr>
      <vt:lpstr>53.수산물가공품생산고</vt:lpstr>
      <vt:lpstr>54.수산물계통판매고</vt:lpstr>
      <vt:lpstr>55.수산업협동조합 </vt:lpstr>
      <vt:lpstr>56.친환경농산물인증현황</vt:lpstr>
      <vt:lpstr>57.화훼류 재배현황</vt:lpstr>
      <vt:lpstr>'40.병해충발생 및 방제상황'!Print_Area</vt:lpstr>
      <vt:lpstr>'41.토석채취현황'!Print_Area</vt:lpstr>
      <vt:lpstr>'42.어가및어가인구(가. 해수면어업)'!Print_Area</vt:lpstr>
      <vt:lpstr>'42.어가및어가인구(나. 내수면어업)'!Print_Area</vt:lpstr>
      <vt:lpstr>'43.어가인구'!Print_Area</vt:lpstr>
      <vt:lpstr>'44.어업종사가구원'!Print_Area</vt:lpstr>
      <vt:lpstr>'45.어선보유'!Print_Area</vt:lpstr>
      <vt:lpstr>'46.어항'!Print_Area</vt:lpstr>
      <vt:lpstr>'47.어항시설'!Print_Area</vt:lpstr>
      <vt:lpstr>'48.양식어업권'!Print_Area</vt:lpstr>
      <vt:lpstr>'49.어업권'!Print_Area</vt:lpstr>
      <vt:lpstr>'50.어선어업허가및신고(가.근해어업 허가현황)'!Print_Area</vt:lpstr>
      <vt:lpstr>'50.어선어업허가및신고(나.연안어업처분건수)'!Print_Area</vt:lpstr>
      <vt:lpstr>'50.어선어업허가및신고(다.면허어업및신고어업)'!Print_Area</vt:lpstr>
      <vt:lpstr>'51.수산업종별생산'!Print_Area</vt:lpstr>
      <vt:lpstr>'52.수산물어획고'!Print_Area</vt:lpstr>
      <vt:lpstr>'53.수산물가공품생산고'!Print_Area</vt:lpstr>
      <vt:lpstr>'54.수산물계통판매고'!Print_Area</vt:lpstr>
      <vt:lpstr>'55.수산업협동조합 '!Print_Area</vt:lpstr>
      <vt:lpstr>'56.친환경농산물인증현황'!Print_Area</vt:lpstr>
      <vt:lpstr>'57.화훼류 재배현황'!Print_Area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2015-06-12T04:48:20Z</cp:lastPrinted>
  <dcterms:created xsi:type="dcterms:W3CDTF">2011-11-03T02:05:51Z</dcterms:created>
  <dcterms:modified xsi:type="dcterms:W3CDTF">2015-06-12T04:49:31Z</dcterms:modified>
</cp:coreProperties>
</file>