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복지시설 현황\"/>
    </mc:Choice>
  </mc:AlternateContent>
  <bookViews>
    <workbookView xWindow="480" yWindow="120" windowWidth="22050" windowHeight="8610"/>
  </bookViews>
  <sheets>
    <sheet name="총계" sheetId="54" r:id="rId1"/>
  </sheets>
  <externalReferences>
    <externalReference r:id="rId2"/>
  </externalReferences>
  <definedNames>
    <definedName name="시도">[1]시도!$A$2:$A$18</definedName>
    <definedName name="시도명">[1]시도!$A$2:$A$18</definedName>
  </definedNames>
  <calcPr calcId="152511"/>
</workbook>
</file>

<file path=xl/calcChain.xml><?xml version="1.0" encoding="utf-8"?>
<calcChain xmlns="http://schemas.openxmlformats.org/spreadsheetml/2006/main">
  <c r="F4" i="54" l="1"/>
  <c r="E7" i="54"/>
  <c r="F7" i="54"/>
  <c r="G7" i="54"/>
  <c r="G4" i="54" s="1"/>
  <c r="E11" i="54"/>
  <c r="F11" i="54"/>
  <c r="G11" i="54"/>
  <c r="E18" i="54"/>
  <c r="E4" i="54" s="1"/>
  <c r="F18" i="54"/>
  <c r="G18" i="54"/>
  <c r="F25" i="54"/>
  <c r="E28" i="54"/>
  <c r="F28" i="54"/>
  <c r="G28" i="54"/>
  <c r="G25" i="54" s="1"/>
  <c r="E35" i="54"/>
  <c r="F35" i="54"/>
  <c r="G35" i="54"/>
  <c r="E42" i="54"/>
  <c r="E25" i="54" s="1"/>
  <c r="F42" i="54"/>
  <c r="G42" i="54"/>
</calcChain>
</file>

<file path=xl/sharedStrings.xml><?xml version="1.0" encoding="utf-8"?>
<sst xmlns="http://schemas.openxmlformats.org/spreadsheetml/2006/main" count="90" uniqueCount="74">
  <si>
    <t>(가정폭력·성폭력) 통합상담소</t>
    <phoneticPr fontId="5" type="noConversion"/>
  </si>
  <si>
    <t>성폭력상담소</t>
    <phoneticPr fontId="5" type="noConversion"/>
  </si>
  <si>
    <t>가정폭력상담소</t>
    <phoneticPr fontId="5" type="noConversion"/>
  </si>
  <si>
    <t>보건정책과</t>
    <phoneticPr fontId="5" type="noConversion"/>
  </si>
  <si>
    <t>장애인복지과</t>
    <phoneticPr fontId="5" type="noConversion"/>
  </si>
  <si>
    <t>노인일자리지원기관</t>
    <phoneticPr fontId="5" type="noConversion"/>
  </si>
  <si>
    <t>노인보호전문기관</t>
    <phoneticPr fontId="5" type="noConversion"/>
  </si>
  <si>
    <t>노인교실</t>
    <phoneticPr fontId="5" type="noConversion"/>
  </si>
  <si>
    <t>노인이용시설(소계)</t>
    <phoneticPr fontId="5" type="noConversion"/>
  </si>
  <si>
    <t>사회복지과</t>
    <phoneticPr fontId="5" type="noConversion"/>
  </si>
  <si>
    <t>사회복지관</t>
    <phoneticPr fontId="5" type="noConversion"/>
  </si>
  <si>
    <t>계</t>
    <phoneticPr fontId="5" type="noConversion"/>
  </si>
  <si>
    <t>복지부</t>
    <phoneticPr fontId="5" type="noConversion"/>
  </si>
  <si>
    <t>이용</t>
    <phoneticPr fontId="5" type="noConversion"/>
  </si>
  <si>
    <t>(대외비)</t>
    <phoneticPr fontId="5" type="noConversion"/>
  </si>
  <si>
    <t>청소년쉼터</t>
    <phoneticPr fontId="5" type="noConversion"/>
  </si>
  <si>
    <t>한부모</t>
    <phoneticPr fontId="5" type="noConversion"/>
  </si>
  <si>
    <t>공동생활가정</t>
    <phoneticPr fontId="5" type="noConversion"/>
  </si>
  <si>
    <t>양육시설</t>
    <phoneticPr fontId="5" type="noConversion"/>
  </si>
  <si>
    <t>아동(소계)</t>
    <phoneticPr fontId="5" type="noConversion"/>
  </si>
  <si>
    <t>한센</t>
    <phoneticPr fontId="5" type="noConversion"/>
  </si>
  <si>
    <t>노인복지주택</t>
    <phoneticPr fontId="5" type="noConversion"/>
  </si>
  <si>
    <t>요양시설</t>
    <phoneticPr fontId="5" type="noConversion"/>
  </si>
  <si>
    <t>양로시설</t>
    <phoneticPr fontId="5" type="noConversion"/>
  </si>
  <si>
    <t>노인복지(소계)</t>
    <phoneticPr fontId="5" type="noConversion"/>
  </si>
  <si>
    <t>정신요양</t>
    <phoneticPr fontId="5" type="noConversion"/>
  </si>
  <si>
    <t>비고</t>
    <phoneticPr fontId="5" type="noConversion"/>
  </si>
  <si>
    <t>종사자수</t>
    <phoneticPr fontId="5" type="noConversion"/>
  </si>
  <si>
    <t>시설수</t>
    <phoneticPr fontId="5" type="noConversion"/>
  </si>
  <si>
    <t>시설종류</t>
    <phoneticPr fontId="5" type="noConversion"/>
  </si>
  <si>
    <t>구 분</t>
    <phoneticPr fontId="5" type="noConversion"/>
  </si>
  <si>
    <t>도내 사회복지시설 현황</t>
    <phoneticPr fontId="5" type="noConversion"/>
  </si>
  <si>
    <t>입소자수 /
 이용자수</t>
    <phoneticPr fontId="5" type="noConversion"/>
  </si>
  <si>
    <t>장애인의료재활시설</t>
    <phoneticPr fontId="5" type="noConversion"/>
  </si>
  <si>
    <t>장애유형별 거주시설</t>
  </si>
  <si>
    <t>장애인단기 거주시설</t>
  </si>
  <si>
    <t>장애인공동생활가정</t>
  </si>
  <si>
    <t>장애인보호작업장</t>
  </si>
  <si>
    <t>장애인근로사업장</t>
  </si>
  <si>
    <t>장애인복지관</t>
  </si>
  <si>
    <t>장애인주간보호시설</t>
  </si>
  <si>
    <t>장애인체육시설</t>
  </si>
  <si>
    <t>장애인생활이동지원센터</t>
  </si>
  <si>
    <t>수화통역센터</t>
  </si>
  <si>
    <t>점자도서관</t>
  </si>
  <si>
    <t>장애인직업재활시설(소계)</t>
    <phoneticPr fontId="5" type="noConversion"/>
  </si>
  <si>
    <t>장애인지역사회재활시설(소계)</t>
    <phoneticPr fontId="5" type="noConversion"/>
  </si>
  <si>
    <t>중증장애인 거주시설</t>
    <phoneticPr fontId="5" type="noConversion"/>
  </si>
  <si>
    <t>어린이집</t>
  </si>
  <si>
    <t>지역아동센터</t>
  </si>
  <si>
    <t>아동보호전문기관</t>
  </si>
  <si>
    <t>가정위탁지원센터</t>
  </si>
  <si>
    <t>성폭력피해자보호시설</t>
  </si>
  <si>
    <t>경로당</t>
    <phoneticPr fontId="5" type="noConversion"/>
  </si>
  <si>
    <t>어르신복지과</t>
    <phoneticPr fontId="5" type="noConversion"/>
  </si>
  <si>
    <t>"</t>
    <phoneticPr fontId="5" type="noConversion"/>
  </si>
  <si>
    <t>"</t>
    <phoneticPr fontId="5" type="noConversion"/>
  </si>
  <si>
    <t>여가부</t>
    <phoneticPr fontId="5" type="noConversion"/>
  </si>
  <si>
    <t>보건정책과</t>
    <phoneticPr fontId="5" type="noConversion"/>
  </si>
  <si>
    <t>정신재활시설</t>
    <phoneticPr fontId="5" type="noConversion"/>
  </si>
  <si>
    <t>장애인생산품판매시설</t>
    <phoneticPr fontId="5" type="noConversion"/>
  </si>
  <si>
    <t>노인복지관</t>
    <phoneticPr fontId="5" type="noConversion"/>
  </si>
  <si>
    <t>재가노인복지시설</t>
    <phoneticPr fontId="5" type="noConversion"/>
  </si>
  <si>
    <t>지역자활센터</t>
    <phoneticPr fontId="5" type="noConversion"/>
  </si>
  <si>
    <t>여가부</t>
    <phoneticPr fontId="5" type="noConversion"/>
  </si>
  <si>
    <t>학대피해</t>
    <phoneticPr fontId="5" type="noConversion"/>
  </si>
  <si>
    <t>정신재활</t>
    <phoneticPr fontId="5" type="noConversion"/>
  </si>
  <si>
    <t>장애인복지과</t>
    <phoneticPr fontId="5" type="noConversion"/>
  </si>
  <si>
    <t>장애인복지(소계)</t>
    <phoneticPr fontId="5" type="noConversion"/>
  </si>
  <si>
    <t>노숙인</t>
    <phoneticPr fontId="5" type="noConversion"/>
  </si>
  <si>
    <t>생활</t>
    <phoneticPr fontId="5" type="noConversion"/>
  </si>
  <si>
    <t>아이세상지원과</t>
    <phoneticPr fontId="5" type="noConversion"/>
  </si>
  <si>
    <t>여성가족행복과</t>
    <phoneticPr fontId="5" type="noConversion"/>
  </si>
  <si>
    <t>2020. 1. 1.기준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</si>
</sst>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6"/>
      <color theme="1"/>
      <name val="HY견고딕"/>
      <family val="1"/>
      <charset val="129"/>
    </font>
    <font>
      <sz val="11"/>
      <color theme="1"/>
      <name val="HY견고딕"/>
      <family val="1"/>
      <charset val="129"/>
    </font>
    <font>
      <sz val="9"/>
      <color theme="1"/>
      <name val="HY견고딕"/>
      <family val="1"/>
      <charset val="129"/>
    </font>
    <font>
      <sz val="6"/>
      <color theme="0" tint="-0.499984740745262"/>
      <name val="HY견고딕"/>
      <family val="1"/>
      <charset val="129"/>
    </font>
    <font>
      <sz val="11"/>
      <color theme="0" tint="-0.499984740745262"/>
      <name val="HY견고딕"/>
      <family val="1"/>
      <charset val="129"/>
    </font>
    <font>
      <sz val="11"/>
      <color theme="0" tint="-0.499984740745262"/>
      <name val="맑은 고딕"/>
      <family val="3"/>
      <charset val="129"/>
      <scheme val="minor"/>
    </font>
    <font>
      <sz val="8"/>
      <color theme="0"/>
      <name val="HY견고딕"/>
      <family val="1"/>
      <charset val="129"/>
    </font>
    <font>
      <sz val="11"/>
      <color theme="0"/>
      <name val="HY견고딕"/>
      <family val="1"/>
      <charset val="129"/>
    </font>
    <font>
      <sz val="6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sz val="12"/>
      <color theme="0"/>
      <name val="HY견고딕"/>
      <family val="1"/>
      <charset val="129"/>
    </font>
    <font>
      <sz val="12"/>
      <color theme="1"/>
      <name val="맑은 고딕"/>
      <family val="2"/>
      <charset val="129"/>
      <scheme val="minor"/>
    </font>
    <font>
      <b/>
      <sz val="20"/>
      <color theme="1"/>
      <name val="HY견고딕"/>
      <family val="1"/>
      <charset val="129"/>
    </font>
    <font>
      <sz val="12"/>
      <color theme="0" tint="-0.499984740745262"/>
      <name val="HY견고딕"/>
      <family val="1"/>
      <charset val="129"/>
    </font>
    <font>
      <sz val="10"/>
      <color theme="0" tint="-0.499984740745262"/>
      <name val="HY견고딕"/>
      <family val="1"/>
      <charset val="129"/>
    </font>
    <font>
      <sz val="10"/>
      <color theme="1"/>
      <name val="HY견고딕"/>
      <family val="1"/>
      <charset val="129"/>
    </font>
    <font>
      <sz val="11"/>
      <color rgb="FF00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04">
    <xf numFmtId="0" fontId="0" fillId="0" borderId="0">
      <alignment vertical="center"/>
    </xf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 applyNumberFormat="0" applyFill="0" applyBorder="0" applyAlignment="0" applyProtection="0"/>
    <xf numFmtId="0" fontId="6" fillId="0" borderId="0">
      <alignment vertical="center"/>
    </xf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4" fillId="0" borderId="0"/>
    <xf numFmtId="41" fontId="24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2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/>
    <xf numFmtId="0" fontId="2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41" fontId="0" fillId="0" borderId="0" xfId="20" applyFont="1">
      <alignment vertical="center"/>
    </xf>
    <xf numFmtId="41" fontId="1" fillId="0" borderId="0" xfId="20" applyFont="1">
      <alignment vertical="center"/>
    </xf>
    <xf numFmtId="41" fontId="2" fillId="0" borderId="0" xfId="20" applyFont="1">
      <alignment vertical="center"/>
    </xf>
    <xf numFmtId="41" fontId="7" fillId="0" borderId="0" xfId="20" applyFont="1">
      <alignment vertical="center"/>
    </xf>
    <xf numFmtId="41" fontId="8" fillId="0" borderId="6" xfId="20" applyFont="1" applyFill="1" applyBorder="1" applyAlignment="1">
      <alignment horizontal="center" vertical="center"/>
    </xf>
    <xf numFmtId="41" fontId="9" fillId="0" borderId="6" xfId="20" applyFont="1" applyFill="1" applyBorder="1">
      <alignment vertical="center"/>
    </xf>
    <xf numFmtId="41" fontId="9" fillId="0" borderId="8" xfId="20" applyFont="1" applyFill="1" applyBorder="1">
      <alignment vertical="center"/>
    </xf>
    <xf numFmtId="41" fontId="10" fillId="0" borderId="4" xfId="20" applyFont="1" applyFill="1" applyBorder="1">
      <alignment vertical="center"/>
    </xf>
    <xf numFmtId="41" fontId="8" fillId="0" borderId="9" xfId="20" applyFont="1" applyFill="1" applyBorder="1" applyAlignment="1">
      <alignment horizontal="center" vertical="center"/>
    </xf>
    <xf numFmtId="41" fontId="9" fillId="0" borderId="9" xfId="20" applyFont="1" applyFill="1" applyBorder="1">
      <alignment vertical="center"/>
    </xf>
    <xf numFmtId="41" fontId="9" fillId="0" borderId="10" xfId="20" applyFont="1" applyFill="1" applyBorder="1">
      <alignment vertical="center"/>
    </xf>
    <xf numFmtId="41" fontId="9" fillId="0" borderId="11" xfId="20" applyFont="1" applyFill="1" applyBorder="1">
      <alignment vertical="center"/>
    </xf>
    <xf numFmtId="41" fontId="8" fillId="0" borderId="14" xfId="20" applyFont="1" applyFill="1" applyBorder="1" applyAlignment="1">
      <alignment horizontal="center" vertical="center"/>
    </xf>
    <xf numFmtId="41" fontId="9" fillId="0" borderId="14" xfId="20" applyFont="1" applyFill="1" applyBorder="1">
      <alignment vertical="center"/>
    </xf>
    <xf numFmtId="41" fontId="9" fillId="0" borderId="15" xfId="20" applyFont="1" applyFill="1" applyBorder="1">
      <alignment vertical="center"/>
    </xf>
    <xf numFmtId="41" fontId="9" fillId="0" borderId="16" xfId="20" applyFont="1" applyFill="1" applyBorder="1">
      <alignment vertical="center"/>
    </xf>
    <xf numFmtId="41" fontId="9" fillId="0" borderId="14" xfId="20" quotePrefix="1" applyFont="1" applyFill="1" applyBorder="1" applyAlignment="1">
      <alignment horizontal="right" vertical="center"/>
    </xf>
    <xf numFmtId="41" fontId="8" fillId="0" borderId="12" xfId="20" applyFont="1" applyFill="1" applyBorder="1" applyAlignment="1">
      <alignment horizontal="center" vertical="center"/>
    </xf>
    <xf numFmtId="41" fontId="9" fillId="0" borderId="12" xfId="20" quotePrefix="1" applyFont="1" applyFill="1" applyBorder="1" applyAlignment="1">
      <alignment horizontal="right" vertical="center"/>
    </xf>
    <xf numFmtId="41" fontId="9" fillId="0" borderId="12" xfId="20" applyFont="1" applyFill="1" applyBorder="1">
      <alignment vertical="center"/>
    </xf>
    <xf numFmtId="41" fontId="9" fillId="0" borderId="17" xfId="20" applyFont="1" applyFill="1" applyBorder="1">
      <alignment vertical="center"/>
    </xf>
    <xf numFmtId="41" fontId="9" fillId="0" borderId="13" xfId="20" applyFont="1" applyFill="1" applyBorder="1">
      <alignment vertical="center"/>
    </xf>
    <xf numFmtId="41" fontId="9" fillId="0" borderId="9" xfId="20" quotePrefix="1" applyFont="1" applyFill="1" applyBorder="1" applyAlignment="1">
      <alignment horizontal="right" vertical="center"/>
    </xf>
    <xf numFmtId="41" fontId="11" fillId="0" borderId="12" xfId="20" applyFont="1" applyFill="1" applyBorder="1" applyAlignment="1">
      <alignment horizontal="center" vertical="center"/>
    </xf>
    <xf numFmtId="41" fontId="12" fillId="0" borderId="12" xfId="20" applyFont="1" applyFill="1" applyBorder="1">
      <alignment vertical="center"/>
    </xf>
    <xf numFmtId="41" fontId="12" fillId="0" borderId="0" xfId="20" applyFont="1" applyFill="1" applyBorder="1">
      <alignment vertical="center"/>
    </xf>
    <xf numFmtId="41" fontId="13" fillId="0" borderId="13" xfId="20" applyFont="1" applyBorder="1">
      <alignment vertical="center"/>
    </xf>
    <xf numFmtId="41" fontId="8" fillId="0" borderId="2" xfId="20" applyFont="1" applyFill="1" applyBorder="1" applyAlignment="1">
      <alignment horizontal="center" vertical="center"/>
    </xf>
    <xf numFmtId="41" fontId="9" fillId="0" borderId="2" xfId="20" applyFont="1" applyFill="1" applyBorder="1">
      <alignment vertical="center"/>
    </xf>
    <xf numFmtId="41" fontId="9" fillId="0" borderId="18" xfId="20" applyFont="1" applyFill="1" applyBorder="1">
      <alignment vertical="center"/>
    </xf>
    <xf numFmtId="41" fontId="9" fillId="0" borderId="3" xfId="20" applyFont="1" applyFill="1" applyBorder="1">
      <alignment vertical="center"/>
    </xf>
    <xf numFmtId="41" fontId="14" fillId="3" borderId="1" xfId="20" applyFont="1" applyFill="1" applyBorder="1" applyAlignment="1">
      <alignment horizontal="center" vertical="center"/>
    </xf>
    <xf numFmtId="41" fontId="15" fillId="3" borderId="1" xfId="20" applyFont="1" applyFill="1" applyBorder="1">
      <alignment vertical="center"/>
    </xf>
    <xf numFmtId="41" fontId="16" fillId="4" borderId="6" xfId="20" applyFont="1" applyFill="1" applyBorder="1" applyAlignment="1">
      <alignment horizontal="center" vertical="center"/>
    </xf>
    <xf numFmtId="41" fontId="8" fillId="4" borderId="9" xfId="20" applyFont="1" applyFill="1" applyBorder="1" applyAlignment="1">
      <alignment horizontal="center" vertical="center"/>
    </xf>
    <xf numFmtId="41" fontId="9" fillId="4" borderId="9" xfId="20" applyFont="1" applyFill="1" applyBorder="1">
      <alignment vertical="center"/>
    </xf>
    <xf numFmtId="41" fontId="9" fillId="4" borderId="10" xfId="20" applyFont="1" applyFill="1" applyBorder="1">
      <alignment vertical="center"/>
    </xf>
    <xf numFmtId="41" fontId="9" fillId="4" borderId="11" xfId="20" applyFont="1" applyFill="1" applyBorder="1">
      <alignment vertical="center"/>
    </xf>
    <xf numFmtId="41" fontId="16" fillId="0" borderId="19" xfId="20" applyFont="1" applyFill="1" applyBorder="1" applyAlignment="1">
      <alignment horizontal="center" vertical="center"/>
    </xf>
    <xf numFmtId="41" fontId="12" fillId="0" borderId="19" xfId="20" applyFont="1" applyFill="1" applyBorder="1">
      <alignment vertical="center"/>
    </xf>
    <xf numFmtId="41" fontId="12" fillId="0" borderId="20" xfId="20" applyFont="1" applyFill="1" applyBorder="1">
      <alignment vertical="center"/>
    </xf>
    <xf numFmtId="41" fontId="9" fillId="0" borderId="21" xfId="20" applyFont="1" applyFill="1" applyBorder="1">
      <alignment vertical="center"/>
    </xf>
    <xf numFmtId="41" fontId="12" fillId="0" borderId="12" xfId="20" quotePrefix="1" applyFont="1" applyFill="1" applyBorder="1" applyAlignment="1">
      <alignment horizontal="right" vertical="center"/>
    </xf>
    <xf numFmtId="41" fontId="12" fillId="0" borderId="17" xfId="20" applyFont="1" applyFill="1" applyBorder="1">
      <alignment vertical="center"/>
    </xf>
    <xf numFmtId="41" fontId="12" fillId="0" borderId="14" xfId="20" applyFont="1" applyFill="1" applyBorder="1">
      <alignment vertical="center"/>
    </xf>
    <xf numFmtId="41" fontId="12" fillId="0" borderId="15" xfId="20" applyFont="1" applyFill="1" applyBorder="1">
      <alignment vertical="center"/>
    </xf>
    <xf numFmtId="41" fontId="8" fillId="4" borderId="12" xfId="20" applyFont="1" applyFill="1" applyBorder="1" applyAlignment="1">
      <alignment horizontal="center" vertical="center"/>
    </xf>
    <xf numFmtId="41" fontId="9" fillId="4" borderId="12" xfId="20" applyFont="1" applyFill="1" applyBorder="1">
      <alignment vertical="center"/>
    </xf>
    <xf numFmtId="41" fontId="9" fillId="4" borderId="17" xfId="20" applyFont="1" applyFill="1" applyBorder="1">
      <alignment vertical="center"/>
    </xf>
    <xf numFmtId="41" fontId="9" fillId="4" borderId="13" xfId="20" applyFont="1" applyFill="1" applyBorder="1">
      <alignment vertical="center"/>
    </xf>
    <xf numFmtId="41" fontId="8" fillId="0" borderId="19" xfId="20" applyFont="1" applyFill="1" applyBorder="1" applyAlignment="1">
      <alignment horizontal="center" vertical="center"/>
    </xf>
    <xf numFmtId="41" fontId="2" fillId="0" borderId="0" xfId="20" applyFont="1" applyAlignment="1">
      <alignment horizontal="center" vertical="center"/>
    </xf>
    <xf numFmtId="41" fontId="17" fillId="0" borderId="0" xfId="20" applyFont="1" applyAlignment="1">
      <alignment horizontal="center" vertical="center"/>
    </xf>
    <xf numFmtId="41" fontId="18" fillId="5" borderId="23" xfId="20" applyFont="1" applyFill="1" applyBorder="1" applyAlignment="1">
      <alignment horizontal="center" vertical="center" wrapText="1"/>
    </xf>
    <xf numFmtId="41" fontId="19" fillId="0" borderId="0" xfId="20" applyFont="1" applyFill="1" applyAlignment="1">
      <alignment horizontal="right" vertical="center"/>
    </xf>
    <xf numFmtId="41" fontId="0" fillId="0" borderId="0" xfId="20" applyFont="1" applyFill="1">
      <alignment vertical="center"/>
    </xf>
    <xf numFmtId="41" fontId="21" fillId="0" borderId="14" xfId="20" applyFont="1" applyFill="1" applyBorder="1">
      <alignment vertical="center"/>
    </xf>
    <xf numFmtId="41" fontId="21" fillId="0" borderId="12" xfId="20" applyFont="1" applyFill="1" applyBorder="1">
      <alignment vertical="center"/>
    </xf>
    <xf numFmtId="41" fontId="21" fillId="0" borderId="19" xfId="20" applyFont="1" applyFill="1" applyBorder="1">
      <alignment vertical="center"/>
    </xf>
    <xf numFmtId="41" fontId="22" fillId="0" borderId="0" xfId="20" applyFont="1" applyFill="1" applyBorder="1">
      <alignment vertical="center"/>
    </xf>
    <xf numFmtId="41" fontId="23" fillId="0" borderId="11" xfId="20" applyFont="1" applyFill="1" applyBorder="1">
      <alignment vertical="center"/>
    </xf>
    <xf numFmtId="41" fontId="9" fillId="4" borderId="27" xfId="20" applyFont="1" applyFill="1" applyBorder="1">
      <alignment vertical="center"/>
    </xf>
    <xf numFmtId="41" fontId="9" fillId="4" borderId="28" xfId="20" applyFont="1" applyFill="1" applyBorder="1">
      <alignment vertical="center"/>
    </xf>
    <xf numFmtId="41" fontId="9" fillId="4" borderId="26" xfId="20" applyFont="1" applyFill="1" applyBorder="1">
      <alignment vertical="center"/>
    </xf>
    <xf numFmtId="41" fontId="15" fillId="3" borderId="29" xfId="20" applyFont="1" applyFill="1" applyBorder="1">
      <alignment vertical="center"/>
    </xf>
    <xf numFmtId="41" fontId="14" fillId="3" borderId="29" xfId="20" applyFont="1" applyFill="1" applyBorder="1" applyAlignment="1">
      <alignment horizontal="center" vertical="center"/>
    </xf>
    <xf numFmtId="41" fontId="18" fillId="5" borderId="23" xfId="20" applyFont="1" applyFill="1" applyBorder="1" applyAlignment="1">
      <alignment horizontal="center" vertical="center"/>
    </xf>
    <xf numFmtId="41" fontId="9" fillId="0" borderId="14" xfId="20" applyFont="1" applyFill="1" applyBorder="1" applyAlignment="1">
      <alignment horizontal="center" vertical="center"/>
    </xf>
    <xf numFmtId="41" fontId="9" fillId="0" borderId="12" xfId="20" applyFont="1" applyFill="1" applyBorder="1" applyAlignment="1">
      <alignment horizontal="center" vertical="center"/>
    </xf>
    <xf numFmtId="41" fontId="9" fillId="0" borderId="6" xfId="20" applyFont="1" applyFill="1" applyBorder="1" applyAlignment="1">
      <alignment horizontal="center" vertical="center"/>
    </xf>
    <xf numFmtId="41" fontId="18" fillId="5" borderId="23" xfId="20" applyFont="1" applyFill="1" applyBorder="1" applyAlignment="1">
      <alignment horizontal="center" vertical="center"/>
    </xf>
    <xf numFmtId="41" fontId="9" fillId="0" borderId="22" xfId="2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1" fontId="20" fillId="0" borderId="0" xfId="20" applyFont="1" applyFill="1" applyAlignment="1">
      <alignment horizontal="center" vertical="center"/>
    </xf>
    <xf numFmtId="41" fontId="15" fillId="3" borderId="5" xfId="20" applyFont="1" applyFill="1" applyBorder="1" applyAlignment="1">
      <alignment horizontal="center" vertical="center"/>
    </xf>
    <xf numFmtId="41" fontId="15" fillId="3" borderId="7" xfId="20" applyFont="1" applyFill="1" applyBorder="1" applyAlignment="1">
      <alignment horizontal="center" vertical="center"/>
    </xf>
    <xf numFmtId="41" fontId="15" fillId="3" borderId="30" xfId="20" applyFont="1" applyFill="1" applyBorder="1" applyAlignment="1">
      <alignment horizontal="center" vertical="center"/>
    </xf>
    <xf numFmtId="41" fontId="15" fillId="3" borderId="31" xfId="20" applyFont="1" applyFill="1" applyBorder="1" applyAlignment="1">
      <alignment horizontal="center" vertical="center"/>
    </xf>
    <xf numFmtId="41" fontId="9" fillId="4" borderId="3" xfId="20" applyFont="1" applyFill="1" applyBorder="1" applyAlignment="1">
      <alignment horizontal="left" vertical="center"/>
    </xf>
    <xf numFmtId="41" fontId="9" fillId="4" borderId="18" xfId="20" applyFont="1" applyFill="1" applyBorder="1" applyAlignment="1">
      <alignment horizontal="left" vertical="center"/>
    </xf>
    <xf numFmtId="41" fontId="9" fillId="4" borderId="11" xfId="20" applyFont="1" applyFill="1" applyBorder="1" applyAlignment="1">
      <alignment horizontal="left" vertical="center"/>
    </xf>
    <xf numFmtId="41" fontId="9" fillId="4" borderId="10" xfId="20" applyFont="1" applyFill="1" applyBorder="1" applyAlignment="1">
      <alignment horizontal="left" vertical="center"/>
    </xf>
    <xf numFmtId="41" fontId="9" fillId="4" borderId="13" xfId="20" applyFont="1" applyFill="1" applyBorder="1" applyAlignment="1">
      <alignment horizontal="left" vertical="center"/>
    </xf>
    <xf numFmtId="41" fontId="9" fillId="4" borderId="17" xfId="20" applyFont="1" applyFill="1" applyBorder="1" applyAlignment="1">
      <alignment horizontal="left" vertical="center"/>
    </xf>
    <xf numFmtId="41" fontId="18" fillId="5" borderId="25" xfId="20" applyFont="1" applyFill="1" applyBorder="1" applyAlignment="1">
      <alignment horizontal="center" vertical="center"/>
    </xf>
    <xf numFmtId="41" fontId="18" fillId="5" borderId="24" xfId="20" applyFont="1" applyFill="1" applyBorder="1" applyAlignment="1">
      <alignment horizontal="center" vertical="center"/>
    </xf>
    <xf numFmtId="41" fontId="9" fillId="0" borderId="3" xfId="20" applyFont="1" applyFill="1" applyBorder="1" applyAlignment="1">
      <alignment horizontal="center" vertical="center"/>
    </xf>
    <xf numFmtId="41" fontId="9" fillId="0" borderId="13" xfId="20" applyFont="1" applyFill="1" applyBorder="1" applyAlignment="1">
      <alignment horizontal="center" vertical="center"/>
    </xf>
    <xf numFmtId="41" fontId="9" fillId="0" borderId="4" xfId="20" applyFont="1" applyFill="1" applyBorder="1" applyAlignment="1">
      <alignment horizontal="center" vertical="center"/>
    </xf>
    <xf numFmtId="41" fontId="9" fillId="0" borderId="2" xfId="20" applyFont="1" applyFill="1" applyBorder="1" applyAlignment="1">
      <alignment horizontal="center" vertical="center"/>
    </xf>
  </cellXfs>
  <cellStyles count="204">
    <cellStyle name="_x000a_386grabber=M" xfId="17"/>
    <cellStyle name="나쁨 2" xfId="2"/>
    <cellStyle name="백분율 13" xfId="21"/>
    <cellStyle name="백분율 13 2" xfId="97"/>
    <cellStyle name="백분율 13 3" xfId="98"/>
    <cellStyle name="백분율 13 4" xfId="99"/>
    <cellStyle name="백분율 2" xfId="100"/>
    <cellStyle name="백분율 2 3" xfId="13"/>
    <cellStyle name="백분율 4" xfId="14"/>
    <cellStyle name="쉼표 [0]" xfId="20" builtinId="6"/>
    <cellStyle name="쉼표 [0] 10" xfId="101"/>
    <cellStyle name="쉼표 [0] 10 2" xfId="102"/>
    <cellStyle name="쉼표 [0] 11" xfId="103"/>
    <cellStyle name="쉼표 [0] 11 2" xfId="104"/>
    <cellStyle name="쉼표 [0] 12" xfId="105"/>
    <cellStyle name="쉼표 [0] 13" xfId="106"/>
    <cellStyle name="쉼표 [0] 14" xfId="107"/>
    <cellStyle name="쉼표 [0] 15" xfId="202"/>
    <cellStyle name="쉼표 [0] 2" xfId="4"/>
    <cellStyle name="쉼표 [0] 2 2" xfId="108"/>
    <cellStyle name="쉼표 [0] 2 2 2" xfId="109"/>
    <cellStyle name="쉼표 [0] 2 2 3" xfId="110"/>
    <cellStyle name="쉼표 [0] 2 3" xfId="111"/>
    <cellStyle name="쉼표 [0] 2 3 2" xfId="112"/>
    <cellStyle name="쉼표 [0] 2 3 3" xfId="113"/>
    <cellStyle name="쉼표 [0] 2 4" xfId="114"/>
    <cellStyle name="쉼표 [0] 2 4 2" xfId="115"/>
    <cellStyle name="쉼표 [0] 2 4 3" xfId="116"/>
    <cellStyle name="쉼표 [0] 2 5" xfId="117"/>
    <cellStyle name="쉼표 [0] 2 5 2" xfId="118"/>
    <cellStyle name="쉼표 [0] 2 5 3" xfId="119"/>
    <cellStyle name="쉼표 [0] 2 6" xfId="120"/>
    <cellStyle name="쉼표 [0] 2 6 2" xfId="121"/>
    <cellStyle name="쉼표 [0] 2 6 3" xfId="122"/>
    <cellStyle name="쉼표 [0] 2 7" xfId="123"/>
    <cellStyle name="쉼표 [0] 2 8" xfId="124"/>
    <cellStyle name="쉼표 [0] 2 9" xfId="125"/>
    <cellStyle name="쉼표 [0] 3" xfId="3"/>
    <cellStyle name="쉼표 [0] 3 2" xfId="126"/>
    <cellStyle name="쉼표 [0] 3 2 2" xfId="127"/>
    <cellStyle name="쉼표 [0] 3 2 3" xfId="128"/>
    <cellStyle name="쉼표 [0] 3 2 4" xfId="129"/>
    <cellStyle name="쉼표 [0] 3 3" xfId="130"/>
    <cellStyle name="쉼표 [0] 3 4" xfId="131"/>
    <cellStyle name="쉼표 [0] 3 5" xfId="132"/>
    <cellStyle name="쉼표 [0] 3 6" xfId="133"/>
    <cellStyle name="쉼표 [0] 3 7" xfId="203"/>
    <cellStyle name="쉼표 [0] 4" xfId="22"/>
    <cellStyle name="쉼표 [0] 4 2" xfId="134"/>
    <cellStyle name="쉼표 [0] 4 3" xfId="135"/>
    <cellStyle name="쉼표 [0] 4 4" xfId="136"/>
    <cellStyle name="쉼표 [0] 5" xfId="137"/>
    <cellStyle name="쉼표 [0] 5 2" xfId="138"/>
    <cellStyle name="쉼표 [0] 5 3" xfId="139"/>
    <cellStyle name="쉼표 [0] 6" xfId="140"/>
    <cellStyle name="쉼표 [0] 6 2" xfId="141"/>
    <cellStyle name="쉼표 [0] 6 3" xfId="142"/>
    <cellStyle name="쉼표 [0] 7" xfId="143"/>
    <cellStyle name="쉼표 [0] 7 2" xfId="144"/>
    <cellStyle name="쉼표 [0] 7 3" xfId="145"/>
    <cellStyle name="쉼표 [0] 8" xfId="146"/>
    <cellStyle name="쉼표 [0] 8 2" xfId="147"/>
    <cellStyle name="쉼표 [0] 8 3" xfId="148"/>
    <cellStyle name="쉼표 [0] 9" xfId="149"/>
    <cellStyle name="쉼표 [0] 9 2" xfId="150"/>
    <cellStyle name="쉼표 [0] 9 3" xfId="151"/>
    <cellStyle name="콤마 [0]" xfId="5"/>
    <cellStyle name="통화 [0] 2" xfId="152"/>
    <cellStyle name="표준" xfId="0" builtinId="0"/>
    <cellStyle name="표준 10" xfId="19"/>
    <cellStyle name="표준 10 2" xfId="153"/>
    <cellStyle name="표준 10 3" xfId="154"/>
    <cellStyle name="표준 10 4" xfId="155"/>
    <cellStyle name="표준 10 5" xfId="156"/>
    <cellStyle name="표준 100" xfId="23"/>
    <cellStyle name="표준 101" xfId="24"/>
    <cellStyle name="표준 102" xfId="25"/>
    <cellStyle name="표준 103" xfId="26"/>
    <cellStyle name="표준 104" xfId="27"/>
    <cellStyle name="표준 105" xfId="28"/>
    <cellStyle name="표준 106" xfId="29"/>
    <cellStyle name="표준 107" xfId="30"/>
    <cellStyle name="표준 108" xfId="31"/>
    <cellStyle name="표준 109" xfId="32"/>
    <cellStyle name="표준 11" xfId="33"/>
    <cellStyle name="표준 11 2" xfId="157"/>
    <cellStyle name="표준 11 3" xfId="158"/>
    <cellStyle name="표준 11 4" xfId="159"/>
    <cellStyle name="표준 110" xfId="34"/>
    <cellStyle name="표준 111" xfId="35"/>
    <cellStyle name="표준 112" xfId="36"/>
    <cellStyle name="표준 113" xfId="37"/>
    <cellStyle name="표준 12" xfId="38"/>
    <cellStyle name="표준 12 2" xfId="160"/>
    <cellStyle name="표준 12 3" xfId="161"/>
    <cellStyle name="표준 12 4" xfId="162"/>
    <cellStyle name="표준 13" xfId="39"/>
    <cellStyle name="표준 13 2" xfId="163"/>
    <cellStyle name="표준 13 3" xfId="164"/>
    <cellStyle name="표준 13 4" xfId="165"/>
    <cellStyle name="표준 14" xfId="40"/>
    <cellStyle name="표준 14 2" xfId="166"/>
    <cellStyle name="표준 14 3" xfId="167"/>
    <cellStyle name="표준 14 4" xfId="168"/>
    <cellStyle name="표준 15" xfId="41"/>
    <cellStyle name="표준 15 2" xfId="169"/>
    <cellStyle name="표준 15 3" xfId="170"/>
    <cellStyle name="표준 15 4" xfId="171"/>
    <cellStyle name="표준 16" xfId="42"/>
    <cellStyle name="표준 16 2" xfId="172"/>
    <cellStyle name="표준 16 3" xfId="173"/>
    <cellStyle name="표준 16 4" xfId="174"/>
    <cellStyle name="표준 17" xfId="43"/>
    <cellStyle name="표준 17 2" xfId="175"/>
    <cellStyle name="표준 17 3" xfId="176"/>
    <cellStyle name="표준 17 4" xfId="177"/>
    <cellStyle name="표준 18" xfId="178"/>
    <cellStyle name="표준 19" xfId="179"/>
    <cellStyle name="표준 2" xfId="6"/>
    <cellStyle name="표준 2 2" xfId="9"/>
    <cellStyle name="표준 2 2 14" xfId="44"/>
    <cellStyle name="표준 2 2 2" xfId="180"/>
    <cellStyle name="표준 2 3" xfId="45"/>
    <cellStyle name="표준 2 3 2" xfId="181"/>
    <cellStyle name="표준 2_붙임2. (작성양식) 경로당정부양곡관리대장(속초시) 작성예시" xfId="18"/>
    <cellStyle name="표준 3" xfId="7"/>
    <cellStyle name="표준 3 2" xfId="182"/>
    <cellStyle name="표준 3 2 2" xfId="183"/>
    <cellStyle name="표준 3 2 3" xfId="184"/>
    <cellStyle name="표준 3 2 4" xfId="185"/>
    <cellStyle name="표준 34" xfId="46"/>
    <cellStyle name="표준 35" xfId="47"/>
    <cellStyle name="표준 36" xfId="48"/>
    <cellStyle name="표준 37" xfId="49"/>
    <cellStyle name="표준 38" xfId="50"/>
    <cellStyle name="표준 39" xfId="51"/>
    <cellStyle name="표준 4" xfId="8"/>
    <cellStyle name="표준 4 2" xfId="186"/>
    <cellStyle name="표준 40" xfId="52"/>
    <cellStyle name="표준 41" xfId="53"/>
    <cellStyle name="표준 42" xfId="54"/>
    <cellStyle name="표준 43" xfId="55"/>
    <cellStyle name="표준 45" xfId="56"/>
    <cellStyle name="표준 46" xfId="57"/>
    <cellStyle name="표준 47" xfId="58"/>
    <cellStyle name="표준 48" xfId="59"/>
    <cellStyle name="표준 49" xfId="60"/>
    <cellStyle name="표준 5" xfId="16"/>
    <cellStyle name="표준 5 2" xfId="187"/>
    <cellStyle name="표준 5 3" xfId="188"/>
    <cellStyle name="표준 5 4" xfId="15"/>
    <cellStyle name="표준 50" xfId="61"/>
    <cellStyle name="표준 51" xfId="62"/>
    <cellStyle name="표준 52" xfId="63"/>
    <cellStyle name="표준 53" xfId="64"/>
    <cellStyle name="표준 54" xfId="65"/>
    <cellStyle name="표준 56" xfId="66"/>
    <cellStyle name="표준 57" xfId="67"/>
    <cellStyle name="표준 58" xfId="68"/>
    <cellStyle name="표준 59" xfId="69"/>
    <cellStyle name="표준 6" xfId="10"/>
    <cellStyle name="표준 6 2" xfId="189"/>
    <cellStyle name="표준 6 3" xfId="190"/>
    <cellStyle name="표준 6 4" xfId="191"/>
    <cellStyle name="표준 60" xfId="70"/>
    <cellStyle name="표준 61" xfId="71"/>
    <cellStyle name="표준 62" xfId="72"/>
    <cellStyle name="표준 63" xfId="73"/>
    <cellStyle name="표준 64" xfId="74"/>
    <cellStyle name="표준 65" xfId="75"/>
    <cellStyle name="표준 66" xfId="76"/>
    <cellStyle name="표준 67" xfId="77"/>
    <cellStyle name="표준 68" xfId="78"/>
    <cellStyle name="표준 69" xfId="79"/>
    <cellStyle name="표준 7" xfId="11"/>
    <cellStyle name="표준 7 2" xfId="192"/>
    <cellStyle name="표준 7 3" xfId="193"/>
    <cellStyle name="표준 7 4" xfId="194"/>
    <cellStyle name="표준 70" xfId="80"/>
    <cellStyle name="표준 71" xfId="81"/>
    <cellStyle name="표준 72" xfId="82"/>
    <cellStyle name="표준 73" xfId="83"/>
    <cellStyle name="표준 74" xfId="84"/>
    <cellStyle name="표준 75" xfId="85"/>
    <cellStyle name="표준 76" xfId="86"/>
    <cellStyle name="표준 77" xfId="87"/>
    <cellStyle name="표준 78" xfId="88"/>
    <cellStyle name="표준 79" xfId="89"/>
    <cellStyle name="표준 8" xfId="12"/>
    <cellStyle name="표준 8 2" xfId="195"/>
    <cellStyle name="표준 8 3" xfId="196"/>
    <cellStyle name="표준 8 4" xfId="197"/>
    <cellStyle name="표준 80" xfId="90"/>
    <cellStyle name="표준 84" xfId="91"/>
    <cellStyle name="표준 85" xfId="92"/>
    <cellStyle name="표준 9" xfId="1"/>
    <cellStyle name="표준 9 2" xfId="198"/>
    <cellStyle name="표준 9 3" xfId="199"/>
    <cellStyle name="표준 9 4" xfId="200"/>
    <cellStyle name="표준 9 5" xfId="201"/>
    <cellStyle name="표준 90" xfId="93"/>
    <cellStyle name="표준 95" xfId="94"/>
    <cellStyle name="표준 96" xfId="95"/>
    <cellStyle name="표준 97" xfId="96"/>
  </cellStyles>
  <dxfs count="0"/>
  <tableStyles count="0" defaultTableStyle="TableStyleMedium9" defaultPivotStyle="PivotStyleLight16"/>
  <colors>
    <mruColors>
      <color rgb="FFFCD5B4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324;&#54924;&#49436;&#48708;&#49828;/&#49324;&#54924;&#48373;&#51648;&#49884;&#49444;/&#49324;&#54924;&#48373;&#51648;&#49884;&#49444;%20&#54788;&#54889;/2017.1.1(&#49324;&#54924;&#48373;&#51648;&#49884;&#49444;)/2017.%203.15%20&#45432;&#51064;&#48373;&#51648;&#49884;&#49444;%20&#54788;&#54889;(&#49688;&#5122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Ⅰ-1. 주거복지(양로,노인공동생활가정)"/>
      <sheetName val="Ⅰ-2. 주거복지(복지주택)"/>
      <sheetName val="2-1. 의료복지"/>
      <sheetName val="2-2 재가복지"/>
      <sheetName val="3-1.여가복지(노인복지관)"/>
      <sheetName val="3-2.여가복지(경로당,노인교실)"/>
      <sheetName val="3-3.여가복지(경로당)"/>
      <sheetName val="3-4.노인보호전문기관"/>
      <sheetName val="4.노인일자리지원기관"/>
      <sheetName val="시도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">
          <cell r="A2" t="str">
            <v>서울</v>
          </cell>
        </row>
        <row r="3">
          <cell r="A3" t="str">
            <v>부산</v>
          </cell>
        </row>
        <row r="4">
          <cell r="A4" t="str">
            <v>대구</v>
          </cell>
        </row>
        <row r="5">
          <cell r="A5" t="str">
            <v>인천</v>
          </cell>
        </row>
        <row r="6">
          <cell r="A6" t="str">
            <v>광주</v>
          </cell>
        </row>
        <row r="7">
          <cell r="A7" t="str">
            <v>대전</v>
          </cell>
        </row>
        <row r="8">
          <cell r="A8" t="str">
            <v>울산</v>
          </cell>
        </row>
        <row r="9">
          <cell r="A9" t="str">
            <v>세종</v>
          </cell>
        </row>
        <row r="10">
          <cell r="A10" t="str">
            <v>경기</v>
          </cell>
        </row>
        <row r="11">
          <cell r="A11" t="str">
            <v>강원</v>
          </cell>
        </row>
        <row r="12">
          <cell r="A12" t="str">
            <v>충북</v>
          </cell>
        </row>
        <row r="13">
          <cell r="A13" t="str">
            <v>충남</v>
          </cell>
        </row>
        <row r="14">
          <cell r="A14" t="str">
            <v>전북</v>
          </cell>
        </row>
        <row r="15">
          <cell r="A15" t="str">
            <v>전남</v>
          </cell>
        </row>
        <row r="16">
          <cell r="A16" t="str">
            <v>경북</v>
          </cell>
        </row>
        <row r="17">
          <cell r="A17" t="str">
            <v>경남</v>
          </cell>
        </row>
        <row r="18">
          <cell r="A18" t="str">
            <v>제주</v>
          </cell>
        </row>
      </sheetData>
      <sheetData sheetId="1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55"/>
  <sheetViews>
    <sheetView tabSelected="1" workbookViewId="0">
      <selection activeCell="L17" sqref="L17"/>
    </sheetView>
  </sheetViews>
  <sheetFormatPr defaultColWidth="8.75" defaultRowHeight="16.5" x14ac:dyDescent="0.3"/>
  <cols>
    <col min="1" max="1" width="5.625" style="1" customWidth="1"/>
    <col min="2" max="2" width="7.75" style="1" customWidth="1"/>
    <col min="3" max="3" width="3.5" style="1" customWidth="1"/>
    <col min="4" max="4" width="21.5" style="1" customWidth="1"/>
    <col min="5" max="5" width="10.625" style="1" customWidth="1"/>
    <col min="6" max="6" width="12.125" style="1" customWidth="1"/>
    <col min="7" max="7" width="13.125" style="1" customWidth="1"/>
    <col min="8" max="8" width="10.25" style="1" customWidth="1"/>
    <col min="9" max="16384" width="8.75" style="1"/>
  </cols>
  <sheetData>
    <row r="1" spans="1:9" ht="36" customHeight="1" x14ac:dyDescent="0.3">
      <c r="A1" s="75" t="s">
        <v>31</v>
      </c>
      <c r="B1" s="75"/>
      <c r="C1" s="75"/>
      <c r="D1" s="75"/>
      <c r="E1" s="75"/>
      <c r="F1" s="75"/>
      <c r="G1" s="75"/>
      <c r="H1" s="75"/>
    </row>
    <row r="2" spans="1:9" ht="20.100000000000001" customHeight="1" x14ac:dyDescent="0.3">
      <c r="A2" s="56"/>
      <c r="B2" s="56"/>
      <c r="C2" s="56"/>
      <c r="D2" s="56"/>
      <c r="E2" s="56"/>
      <c r="F2" s="56"/>
      <c r="G2" s="56"/>
      <c r="H2" s="55" t="s">
        <v>73</v>
      </c>
    </row>
    <row r="3" spans="1:9" s="53" customFormat="1" ht="30" customHeight="1" thickBot="1" x14ac:dyDescent="0.35">
      <c r="A3" s="86" t="s">
        <v>30</v>
      </c>
      <c r="B3" s="87"/>
      <c r="C3" s="71" t="s">
        <v>29</v>
      </c>
      <c r="D3" s="71"/>
      <c r="E3" s="67" t="s">
        <v>28</v>
      </c>
      <c r="F3" s="67" t="s">
        <v>27</v>
      </c>
      <c r="G3" s="54" t="s">
        <v>32</v>
      </c>
      <c r="H3" s="67" t="s">
        <v>26</v>
      </c>
    </row>
    <row r="4" spans="1:9" s="52" customFormat="1" ht="20.100000000000001" customHeight="1" thickTop="1" x14ac:dyDescent="0.3">
      <c r="A4" s="72" t="s">
        <v>70</v>
      </c>
      <c r="B4" s="72" t="s">
        <v>12</v>
      </c>
      <c r="C4" s="78" t="s">
        <v>11</v>
      </c>
      <c r="D4" s="79"/>
      <c r="E4" s="65">
        <f>SUM(E5,E6,E7,E11,E16,E17,E18,E22,E23,E24)</f>
        <v>593</v>
      </c>
      <c r="F4" s="65">
        <f>SUM(F5,F6,F7,F11,F16,F17,F18,F22,F23,F24)</f>
        <v>10245</v>
      </c>
      <c r="G4" s="65">
        <f>SUM(G5,G6,G7,G11,G16,G17,G18,G22,G23,G24)</f>
        <v>17500</v>
      </c>
      <c r="H4" s="66"/>
    </row>
    <row r="5" spans="1:9" s="3" customFormat="1" ht="20.100000000000001" customHeight="1" x14ac:dyDescent="0.3">
      <c r="A5" s="73"/>
      <c r="B5" s="69"/>
      <c r="C5" s="80" t="s">
        <v>69</v>
      </c>
      <c r="D5" s="81"/>
      <c r="E5" s="48">
        <v>4</v>
      </c>
      <c r="F5" s="48">
        <v>55</v>
      </c>
      <c r="G5" s="48">
        <v>321</v>
      </c>
      <c r="H5" s="47" t="s">
        <v>9</v>
      </c>
      <c r="I5" s="4"/>
    </row>
    <row r="6" spans="1:9" s="3" customFormat="1" ht="20.100000000000001" customHeight="1" x14ac:dyDescent="0.3">
      <c r="A6" s="73"/>
      <c r="B6" s="69"/>
      <c r="C6" s="82" t="s">
        <v>25</v>
      </c>
      <c r="D6" s="83"/>
      <c r="E6" s="36">
        <v>5</v>
      </c>
      <c r="F6" s="36">
        <v>174</v>
      </c>
      <c r="G6" s="36">
        <v>846</v>
      </c>
      <c r="H6" s="35" t="s">
        <v>55</v>
      </c>
      <c r="I6" s="4"/>
    </row>
    <row r="7" spans="1:9" s="3" customFormat="1" ht="20.100000000000001" customHeight="1" x14ac:dyDescent="0.3">
      <c r="A7" s="73"/>
      <c r="B7" s="69"/>
      <c r="C7" s="84" t="s">
        <v>24</v>
      </c>
      <c r="D7" s="85"/>
      <c r="E7" s="48">
        <f>SUM(E8:E10)</f>
        <v>424</v>
      </c>
      <c r="F7" s="48">
        <f>SUM(F8:F10)</f>
        <v>7936</v>
      </c>
      <c r="G7" s="48">
        <f>SUM(G8:G10)</f>
        <v>12408</v>
      </c>
      <c r="H7" s="47" t="s">
        <v>54</v>
      </c>
      <c r="I7" s="4"/>
    </row>
    <row r="8" spans="1:9" s="3" customFormat="1" ht="20.100000000000001" customHeight="1" x14ac:dyDescent="0.3">
      <c r="A8" s="73"/>
      <c r="B8" s="69"/>
      <c r="C8" s="16"/>
      <c r="D8" s="46" t="s">
        <v>23</v>
      </c>
      <c r="E8" s="57">
        <v>33</v>
      </c>
      <c r="F8" s="45">
        <v>255</v>
      </c>
      <c r="G8" s="45">
        <v>815</v>
      </c>
      <c r="H8" s="13"/>
      <c r="I8" s="4"/>
    </row>
    <row r="9" spans="1:9" s="3" customFormat="1" ht="20.100000000000001" customHeight="1" x14ac:dyDescent="0.3">
      <c r="A9" s="73"/>
      <c r="B9" s="69"/>
      <c r="C9" s="22"/>
      <c r="D9" s="44" t="s">
        <v>22</v>
      </c>
      <c r="E9" s="58">
        <v>390</v>
      </c>
      <c r="F9" s="25">
        <v>7670</v>
      </c>
      <c r="G9" s="25">
        <v>11504</v>
      </c>
      <c r="H9" s="18"/>
      <c r="I9" s="4"/>
    </row>
    <row r="10" spans="1:9" s="3" customFormat="1" ht="20.100000000000001" customHeight="1" x14ac:dyDescent="0.3">
      <c r="A10" s="73"/>
      <c r="B10" s="69"/>
      <c r="C10" s="42"/>
      <c r="D10" s="41" t="s">
        <v>21</v>
      </c>
      <c r="E10" s="59">
        <v>1</v>
      </c>
      <c r="F10" s="40">
        <v>11</v>
      </c>
      <c r="G10" s="40">
        <v>89</v>
      </c>
      <c r="H10" s="51"/>
      <c r="I10" s="4"/>
    </row>
    <row r="11" spans="1:9" s="3" customFormat="1" ht="20.100000000000001" customHeight="1" x14ac:dyDescent="0.3">
      <c r="A11" s="73"/>
      <c r="B11" s="69"/>
      <c r="C11" s="38" t="s">
        <v>68</v>
      </c>
      <c r="D11" s="37"/>
      <c r="E11" s="48">
        <f>SUM(E12:E15)</f>
        <v>92</v>
      </c>
      <c r="F11" s="48">
        <f>SUM(F12:F15)</f>
        <v>1564</v>
      </c>
      <c r="G11" s="48">
        <f>SUM(G12:G15)</f>
        <v>2600</v>
      </c>
      <c r="H11" s="35" t="s">
        <v>67</v>
      </c>
      <c r="I11" s="4"/>
    </row>
    <row r="12" spans="1:9" s="3" customFormat="1" ht="20.100000000000001" customHeight="1" x14ac:dyDescent="0.3">
      <c r="A12" s="73"/>
      <c r="B12" s="69"/>
      <c r="C12" s="16"/>
      <c r="D12" s="46" t="s">
        <v>34</v>
      </c>
      <c r="E12" s="57">
        <v>33</v>
      </c>
      <c r="F12" s="45">
        <v>785</v>
      </c>
      <c r="G12" s="45">
        <v>1359</v>
      </c>
      <c r="H12" s="13"/>
      <c r="I12" s="4"/>
    </row>
    <row r="13" spans="1:9" s="3" customFormat="1" ht="20.100000000000001" customHeight="1" x14ac:dyDescent="0.3">
      <c r="A13" s="73"/>
      <c r="B13" s="69"/>
      <c r="C13" s="22"/>
      <c r="D13" s="44" t="s">
        <v>47</v>
      </c>
      <c r="E13" s="58">
        <v>31</v>
      </c>
      <c r="F13" s="25">
        <v>682</v>
      </c>
      <c r="G13" s="25">
        <v>1030</v>
      </c>
      <c r="H13" s="18"/>
      <c r="I13" s="4"/>
    </row>
    <row r="14" spans="1:9" s="3" customFormat="1" ht="20.100000000000001" customHeight="1" x14ac:dyDescent="0.3">
      <c r="A14" s="73"/>
      <c r="B14" s="69"/>
      <c r="C14" s="22"/>
      <c r="D14" s="44" t="s">
        <v>35</v>
      </c>
      <c r="E14" s="58">
        <v>10</v>
      </c>
      <c r="F14" s="25">
        <v>79</v>
      </c>
      <c r="G14" s="25">
        <v>138</v>
      </c>
      <c r="H14" s="18"/>
      <c r="I14" s="4"/>
    </row>
    <row r="15" spans="1:9" s="3" customFormat="1" ht="20.100000000000001" customHeight="1" x14ac:dyDescent="0.3">
      <c r="A15" s="73"/>
      <c r="B15" s="69"/>
      <c r="C15" s="42"/>
      <c r="D15" s="41" t="s">
        <v>36</v>
      </c>
      <c r="E15" s="59">
        <v>18</v>
      </c>
      <c r="F15" s="40">
        <v>18</v>
      </c>
      <c r="G15" s="40">
        <v>73</v>
      </c>
      <c r="H15" s="51"/>
      <c r="I15" s="4"/>
    </row>
    <row r="16" spans="1:9" s="3" customFormat="1" ht="20.100000000000001" customHeight="1" x14ac:dyDescent="0.3">
      <c r="A16" s="73"/>
      <c r="B16" s="69"/>
      <c r="C16" s="38" t="s">
        <v>20</v>
      </c>
      <c r="D16" s="37"/>
      <c r="E16" s="36">
        <v>1</v>
      </c>
      <c r="F16" s="36">
        <v>29</v>
      </c>
      <c r="G16" s="36">
        <v>126</v>
      </c>
      <c r="H16" s="35" t="s">
        <v>3</v>
      </c>
      <c r="I16" s="4"/>
    </row>
    <row r="17" spans="1:9" s="3" customFormat="1" ht="20.100000000000001" customHeight="1" x14ac:dyDescent="0.3">
      <c r="A17" s="73"/>
      <c r="B17" s="69"/>
      <c r="C17" s="38" t="s">
        <v>66</v>
      </c>
      <c r="D17" s="37"/>
      <c r="E17" s="36">
        <v>16</v>
      </c>
      <c r="F17" s="36">
        <v>36</v>
      </c>
      <c r="G17" s="36">
        <v>146</v>
      </c>
      <c r="H17" s="35" t="s">
        <v>55</v>
      </c>
      <c r="I17" s="4"/>
    </row>
    <row r="18" spans="1:9" s="3" customFormat="1" ht="20.100000000000001" customHeight="1" x14ac:dyDescent="0.3">
      <c r="A18" s="73"/>
      <c r="B18" s="69"/>
      <c r="C18" s="50" t="s">
        <v>19</v>
      </c>
      <c r="D18" s="49"/>
      <c r="E18" s="48">
        <f>SUM(E19:E21)</f>
        <v>34</v>
      </c>
      <c r="F18" s="48">
        <f>SUM(F19:F21)</f>
        <v>372</v>
      </c>
      <c r="G18" s="48">
        <f>SUM(G19:G21)</f>
        <v>773</v>
      </c>
      <c r="H18" s="47" t="s">
        <v>71</v>
      </c>
      <c r="I18" s="4"/>
    </row>
    <row r="19" spans="1:9" s="3" customFormat="1" ht="20.100000000000001" customHeight="1" x14ac:dyDescent="0.3">
      <c r="A19" s="73"/>
      <c r="B19" s="69"/>
      <c r="C19" s="16"/>
      <c r="D19" s="46" t="s">
        <v>18</v>
      </c>
      <c r="E19" s="45">
        <v>18</v>
      </c>
      <c r="F19" s="45">
        <v>318</v>
      </c>
      <c r="G19" s="45">
        <v>720</v>
      </c>
      <c r="H19" s="13"/>
      <c r="I19" s="4"/>
    </row>
    <row r="20" spans="1:9" s="3" customFormat="1" ht="20.100000000000001" customHeight="1" x14ac:dyDescent="0.3">
      <c r="A20" s="73"/>
      <c r="B20" s="69"/>
      <c r="C20" s="22"/>
      <c r="D20" s="44" t="s">
        <v>17</v>
      </c>
      <c r="E20" s="25">
        <v>10</v>
      </c>
      <c r="F20" s="25">
        <v>23</v>
      </c>
      <c r="G20" s="43">
        <v>37</v>
      </c>
      <c r="H20" s="18"/>
      <c r="I20" s="4"/>
    </row>
    <row r="21" spans="1:9" s="3" customFormat="1" ht="20.100000000000001" customHeight="1" x14ac:dyDescent="0.3">
      <c r="A21" s="73"/>
      <c r="B21" s="69"/>
      <c r="C21" s="42"/>
      <c r="D21" s="41" t="s">
        <v>65</v>
      </c>
      <c r="E21" s="40">
        <v>6</v>
      </c>
      <c r="F21" s="40">
        <v>31</v>
      </c>
      <c r="G21" s="40">
        <v>16</v>
      </c>
      <c r="H21" s="39" t="s">
        <v>14</v>
      </c>
      <c r="I21" s="4"/>
    </row>
    <row r="22" spans="1:9" s="3" customFormat="1" ht="20.100000000000001" customHeight="1" x14ac:dyDescent="0.3">
      <c r="A22" s="73"/>
      <c r="B22" s="68" t="s">
        <v>64</v>
      </c>
      <c r="C22" s="38" t="s">
        <v>16</v>
      </c>
      <c r="D22" s="37"/>
      <c r="E22" s="36">
        <v>7</v>
      </c>
      <c r="F22" s="36">
        <v>30</v>
      </c>
      <c r="G22" s="36">
        <v>191</v>
      </c>
      <c r="H22" s="35" t="s">
        <v>72</v>
      </c>
      <c r="I22" s="4"/>
    </row>
    <row r="23" spans="1:9" s="3" customFormat="1" ht="20.100000000000001" customHeight="1" x14ac:dyDescent="0.3">
      <c r="A23" s="73"/>
      <c r="B23" s="73"/>
      <c r="C23" s="50" t="s">
        <v>15</v>
      </c>
      <c r="D23" s="49"/>
      <c r="E23" s="48">
        <v>6</v>
      </c>
      <c r="F23" s="48">
        <v>26</v>
      </c>
      <c r="G23" s="48">
        <v>44</v>
      </c>
      <c r="H23" s="9" t="s">
        <v>55</v>
      </c>
      <c r="I23" s="4"/>
    </row>
    <row r="24" spans="1:9" s="3" customFormat="1" ht="20.100000000000001" customHeight="1" x14ac:dyDescent="0.3">
      <c r="A24" s="74"/>
      <c r="B24" s="74"/>
      <c r="C24" s="62" t="s">
        <v>52</v>
      </c>
      <c r="D24" s="63"/>
      <c r="E24" s="64">
        <v>4</v>
      </c>
      <c r="F24" s="64">
        <v>23</v>
      </c>
      <c r="G24" s="64">
        <v>45</v>
      </c>
      <c r="H24" s="34" t="s">
        <v>14</v>
      </c>
      <c r="I24" s="4"/>
    </row>
    <row r="25" spans="1:9" s="3" customFormat="1" ht="20.100000000000001" customHeight="1" x14ac:dyDescent="0.3">
      <c r="A25" s="88" t="s">
        <v>13</v>
      </c>
      <c r="B25" s="91" t="s">
        <v>12</v>
      </c>
      <c r="C25" s="76" t="s">
        <v>11</v>
      </c>
      <c r="D25" s="77"/>
      <c r="E25" s="33">
        <f>SUM(E26,E27,E28,E35,E42,E45,E46,E47,E48,E49,E50,E51,E52,E53,E54)</f>
        <v>10723</v>
      </c>
      <c r="F25" s="33">
        <f>SUM(F26,F27,F28,F35,F42,F45,F46,F47,F48,F49,F50,F51,F52,F53,F54)</f>
        <v>21555</v>
      </c>
      <c r="G25" s="33">
        <f>SUM(G26,G27,G28,G35,G42,G45,G46,G47,G48,G49,G50,G51,G52,G53,G54)</f>
        <v>428782</v>
      </c>
      <c r="H25" s="32"/>
      <c r="I25" s="4"/>
    </row>
    <row r="26" spans="1:9" s="3" customFormat="1" ht="20.100000000000001" customHeight="1" x14ac:dyDescent="0.3">
      <c r="A26" s="89"/>
      <c r="B26" s="69"/>
      <c r="C26" s="31" t="s">
        <v>10</v>
      </c>
      <c r="D26" s="30"/>
      <c r="E26" s="29">
        <v>15</v>
      </c>
      <c r="F26" s="29">
        <v>236</v>
      </c>
      <c r="G26" s="29">
        <v>5730</v>
      </c>
      <c r="H26" s="28" t="s">
        <v>9</v>
      </c>
      <c r="I26" s="4"/>
    </row>
    <row r="27" spans="1:9" s="3" customFormat="1" ht="20.100000000000001" customHeight="1" x14ac:dyDescent="0.3">
      <c r="A27" s="89"/>
      <c r="B27" s="69"/>
      <c r="C27" s="12" t="s">
        <v>63</v>
      </c>
      <c r="D27" s="11"/>
      <c r="E27" s="10">
        <v>21</v>
      </c>
      <c r="F27" s="10">
        <v>180</v>
      </c>
      <c r="G27" s="23">
        <v>2347</v>
      </c>
      <c r="H27" s="9" t="s">
        <v>56</v>
      </c>
      <c r="I27" s="4"/>
    </row>
    <row r="28" spans="1:9" s="3" customFormat="1" ht="20.100000000000001" customHeight="1" x14ac:dyDescent="0.3">
      <c r="A28" s="89"/>
      <c r="B28" s="69"/>
      <c r="C28" s="12" t="s">
        <v>8</v>
      </c>
      <c r="D28" s="11"/>
      <c r="E28" s="10">
        <f>SUM(E29:E34)</f>
        <v>8360</v>
      </c>
      <c r="F28" s="10">
        <f>SUM(F29:F34)</f>
        <v>2672</v>
      </c>
      <c r="G28" s="10">
        <f>SUM(G29:G34)</f>
        <v>341650</v>
      </c>
      <c r="H28" s="35" t="s">
        <v>54</v>
      </c>
      <c r="I28" s="4"/>
    </row>
    <row r="29" spans="1:9" s="3" customFormat="1" ht="20.100000000000001" customHeight="1" x14ac:dyDescent="0.3">
      <c r="A29" s="89"/>
      <c r="B29" s="69"/>
      <c r="C29" s="27"/>
      <c r="D29" s="26" t="s">
        <v>62</v>
      </c>
      <c r="E29" s="25">
        <v>126</v>
      </c>
      <c r="F29" s="25">
        <v>2098</v>
      </c>
      <c r="G29" s="25">
        <v>6732</v>
      </c>
      <c r="H29" s="24"/>
      <c r="I29" s="4"/>
    </row>
    <row r="30" spans="1:9" s="3" customFormat="1" ht="20.100000000000001" customHeight="1" x14ac:dyDescent="0.3">
      <c r="A30" s="89"/>
      <c r="B30" s="69"/>
      <c r="C30" s="27"/>
      <c r="D30" s="26" t="s">
        <v>61</v>
      </c>
      <c r="E30" s="25">
        <v>19</v>
      </c>
      <c r="F30" s="25">
        <v>181</v>
      </c>
      <c r="G30" s="25">
        <v>8710</v>
      </c>
      <c r="H30" s="24"/>
      <c r="I30" s="4"/>
    </row>
    <row r="31" spans="1:9" s="3" customFormat="1" ht="20.100000000000001" customHeight="1" x14ac:dyDescent="0.3">
      <c r="A31" s="89"/>
      <c r="B31" s="69"/>
      <c r="C31" s="27"/>
      <c r="D31" s="26" t="s">
        <v>7</v>
      </c>
      <c r="E31" s="25">
        <v>113</v>
      </c>
      <c r="F31" s="25">
        <v>283</v>
      </c>
      <c r="G31" s="25">
        <v>9874</v>
      </c>
      <c r="H31" s="24"/>
      <c r="I31" s="4"/>
    </row>
    <row r="32" spans="1:9" s="3" customFormat="1" ht="20.100000000000001" customHeight="1" x14ac:dyDescent="0.3">
      <c r="A32" s="89"/>
      <c r="B32" s="69"/>
      <c r="C32" s="27"/>
      <c r="D32" s="26" t="s">
        <v>53</v>
      </c>
      <c r="E32" s="25">
        <v>8087</v>
      </c>
      <c r="F32" s="25">
        <v>0</v>
      </c>
      <c r="G32" s="25">
        <v>315404</v>
      </c>
      <c r="H32" s="24"/>
      <c r="I32" s="4"/>
    </row>
    <row r="33" spans="1:9" s="3" customFormat="1" ht="20.100000000000001" customHeight="1" x14ac:dyDescent="0.3">
      <c r="A33" s="89"/>
      <c r="B33" s="69"/>
      <c r="C33" s="27"/>
      <c r="D33" s="26" t="s">
        <v>6</v>
      </c>
      <c r="E33" s="25">
        <v>3</v>
      </c>
      <c r="F33" s="25">
        <v>27</v>
      </c>
      <c r="G33" s="25">
        <v>65</v>
      </c>
      <c r="H33" s="24"/>
      <c r="I33" s="4"/>
    </row>
    <row r="34" spans="1:9" s="3" customFormat="1" ht="20.100000000000001" customHeight="1" x14ac:dyDescent="0.3">
      <c r="A34" s="89"/>
      <c r="B34" s="69"/>
      <c r="C34" s="27"/>
      <c r="D34" s="26" t="s">
        <v>5</v>
      </c>
      <c r="E34" s="25">
        <v>12</v>
      </c>
      <c r="F34" s="25">
        <v>83</v>
      </c>
      <c r="G34" s="25">
        <v>865</v>
      </c>
      <c r="H34" s="24"/>
      <c r="I34" s="4"/>
    </row>
    <row r="35" spans="1:9" s="3" customFormat="1" ht="20.100000000000001" customHeight="1" x14ac:dyDescent="0.3">
      <c r="A35" s="89"/>
      <c r="B35" s="69"/>
      <c r="C35" s="61" t="s">
        <v>46</v>
      </c>
      <c r="D35" s="11"/>
      <c r="E35" s="10">
        <f>SUM(E36:E41)</f>
        <v>120</v>
      </c>
      <c r="F35" s="10">
        <f>SUM(F36:F41)</f>
        <v>780</v>
      </c>
      <c r="G35" s="10">
        <f>SUM(G36:G41)</f>
        <v>6000</v>
      </c>
      <c r="H35" s="9" t="s">
        <v>4</v>
      </c>
      <c r="I35" s="4"/>
    </row>
    <row r="36" spans="1:9" s="3" customFormat="1" ht="20.100000000000001" customHeight="1" x14ac:dyDescent="0.3">
      <c r="A36" s="89"/>
      <c r="B36" s="69"/>
      <c r="C36" s="27"/>
      <c r="D36" s="26" t="s">
        <v>39</v>
      </c>
      <c r="E36" s="25">
        <v>21</v>
      </c>
      <c r="F36" s="25">
        <v>397</v>
      </c>
      <c r="G36" s="25">
        <v>3557</v>
      </c>
      <c r="H36" s="24"/>
      <c r="I36" s="4"/>
    </row>
    <row r="37" spans="1:9" s="3" customFormat="1" ht="20.100000000000001" customHeight="1" x14ac:dyDescent="0.3">
      <c r="A37" s="89"/>
      <c r="B37" s="69"/>
      <c r="C37" s="27"/>
      <c r="D37" s="26" t="s">
        <v>40</v>
      </c>
      <c r="E37" s="25">
        <v>46</v>
      </c>
      <c r="F37" s="25">
        <v>188</v>
      </c>
      <c r="G37" s="25">
        <v>681</v>
      </c>
      <c r="H37" s="24"/>
      <c r="I37" s="4"/>
    </row>
    <row r="38" spans="1:9" s="3" customFormat="1" ht="20.100000000000001" customHeight="1" x14ac:dyDescent="0.3">
      <c r="A38" s="89"/>
      <c r="B38" s="69"/>
      <c r="C38" s="27"/>
      <c r="D38" s="26" t="s">
        <v>41</v>
      </c>
      <c r="E38" s="25">
        <v>4</v>
      </c>
      <c r="F38" s="25">
        <v>17</v>
      </c>
      <c r="G38" s="25">
        <v>390</v>
      </c>
      <c r="H38" s="24"/>
      <c r="I38" s="4"/>
    </row>
    <row r="39" spans="1:9" s="3" customFormat="1" ht="20.100000000000001" customHeight="1" x14ac:dyDescent="0.3">
      <c r="A39" s="89"/>
      <c r="B39" s="69"/>
      <c r="C39" s="27"/>
      <c r="D39" s="60" t="s">
        <v>42</v>
      </c>
      <c r="E39" s="25">
        <v>24</v>
      </c>
      <c r="F39" s="25">
        <v>81</v>
      </c>
      <c r="G39" s="25">
        <v>681</v>
      </c>
      <c r="H39" s="24"/>
      <c r="I39" s="4"/>
    </row>
    <row r="40" spans="1:9" s="3" customFormat="1" ht="20.100000000000001" customHeight="1" x14ac:dyDescent="0.3">
      <c r="A40" s="89"/>
      <c r="B40" s="69"/>
      <c r="C40" s="27"/>
      <c r="D40" s="26" t="s">
        <v>43</v>
      </c>
      <c r="E40" s="25">
        <v>24</v>
      </c>
      <c r="F40" s="25">
        <v>91</v>
      </c>
      <c r="G40" s="25">
        <v>611</v>
      </c>
      <c r="H40" s="24"/>
      <c r="I40" s="4"/>
    </row>
    <row r="41" spans="1:9" s="3" customFormat="1" ht="20.100000000000001" customHeight="1" x14ac:dyDescent="0.3">
      <c r="A41" s="89"/>
      <c r="B41" s="69"/>
      <c r="C41" s="27"/>
      <c r="D41" s="26" t="s">
        <v>44</v>
      </c>
      <c r="E41" s="25">
        <v>1</v>
      </c>
      <c r="F41" s="25">
        <v>6</v>
      </c>
      <c r="G41" s="25">
        <v>80</v>
      </c>
      <c r="H41" s="24"/>
      <c r="I41" s="4"/>
    </row>
    <row r="42" spans="1:9" s="3" customFormat="1" ht="20.100000000000001" customHeight="1" x14ac:dyDescent="0.3">
      <c r="A42" s="89"/>
      <c r="B42" s="69"/>
      <c r="C42" s="12" t="s">
        <v>45</v>
      </c>
      <c r="D42" s="11"/>
      <c r="E42" s="10">
        <f>E43+E44</f>
        <v>44</v>
      </c>
      <c r="F42" s="10">
        <f>F43+F44</f>
        <v>252</v>
      </c>
      <c r="G42" s="10">
        <f>G43+G44</f>
        <v>1256</v>
      </c>
      <c r="H42" s="9" t="s">
        <v>4</v>
      </c>
      <c r="I42" s="4"/>
    </row>
    <row r="43" spans="1:9" s="3" customFormat="1" ht="20.100000000000001" customHeight="1" x14ac:dyDescent="0.3">
      <c r="A43" s="89"/>
      <c r="B43" s="69"/>
      <c r="C43" s="16"/>
      <c r="D43" s="46" t="s">
        <v>37</v>
      </c>
      <c r="E43" s="45">
        <v>42</v>
      </c>
      <c r="F43" s="45">
        <v>223</v>
      </c>
      <c r="G43" s="45">
        <v>1160</v>
      </c>
      <c r="H43" s="13"/>
      <c r="I43" s="4"/>
    </row>
    <row r="44" spans="1:9" s="3" customFormat="1" ht="20.100000000000001" customHeight="1" x14ac:dyDescent="0.3">
      <c r="A44" s="89"/>
      <c r="B44" s="69"/>
      <c r="C44" s="22"/>
      <c r="D44" s="44" t="s">
        <v>38</v>
      </c>
      <c r="E44" s="25">
        <v>2</v>
      </c>
      <c r="F44" s="25">
        <v>29</v>
      </c>
      <c r="G44" s="43">
        <v>96</v>
      </c>
      <c r="H44" s="18"/>
      <c r="I44" s="4"/>
    </row>
    <row r="45" spans="1:9" s="3" customFormat="1" ht="20.100000000000001" customHeight="1" x14ac:dyDescent="0.3">
      <c r="A45" s="89"/>
      <c r="B45" s="69"/>
      <c r="C45" s="12" t="s">
        <v>33</v>
      </c>
      <c r="D45" s="11"/>
      <c r="E45" s="10">
        <v>1</v>
      </c>
      <c r="F45" s="10">
        <v>22</v>
      </c>
      <c r="G45" s="10">
        <v>50</v>
      </c>
      <c r="H45" s="9" t="s">
        <v>55</v>
      </c>
      <c r="I45" s="4"/>
    </row>
    <row r="46" spans="1:9" s="3" customFormat="1" ht="20.100000000000001" customHeight="1" x14ac:dyDescent="0.3">
      <c r="A46" s="89"/>
      <c r="B46" s="69"/>
      <c r="C46" s="12" t="s">
        <v>60</v>
      </c>
      <c r="D46" s="11"/>
      <c r="E46" s="10">
        <v>1</v>
      </c>
      <c r="F46" s="10">
        <v>10</v>
      </c>
      <c r="G46" s="23">
        <v>0</v>
      </c>
      <c r="H46" s="9" t="s">
        <v>55</v>
      </c>
      <c r="I46" s="4"/>
    </row>
    <row r="47" spans="1:9" s="3" customFormat="1" ht="20.100000000000001" customHeight="1" x14ac:dyDescent="0.3">
      <c r="A47" s="89"/>
      <c r="B47" s="69"/>
      <c r="C47" s="12" t="s">
        <v>59</v>
      </c>
      <c r="D47" s="11"/>
      <c r="E47" s="10">
        <v>6</v>
      </c>
      <c r="F47" s="10">
        <v>22</v>
      </c>
      <c r="G47" s="10">
        <v>175</v>
      </c>
      <c r="H47" s="9" t="s">
        <v>58</v>
      </c>
      <c r="I47" s="4"/>
    </row>
    <row r="48" spans="1:9" s="3" customFormat="1" ht="20.100000000000001" customHeight="1" x14ac:dyDescent="0.3">
      <c r="A48" s="89"/>
      <c r="B48" s="69"/>
      <c r="C48" s="12" t="s">
        <v>48</v>
      </c>
      <c r="D48" s="11"/>
      <c r="E48" s="10">
        <v>1844</v>
      </c>
      <c r="F48" s="10">
        <v>16558</v>
      </c>
      <c r="G48" s="23">
        <v>64307</v>
      </c>
      <c r="H48" s="9" t="s">
        <v>71</v>
      </c>
      <c r="I48" s="4"/>
    </row>
    <row r="49" spans="1:9" s="3" customFormat="1" ht="20.100000000000001" customHeight="1" x14ac:dyDescent="0.3">
      <c r="A49" s="89"/>
      <c r="B49" s="69"/>
      <c r="C49" s="22" t="s">
        <v>49</v>
      </c>
      <c r="D49" s="21"/>
      <c r="E49" s="20">
        <v>279</v>
      </c>
      <c r="F49" s="20">
        <v>623</v>
      </c>
      <c r="G49" s="19">
        <v>7204</v>
      </c>
      <c r="H49" s="18" t="s">
        <v>55</v>
      </c>
      <c r="I49" s="4"/>
    </row>
    <row r="50" spans="1:9" s="3" customFormat="1" ht="20.100000000000001" customHeight="1" x14ac:dyDescent="0.3">
      <c r="A50" s="89"/>
      <c r="B50" s="69"/>
      <c r="C50" s="22" t="s">
        <v>50</v>
      </c>
      <c r="D50" s="11"/>
      <c r="E50" s="10">
        <v>4</v>
      </c>
      <c r="F50" s="10">
        <v>75</v>
      </c>
      <c r="G50" s="23">
        <v>0</v>
      </c>
      <c r="H50" s="18" t="s">
        <v>55</v>
      </c>
      <c r="I50" s="4"/>
    </row>
    <row r="51" spans="1:9" s="3" customFormat="1" ht="20.100000000000001" customHeight="1" x14ac:dyDescent="0.3">
      <c r="A51" s="89"/>
      <c r="B51" s="69"/>
      <c r="C51" s="16" t="s">
        <v>51</v>
      </c>
      <c r="D51" s="15"/>
      <c r="E51" s="14">
        <v>1</v>
      </c>
      <c r="F51" s="14">
        <v>16</v>
      </c>
      <c r="G51" s="17">
        <v>0</v>
      </c>
      <c r="H51" s="9" t="s">
        <v>55</v>
      </c>
      <c r="I51" s="4"/>
    </row>
    <row r="52" spans="1:9" s="3" customFormat="1" ht="20.100000000000001" customHeight="1" x14ac:dyDescent="0.3">
      <c r="A52" s="89"/>
      <c r="B52" s="68" t="s">
        <v>57</v>
      </c>
      <c r="C52" s="16" t="s">
        <v>2</v>
      </c>
      <c r="D52" s="15"/>
      <c r="E52" s="14">
        <v>16</v>
      </c>
      <c r="F52" s="14">
        <v>59</v>
      </c>
      <c r="G52" s="14">
        <v>37</v>
      </c>
      <c r="H52" s="9" t="s">
        <v>72</v>
      </c>
      <c r="I52" s="4"/>
    </row>
    <row r="53" spans="1:9" s="3" customFormat="1" ht="20.100000000000001" customHeight="1" x14ac:dyDescent="0.3">
      <c r="A53" s="89"/>
      <c r="B53" s="69"/>
      <c r="C53" s="12" t="s">
        <v>1</v>
      </c>
      <c r="D53" s="11"/>
      <c r="E53" s="10">
        <v>9</v>
      </c>
      <c r="F53" s="10">
        <v>38</v>
      </c>
      <c r="G53" s="10">
        <v>20</v>
      </c>
      <c r="H53" s="13" t="s">
        <v>56</v>
      </c>
      <c r="I53" s="4"/>
    </row>
    <row r="54" spans="1:9" s="3" customFormat="1" ht="20.100000000000001" customHeight="1" x14ac:dyDescent="0.3">
      <c r="A54" s="90"/>
      <c r="B54" s="70"/>
      <c r="C54" s="8" t="s">
        <v>0</v>
      </c>
      <c r="D54" s="7"/>
      <c r="E54" s="6">
        <v>2</v>
      </c>
      <c r="F54" s="6">
        <v>12</v>
      </c>
      <c r="G54" s="6">
        <v>6</v>
      </c>
      <c r="H54" s="5"/>
      <c r="I54" s="4"/>
    </row>
    <row r="55" spans="1:9" x14ac:dyDescent="0.3">
      <c r="A55" s="2"/>
      <c r="B55" s="2"/>
      <c r="C55" s="2"/>
      <c r="D55" s="2"/>
      <c r="E55" s="2"/>
      <c r="F55" s="2"/>
      <c r="G55" s="2"/>
      <c r="H55" s="2"/>
    </row>
  </sheetData>
  <mergeCells count="14">
    <mergeCell ref="B52:B54"/>
    <mergeCell ref="C3:D3"/>
    <mergeCell ref="A4:A24"/>
    <mergeCell ref="B22:B24"/>
    <mergeCell ref="A1:H1"/>
    <mergeCell ref="C25:D25"/>
    <mergeCell ref="C4:D4"/>
    <mergeCell ref="C5:D5"/>
    <mergeCell ref="C6:D6"/>
    <mergeCell ref="C7:D7"/>
    <mergeCell ref="A3:B3"/>
    <mergeCell ref="B4:B21"/>
    <mergeCell ref="A25:A54"/>
    <mergeCell ref="B25:B51"/>
  </mergeCells>
  <phoneticPr fontId="5" type="noConversion"/>
  <pageMargins left="0.52" right="0.48" top="0.75" bottom="0.4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cp:lastPrinted>2018-01-30T00:17:22Z</cp:lastPrinted>
  <dcterms:created xsi:type="dcterms:W3CDTF">2016-12-26T06:57:02Z</dcterms:created>
  <dcterms:modified xsi:type="dcterms:W3CDTF">2020-01-22T02:36:57Z</dcterms:modified>
</cp:coreProperties>
</file>