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bookViews>
    <workbookView xWindow="345" yWindow="495" windowWidth="17895" windowHeight="11820" tabRatio="835" firstSheet="1" activeTab="2"/>
  </bookViews>
  <sheets>
    <sheet name="VXXXXX" sheetId="240" state="veryHidden" r:id="rId1"/>
    <sheet name="목차" sheetId="260" r:id="rId2"/>
    <sheet name="1. 행정구역총괄" sheetId="247" r:id="rId3"/>
    <sheet name="2.인구추이" sheetId="248" r:id="rId4"/>
    <sheet name="3.연령(5세계급)별인구" sheetId="249" r:id="rId5"/>
    <sheet name="4.주요경제지표" sheetId="250" r:id="rId6"/>
    <sheet name="4.주요경제지표 (2)" sheetId="251" r:id="rId7"/>
    <sheet name="4.주요경제지표 (3)" sheetId="252" r:id="rId8"/>
    <sheet name="5.경제활동인구 " sheetId="241" r:id="rId9"/>
    <sheet name="6,7.산업별,직업별취업자" sheetId="204" r:id="rId10"/>
    <sheet name="8.지역별산업생산출하재고지수" sheetId="207" r:id="rId11"/>
    <sheet name="9.가계수지" sheetId="208" r:id="rId12"/>
    <sheet name="9.가계수지 (2)" sheetId="209" r:id="rId13"/>
    <sheet name="9.가계수지(3)" sheetId="239" r:id="rId14"/>
    <sheet name="9.가계수지(4)" sheetId="254" r:id="rId15"/>
    <sheet name="10.가계지출" sheetId="210" r:id="rId16"/>
    <sheet name="10.가계지출 (2)" sheetId="237" r:id="rId17"/>
    <sheet name="10.가계지출(3)" sheetId="255" r:id="rId18"/>
    <sheet name="10.가계지출(4)" sheetId="257" r:id="rId19"/>
    <sheet name="11.생산자물가지수" sheetId="211" r:id="rId20"/>
    <sheet name="11.생산자물가지수 (2)" sheetId="212" r:id="rId21"/>
    <sheet name="11.생산자물가지수 (3)" sheetId="213" r:id="rId22"/>
    <sheet name="11.생산자물가지수 (4)" sheetId="214" r:id="rId23"/>
    <sheet name="11.생산자물가지수 (5)" sheetId="215" r:id="rId24"/>
    <sheet name="12.전도시소비자물가지수 (1)" sheetId="258" r:id="rId25"/>
    <sheet name="12.전도시소비자물가지수 (2)" sheetId="259" r:id="rId26"/>
    <sheet name="13.통합재정수지(1)" sheetId="234" r:id="rId27"/>
    <sheet name="13.통합재정수지 (2)" sheetId="235" r:id="rId28"/>
    <sheet name="14.국내총생산에대한지출" sheetId="221" r:id="rId29"/>
    <sheet name="15.경제활동별국내총생산" sheetId="244" r:id="rId30"/>
    <sheet name="16.지역내총생산" sheetId="223" r:id="rId31"/>
    <sheet name="17.수출입총괄" sheetId="253" r:id="rId32"/>
    <sheet name="18.주요국별수출" sheetId="225" r:id="rId33"/>
    <sheet name="18.주요국별수출(계속)" sheetId="238" r:id="rId34"/>
    <sheet name="19.주요국별수입" sheetId="229" r:id="rId35"/>
    <sheet name="20.자동차등록" sheetId="232" r:id="rId36"/>
  </sheets>
  <externalReferences>
    <externalReference r:id="rId37"/>
  </externalReferences>
  <definedNames>
    <definedName name="양성구">[1]봉사원파견!$B$43:$B$44</definedName>
    <definedName name="주간예산구분">[1]주간보호!$D$6:$D$50</definedName>
    <definedName name="주간정원2">#REF!</definedName>
    <definedName name="주간종사11">#REF!</definedName>
    <definedName name="치매1">[1]주간보호!$D$55:$D$79</definedName>
    <definedName name="_xlnm.Print_Area" localSheetId="2">'1. 행정구역총괄'!$A$1:$AA$38</definedName>
    <definedName name="_xlnm.Print_Area" localSheetId="15">'10.가계지출'!$A$1:$X$48</definedName>
    <definedName name="_xlnm.Print_Area" localSheetId="16">'10.가계지출 (2)'!$A$1:$V$48</definedName>
    <definedName name="_xlnm.Print_Area" localSheetId="18">'10.가계지출(4)'!$A$1:$O$52</definedName>
    <definedName name="_xlnm.Print_Area" localSheetId="19">'11.생산자물가지수'!$A$1:$Y$32</definedName>
    <definedName name="_xlnm.Print_Area" localSheetId="20">'11.생산자물가지수 (2)'!$A$1:$AC$31</definedName>
    <definedName name="_xlnm.Print_Area" localSheetId="21">'11.생산자물가지수 (3)'!$A$1:$AC$31</definedName>
    <definedName name="_xlnm.Print_Area" localSheetId="22">'11.생산자물가지수 (4)'!$A$1:$AG$31</definedName>
    <definedName name="_xlnm.Print_Area" localSheetId="23">'11.생산자물가지수 (5)'!$A$1:$AD$31</definedName>
    <definedName name="_xlnm.Print_Area" localSheetId="24">'12.전도시소비자물가지수 (1)'!$A$1:$AA$31</definedName>
    <definedName name="_xlnm.Print_Area" localSheetId="25">'12.전도시소비자물가지수 (2)'!$A$1:$AL$30</definedName>
    <definedName name="_xlnm.Print_Area" localSheetId="26">'13.통합재정수지(1)'!$A$1:$Y$33</definedName>
    <definedName name="_xlnm.Print_Area" localSheetId="28">'14.국내총생산에대한지출'!$A$1:$T$40</definedName>
    <definedName name="_xlnm.Print_Area" localSheetId="29">'15.경제활동별국내총생산'!$A$1:$AE$40</definedName>
    <definedName name="_xlnm.Print_Area" localSheetId="30">'16.지역내총생산'!$A$1:$R$50</definedName>
    <definedName name="_xlnm.Print_Area" localSheetId="31">'17.수출입총괄'!$A$1:$O$31</definedName>
    <definedName name="_xlnm.Print_Area" localSheetId="32">'18.주요국별수출'!$A$1:$U$58</definedName>
    <definedName name="_xlnm.Print_Area" localSheetId="33">'18.주요국별수출(계속)'!$A$1:$U$29</definedName>
    <definedName name="_xlnm.Print_Area" localSheetId="34">'19.주요국별수입'!$A$1:$BF$29</definedName>
    <definedName name="_xlnm.Print_Area" localSheetId="3">'2.인구추이'!$A$1:$V$44</definedName>
    <definedName name="_xlnm.Print_Area" localSheetId="35">'20.자동차등록'!$C$1:$Z$35</definedName>
    <definedName name="_xlnm.Print_Area" localSheetId="4">'3.연령(5세계급)별인구'!$A$1:$U$31</definedName>
    <definedName name="_xlnm.Print_Area" localSheetId="5">'4.주요경제지표'!$A$1:$AB$32</definedName>
    <definedName name="_xlnm.Print_Area" localSheetId="6">'4.주요경제지표 (2)'!$A$1:$AC$32</definedName>
    <definedName name="_xlnm.Print_Area" localSheetId="7">'4.주요경제지표 (3)'!$A$1:$Z$33</definedName>
    <definedName name="_xlnm.Print_Area" localSheetId="8">'5.경제활동인구 '!$A$1:$AF$35</definedName>
    <definedName name="_xlnm.Print_Area" localSheetId="9">'6,7.산업별,직업별취업자'!$A$1:$W$35</definedName>
    <definedName name="_xlnm.Print_Area" localSheetId="10">'8.지역별산업생산출하재고지수'!$A$1:$W$34</definedName>
    <definedName name="_xlnm.Print_Area" localSheetId="11">'9.가계수지'!$A$1:$Z$48</definedName>
    <definedName name="_xlnm.Print_Area" localSheetId="12">'9.가계수지 (2)'!$A$1:$V$49</definedName>
    <definedName name="_xlnm.Print_Area" localSheetId="13">'9.가계수지(3)'!$A$1:$U$49</definedName>
    <definedName name="_xlnm.Print_Area" localSheetId="14">'9.가계수지(4)'!$A$1:$P$53</definedName>
  </definedNames>
  <calcPr calcId="144525"/>
</workbook>
</file>

<file path=xl/calcChain.xml><?xml version="1.0" encoding="utf-8"?>
<calcChain xmlns="http://schemas.openxmlformats.org/spreadsheetml/2006/main">
  <c r="E15" i="247" l="1"/>
  <c r="M14" i="253"/>
  <c r="S10" i="249"/>
  <c r="S11" i="249"/>
  <c r="S12" i="249"/>
  <c r="S13" i="249"/>
  <c r="S15" i="249"/>
  <c r="S16" i="249"/>
  <c r="S17" i="249"/>
  <c r="S18" i="249"/>
  <c r="S19" i="249"/>
  <c r="S21" i="249"/>
  <c r="S22" i="249"/>
  <c r="S23" i="249"/>
  <c r="S24" i="249"/>
  <c r="S25" i="249"/>
  <c r="S27" i="249"/>
  <c r="S28" i="249"/>
  <c r="S9" i="249"/>
  <c r="E29" i="247"/>
  <c r="E30" i="247"/>
  <c r="E31" i="247"/>
  <c r="E32" i="247"/>
  <c r="E33" i="247"/>
  <c r="E34" i="247"/>
  <c r="E35" i="247"/>
  <c r="E36" i="247"/>
  <c r="E28" i="247"/>
  <c r="E18" i="247"/>
  <c r="E19" i="247"/>
  <c r="E20" i="247"/>
  <c r="E21" i="247"/>
  <c r="E22" i="247"/>
  <c r="E23" i="247"/>
  <c r="E24" i="247"/>
  <c r="E17" i="247"/>
  <c r="E26" i="247"/>
  <c r="E13" i="247"/>
  <c r="V13" i="235"/>
  <c r="T34" i="248"/>
  <c r="T35" i="248"/>
  <c r="T33" i="248"/>
  <c r="T38" i="248"/>
  <c r="T41" i="248"/>
  <c r="D38" i="232"/>
  <c r="Q51" i="223"/>
  <c r="Q52" i="223"/>
  <c r="AB34" i="251"/>
  <c r="AA33" i="250"/>
</calcChain>
</file>

<file path=xl/sharedStrings.xml><?xml version="1.0" encoding="utf-8"?>
<sst xmlns="http://schemas.openxmlformats.org/spreadsheetml/2006/main" count="2457" uniqueCount="1593">
  <si>
    <t xml:space="preserve">
</t>
    <phoneticPr fontId="2" type="noConversion"/>
  </si>
  <si>
    <t>식료품·비주류음료
Food &amp; Non-alcoholic beverages</t>
    <phoneticPr fontId="2" type="noConversion"/>
  </si>
  <si>
    <t xml:space="preserve"> 주류·담배
Alcoholic beverages
&amp; Cigarettes</t>
    <phoneticPr fontId="2" type="noConversion"/>
  </si>
  <si>
    <t xml:space="preserve">
</t>
    <phoneticPr fontId="2" type="noConversion"/>
  </si>
  <si>
    <t>음식 및 숙박
Restaurants and hotels</t>
    <phoneticPr fontId="2" type="noConversion"/>
  </si>
  <si>
    <t xml:space="preserve"> 기타 상품 및 서비스
Miscellaneous goods &amp; services</t>
    <phoneticPr fontId="2" type="noConversion"/>
  </si>
  <si>
    <t xml:space="preserve">         통  신      Communication
</t>
    <phoneticPr fontId="2" type="noConversion"/>
  </si>
  <si>
    <t xml:space="preserve">          교   통         Transportation  
</t>
    <phoneticPr fontId="2" type="noConversion"/>
  </si>
  <si>
    <t xml:space="preserve">Unit : billion won  </t>
    <phoneticPr fontId="2" type="noConversion"/>
  </si>
  <si>
    <t>화훼 및 애완
동물서비스
Veterinary and other survices for pets</t>
    <phoneticPr fontId="2" type="noConversion"/>
  </si>
  <si>
    <t>남          자                        Male</t>
    <phoneticPr fontId="2" type="noConversion"/>
  </si>
  <si>
    <t>여             자                Female</t>
    <phoneticPr fontId="2" type="noConversion"/>
  </si>
  <si>
    <t>합                계                              Total</t>
    <phoneticPr fontId="2" type="noConversion"/>
  </si>
  <si>
    <t>합                계</t>
    <phoneticPr fontId="2" type="noConversion"/>
  </si>
  <si>
    <t>남                자                              Male</t>
    <phoneticPr fontId="2" type="noConversion"/>
  </si>
  <si>
    <t>여                자                              Female</t>
    <phoneticPr fontId="2" type="noConversion"/>
  </si>
  <si>
    <t>Female</t>
    <phoneticPr fontId="2" type="noConversion"/>
  </si>
  <si>
    <t>여                자</t>
    <phoneticPr fontId="2" type="noConversion"/>
  </si>
  <si>
    <t>남                자</t>
    <phoneticPr fontId="2" type="noConversion"/>
  </si>
  <si>
    <t>Male</t>
    <phoneticPr fontId="2" type="noConversion"/>
  </si>
  <si>
    <t>Total</t>
    <phoneticPr fontId="2" type="noConversion"/>
  </si>
  <si>
    <t xml:space="preserve"> Source : National Statistical Office『Family Budget Trend Survey』</t>
    <phoneticPr fontId="2" type="noConversion"/>
  </si>
  <si>
    <t>Source : National Statistical Office『Family Budget Trend Survey』</t>
    <phoneticPr fontId="2" type="noConversion"/>
  </si>
  <si>
    <t xml:space="preserve"> </t>
    <phoneticPr fontId="2" type="noConversion"/>
  </si>
  <si>
    <t xml:space="preserve"> </t>
    <phoneticPr fontId="2" type="noConversion"/>
  </si>
  <si>
    <t xml:space="preserve">당  해  년   가  격    At current prices </t>
    <phoneticPr fontId="2" type="noConversion"/>
  </si>
  <si>
    <t>소  비  지  출                Consumption expenditures</t>
    <phoneticPr fontId="4" type="noConversion"/>
  </si>
  <si>
    <t>자료 : 통계청『경제활동인구연보』 
   주 : 한국표준산업분류 9차개정(2008) 기준</t>
    <phoneticPr fontId="2" type="noConversion"/>
  </si>
  <si>
    <t>전기·운수
통신·금융
Electricity, transport, telecom &amp; finance</t>
    <phoneticPr fontId="2" type="noConversion"/>
  </si>
  <si>
    <t xml:space="preserve"> 자료 : 통계청『경제활동인구연보』
    주 : 한국표준직업분류 6차개정(2007) 기준</t>
    <phoneticPr fontId="2" type="noConversion"/>
  </si>
  <si>
    <t xml:space="preserve"> 식 료 품           Food &amp; non-alchoholic beverages</t>
    <phoneticPr fontId="2" type="noConversion"/>
  </si>
  <si>
    <t xml:space="preserve">    주류 및 담배</t>
    <phoneticPr fontId="2" type="noConversion"/>
  </si>
  <si>
    <t xml:space="preserve">     의류 신발</t>
    <phoneticPr fontId="2" type="noConversion"/>
  </si>
  <si>
    <t xml:space="preserve">영상음향기기
Equipment for the  reception of sound   reception of sound </t>
    <phoneticPr fontId="2" type="noConversion"/>
  </si>
  <si>
    <t>교육
Education</t>
    <phoneticPr fontId="2" type="noConversion"/>
  </si>
  <si>
    <t>오락문화                    Recreation and culture</t>
    <phoneticPr fontId="2" type="noConversion"/>
  </si>
  <si>
    <t>교통      Transport</t>
    <phoneticPr fontId="2" type="noConversion"/>
  </si>
  <si>
    <t xml:space="preserve">                                                 비소비지출         Non-consumption expenditures</t>
    <phoneticPr fontId="4" type="noConversion"/>
  </si>
  <si>
    <t>이미용기기
Appliances for personal care</t>
    <phoneticPr fontId="4" type="noConversion"/>
  </si>
  <si>
    <t xml:space="preserve"> 소비지출  consumption expenditures</t>
    <phoneticPr fontId="2" type="noConversion"/>
  </si>
  <si>
    <t xml:space="preserve">식료품 비주류음료 </t>
    <phoneticPr fontId="2" type="noConversion"/>
  </si>
  <si>
    <t>의류 및 신발</t>
    <phoneticPr fontId="2" type="noConversion"/>
  </si>
  <si>
    <t xml:space="preserve">      식료품 비주류음료</t>
    <phoneticPr fontId="2" type="noConversion"/>
  </si>
  <si>
    <t>소비지출 consumption expenditure</t>
    <phoneticPr fontId="2" type="noConversion"/>
  </si>
  <si>
    <t xml:space="preserve">     주류 및 담배 </t>
    <phoneticPr fontId="2" type="noConversion"/>
  </si>
  <si>
    <t xml:space="preserve">    기타상품·서비스</t>
    <phoneticPr fontId="4" type="noConversion"/>
  </si>
  <si>
    <t xml:space="preserve">     교   육                    Education</t>
    <phoneticPr fontId="4" type="noConversion"/>
  </si>
  <si>
    <t xml:space="preserve">        비소비지출</t>
    <phoneticPr fontId="4" type="noConversion"/>
  </si>
  <si>
    <t xml:space="preserve">      비소비지출    Non-consumption expenditures</t>
    <phoneticPr fontId="4" type="noConversion"/>
  </si>
  <si>
    <t>주스 및 
기타음료
Juices 
and other 
non-alcoholic beverage</t>
    <phoneticPr fontId="2" type="noConversion"/>
  </si>
  <si>
    <t>실제
주거비
Actual rentals
 for housing</t>
    <phoneticPr fontId="2" type="noConversion"/>
  </si>
  <si>
    <t>가정용용구
및 기타
Tools and equipment for household</t>
    <phoneticPr fontId="2" type="noConversion"/>
  </si>
  <si>
    <t xml:space="preserve">        보건</t>
    <phoneticPr fontId="2" type="noConversion"/>
  </si>
  <si>
    <t>기타의료
서비스
Other 
medical services</t>
    <phoneticPr fontId="2" type="noConversion"/>
  </si>
  <si>
    <t>입원서비스
Inpatients hospital services</t>
    <phoneticPr fontId="2" type="noConversion"/>
  </si>
  <si>
    <t>운송기구 
유지 및 수리
Maintenance and  repair service</t>
    <phoneticPr fontId="2" type="noConversion"/>
  </si>
  <si>
    <t>2010=100</t>
    <phoneticPr fontId="2" type="noConversion"/>
  </si>
  <si>
    <t xml:space="preserve">소비지출 </t>
    <phoneticPr fontId="2" type="noConversion"/>
  </si>
  <si>
    <t>Consumtion expenditure</t>
    <phoneticPr fontId="2" type="noConversion"/>
  </si>
  <si>
    <t>식료품 비주류음료  Food and non-alchoholic beverages</t>
    <phoneticPr fontId="2" type="noConversion"/>
  </si>
  <si>
    <t>소 비 지 출                   Consumtion Expenditure</t>
  </si>
  <si>
    <t>소 비 지 출                   Consumtion Expenditure</t>
    <phoneticPr fontId="2" type="noConversion"/>
  </si>
  <si>
    <t>가 계 지 출                                 Expenditures</t>
  </si>
  <si>
    <t>가 계 지 출                                 Expenditures</t>
    <phoneticPr fontId="2" type="noConversion"/>
  </si>
  <si>
    <t>가정용품 가사서비스</t>
    <phoneticPr fontId="2" type="noConversion"/>
  </si>
  <si>
    <t xml:space="preserve">가정용품 가사서비스 </t>
    <phoneticPr fontId="2" type="noConversion"/>
  </si>
  <si>
    <t>Furnishings, household equipment and routine household maintenance</t>
    <phoneticPr fontId="2" type="noConversion"/>
  </si>
  <si>
    <t>오 락 문 화                     Recreation and culture</t>
  </si>
  <si>
    <t>오 락 문 화                     Recreation and culture</t>
    <phoneticPr fontId="2" type="noConversion"/>
  </si>
  <si>
    <t>캠핑 및 운동 관련용품   Equipment for sport, camping</t>
    <phoneticPr fontId="2" type="noConversion"/>
  </si>
  <si>
    <t>가  계  지  출               Expenditures</t>
    <phoneticPr fontId="4" type="noConversion"/>
  </si>
  <si>
    <t>1/4</t>
    <phoneticPr fontId="4" type="noConversion"/>
  </si>
  <si>
    <t>2/4</t>
    <phoneticPr fontId="4" type="noConversion"/>
  </si>
  <si>
    <t>3/4</t>
    <phoneticPr fontId="4" type="noConversion"/>
  </si>
  <si>
    <t>4/4</t>
    <phoneticPr fontId="4" type="noConversion"/>
  </si>
  <si>
    <t>가  계  지  출               Expenditures</t>
    <phoneticPr fontId="4" type="noConversion"/>
  </si>
  <si>
    <t>가  계  지  출               Expenditures</t>
  </si>
  <si>
    <t>1/4</t>
    <phoneticPr fontId="4" type="noConversion"/>
  </si>
  <si>
    <t>2/4</t>
    <phoneticPr fontId="4" type="noConversion"/>
  </si>
  <si>
    <t>3/4</t>
    <phoneticPr fontId="4" type="noConversion"/>
  </si>
  <si>
    <t xml:space="preserve">  기타상품·서비스    Miscellaneous goods and services</t>
    <phoneticPr fontId="4" type="noConversion"/>
  </si>
  <si>
    <t>소   비   지    출               Consumption expenditures</t>
    <phoneticPr fontId="4" type="noConversion"/>
  </si>
  <si>
    <t xml:space="preserve">음식·숙박   </t>
    <phoneticPr fontId="4" type="noConversion"/>
  </si>
  <si>
    <t>가  계  지  출                                 Expenditures</t>
    <phoneticPr fontId="4" type="noConversion"/>
  </si>
  <si>
    <t>소  비  지  출                Consumption expenditures</t>
    <phoneticPr fontId="4" type="noConversion"/>
  </si>
  <si>
    <t xml:space="preserve">     교   육                                          Education</t>
    <phoneticPr fontId="4" type="noConversion"/>
  </si>
  <si>
    <t>소 비 지  출     Consumption expenditures</t>
    <phoneticPr fontId="4" type="noConversion"/>
  </si>
  <si>
    <t>1/4</t>
  </si>
  <si>
    <t>2/4</t>
  </si>
  <si>
    <t>3/4</t>
  </si>
  <si>
    <t>4/4</t>
  </si>
  <si>
    <t>소비지출 consumption expenditure</t>
  </si>
  <si>
    <t>보건 Health</t>
    <phoneticPr fontId="2" type="noConversion"/>
  </si>
  <si>
    <t>오락문화</t>
    <phoneticPr fontId="2" type="noConversion"/>
  </si>
  <si>
    <t>소   비  지   출               Consumption expenditures</t>
    <phoneticPr fontId="4" type="noConversion"/>
  </si>
  <si>
    <t>가   계   지   출                                  Expenditures</t>
    <phoneticPr fontId="4" type="noConversion"/>
  </si>
  <si>
    <t xml:space="preserve">  기타상품·서비스                Miscellaneous goods and services</t>
    <phoneticPr fontId="4" type="noConversion"/>
  </si>
  <si>
    <t>L/C 방식
Under L/C</t>
    <phoneticPr fontId="2" type="noConversion"/>
  </si>
  <si>
    <t>산      업      활      동
  Industrial activities</t>
    <phoneticPr fontId="2" type="noConversion"/>
  </si>
  <si>
    <t>생                산</t>
    <phoneticPr fontId="2" type="noConversion"/>
  </si>
  <si>
    <t>Production</t>
    <phoneticPr fontId="2" type="noConversion"/>
  </si>
  <si>
    <t>출                하</t>
    <phoneticPr fontId="2" type="noConversion"/>
  </si>
  <si>
    <t>Shipment</t>
    <phoneticPr fontId="2" type="noConversion"/>
  </si>
  <si>
    <t>애완동물
관련용품
Pets and related products</t>
    <phoneticPr fontId="2" type="noConversion"/>
  </si>
  <si>
    <t>화훼 및 애완동물  서비스
Veterinary and other survices for pets</t>
    <phoneticPr fontId="2" type="noConversion"/>
  </si>
  <si>
    <t>해 외
경 상                                                                                                                                                                                                           이 전
Trans. to abroad</t>
    <phoneticPr fontId="2" type="noConversion"/>
  </si>
  <si>
    <t>`</t>
    <phoneticPr fontId="2" type="noConversion"/>
  </si>
  <si>
    <t>자료 : 한국은행『월간물가』</t>
    <phoneticPr fontId="2" type="noConversion"/>
  </si>
  <si>
    <t>교육</t>
    <phoneticPr fontId="2" type="noConversion"/>
  </si>
  <si>
    <t>Summary of Exports and Imports</t>
    <phoneticPr fontId="2" type="noConversion"/>
  </si>
  <si>
    <t>수               출  Exports (A)</t>
    <phoneticPr fontId="2" type="noConversion"/>
  </si>
  <si>
    <t>수               입  Imports (B)</t>
    <phoneticPr fontId="2" type="noConversion"/>
  </si>
  <si>
    <t>수출입초과
(A-B)
Excess of
exports and
imports</t>
    <phoneticPr fontId="2" type="noConversion"/>
  </si>
  <si>
    <t>총      액
Total</t>
    <phoneticPr fontId="2" type="noConversion"/>
  </si>
  <si>
    <t>일      반
Ordinary</t>
    <phoneticPr fontId="2" type="noConversion"/>
  </si>
  <si>
    <t>보  세  가  공
Bonded
processing</t>
    <phoneticPr fontId="2" type="noConversion"/>
  </si>
  <si>
    <t>기      타
Others</t>
    <phoneticPr fontId="2" type="noConversion"/>
  </si>
  <si>
    <t>보  유  외  환
K.F.X.</t>
    <phoneticPr fontId="2" type="noConversion"/>
  </si>
  <si>
    <t>차      관
Foreign loans</t>
    <phoneticPr fontId="2" type="noConversion"/>
  </si>
  <si>
    <t>Unit : 1,000 U.S. dollars</t>
    <phoneticPr fontId="2" type="noConversion"/>
  </si>
  <si>
    <t>브라질
Brazil</t>
    <phoneticPr fontId="2" type="noConversion"/>
  </si>
  <si>
    <t>시  계</t>
  </si>
  <si>
    <t>도  계</t>
  </si>
  <si>
    <t>City</t>
  </si>
  <si>
    <t xml:space="preserve"> Province</t>
  </si>
  <si>
    <t>쿠웨이트
Kuwait</t>
    <phoneticPr fontId="2" type="noConversion"/>
  </si>
  <si>
    <t>네덜란드
Netherlands</t>
    <phoneticPr fontId="2" type="noConversion"/>
  </si>
  <si>
    <t>오  만
Oman</t>
    <phoneticPr fontId="2" type="noConversion"/>
  </si>
  <si>
    <t>남아프리카
공   화   국
South Africa</t>
    <phoneticPr fontId="2" type="noConversion"/>
  </si>
  <si>
    <t>칠  레
Chile</t>
    <phoneticPr fontId="2" type="noConversion"/>
  </si>
  <si>
    <t>스페인
Spain</t>
    <phoneticPr fontId="2" type="noConversion"/>
  </si>
  <si>
    <t>태  국
Thailand</t>
    <phoneticPr fontId="2" type="noConversion"/>
  </si>
  <si>
    <t>스웨덴
Sweden</t>
    <phoneticPr fontId="2" type="noConversion"/>
  </si>
  <si>
    <t>파나마
Panama</t>
    <phoneticPr fontId="2" type="noConversion"/>
  </si>
  <si>
    <t>인  도
India</t>
    <phoneticPr fontId="2" type="noConversion"/>
  </si>
  <si>
    <t>예  멘
Yemen</t>
    <phoneticPr fontId="2" type="noConversion"/>
  </si>
  <si>
    <t>벨기에
Belgium</t>
    <phoneticPr fontId="2" type="noConversion"/>
  </si>
  <si>
    <t>필리핀
Philippines</t>
    <phoneticPr fontId="2" type="noConversion"/>
  </si>
  <si>
    <t>덴마크
Denmark</t>
    <phoneticPr fontId="2" type="noConversion"/>
  </si>
  <si>
    <t>에콰도르
Ecuador</t>
    <phoneticPr fontId="2" type="noConversion"/>
  </si>
  <si>
    <t>오스트리아
Austria</t>
    <phoneticPr fontId="2" type="noConversion"/>
  </si>
  <si>
    <t>카타르
Qatar</t>
    <phoneticPr fontId="2" type="noConversion"/>
  </si>
  <si>
    <t>파키스탄
Pakistan</t>
    <phoneticPr fontId="2" type="noConversion"/>
  </si>
  <si>
    <t>멕시코
Mexico</t>
    <phoneticPr fontId="2" type="noConversion"/>
  </si>
  <si>
    <t>아일랜드
Ireland</t>
    <phoneticPr fontId="2" type="noConversion"/>
  </si>
  <si>
    <t>바레인
Bahrain</t>
    <phoneticPr fontId="2" type="noConversion"/>
  </si>
  <si>
    <t>이집트
Egypt</t>
    <phoneticPr fontId="2" type="noConversion"/>
  </si>
  <si>
    <t>이스라엘
Israel</t>
    <phoneticPr fontId="2" type="noConversion"/>
  </si>
  <si>
    <t>노르웨이
Norway</t>
    <phoneticPr fontId="2" type="noConversion"/>
  </si>
  <si>
    <t>터  키
Turkey</t>
    <phoneticPr fontId="2" type="noConversion"/>
  </si>
  <si>
    <t>Source : Korean Foreign Trade Association</t>
    <phoneticPr fontId="2" type="noConversion"/>
  </si>
  <si>
    <t>Unit : 1,000 U.S. dollars</t>
    <phoneticPr fontId="2" type="noConversion"/>
  </si>
  <si>
    <t>오스트레
일 리 아
Australia</t>
    <phoneticPr fontId="2" type="noConversion"/>
  </si>
  <si>
    <t>영  국
United
Kingdom</t>
    <phoneticPr fontId="2" type="noConversion"/>
  </si>
  <si>
    <t>이  란
Iran</t>
    <phoneticPr fontId="2" type="noConversion"/>
  </si>
  <si>
    <t>파키스탄
Pakistan</t>
    <phoneticPr fontId="2" type="noConversion"/>
  </si>
  <si>
    <t>이집트
Egypt</t>
    <phoneticPr fontId="2" type="noConversion"/>
  </si>
  <si>
    <t>스웨덴
Sweden</t>
    <phoneticPr fontId="2" type="noConversion"/>
  </si>
  <si>
    <t>이스라엘
Israel</t>
    <phoneticPr fontId="2" type="noConversion"/>
  </si>
  <si>
    <t>터  키
Turkey</t>
    <phoneticPr fontId="2" type="noConversion"/>
  </si>
  <si>
    <t>폴란드
Poland</t>
    <phoneticPr fontId="2" type="noConversion"/>
  </si>
  <si>
    <t>콜롬비아
Colombia</t>
    <phoneticPr fontId="2" type="noConversion"/>
  </si>
  <si>
    <t>스위스
Switzerland</t>
    <phoneticPr fontId="2" type="noConversion"/>
  </si>
  <si>
    <t>시리아
Syria</t>
    <phoneticPr fontId="2" type="noConversion"/>
  </si>
  <si>
    <t>Facilities Investment</t>
    <phoneticPr fontId="2" type="noConversion"/>
  </si>
  <si>
    <t>전    국</t>
    <phoneticPr fontId="10" type="noConversion"/>
  </si>
  <si>
    <t>전국</t>
    <phoneticPr fontId="2" type="noConversion"/>
  </si>
  <si>
    <t>Expenditure on gross domestic product</t>
    <phoneticPr fontId="2" type="noConversion"/>
  </si>
  <si>
    <t>단위 : 10억원, %</t>
    <phoneticPr fontId="2" type="noConversion"/>
  </si>
  <si>
    <t xml:space="preserve"> </t>
    <phoneticPr fontId="2" type="noConversion"/>
  </si>
  <si>
    <t>최종소비지출</t>
    <phoneticPr fontId="2" type="noConversion"/>
  </si>
  <si>
    <t>민간</t>
    <phoneticPr fontId="2" type="noConversion"/>
  </si>
  <si>
    <t>가계</t>
    <phoneticPr fontId="2" type="noConversion"/>
  </si>
  <si>
    <t>정부</t>
    <phoneticPr fontId="2" type="noConversion"/>
  </si>
  <si>
    <t>총자본형성</t>
    <phoneticPr fontId="2" type="noConversion"/>
  </si>
  <si>
    <t>총고정자본형성</t>
    <phoneticPr fontId="2" type="noConversion"/>
  </si>
  <si>
    <t>건설투자</t>
    <phoneticPr fontId="2" type="noConversion"/>
  </si>
  <si>
    <t>설비투자</t>
    <phoneticPr fontId="2" type="noConversion"/>
  </si>
  <si>
    <t>재화와서비스의수출</t>
    <phoneticPr fontId="2" type="noConversion"/>
  </si>
  <si>
    <t>(공제)재화와서비스의수입</t>
    <phoneticPr fontId="2" type="noConversion"/>
  </si>
  <si>
    <t>통계상불일치</t>
    <phoneticPr fontId="2" type="noConversion"/>
  </si>
  <si>
    <t>국내총생산에대한지출</t>
    <phoneticPr fontId="2" type="noConversion"/>
  </si>
  <si>
    <t>구  성  비        Composition ratio</t>
    <phoneticPr fontId="2" type="noConversion"/>
  </si>
  <si>
    <t>(공제)재와와서비스의수입</t>
    <phoneticPr fontId="2" type="noConversion"/>
  </si>
  <si>
    <t>%</t>
    <phoneticPr fontId="2" type="noConversion"/>
  </si>
  <si>
    <t>단위 : 명, %</t>
    <phoneticPr fontId="2" type="noConversion"/>
  </si>
  <si>
    <t>Unit : person, %</t>
    <phoneticPr fontId="2" type="noConversion"/>
  </si>
  <si>
    <t>인  구
Population</t>
    <phoneticPr fontId="2" type="noConversion"/>
  </si>
  <si>
    <t>합 계</t>
    <phoneticPr fontId="2" type="noConversion"/>
  </si>
  <si>
    <t xml:space="preserve">  0 ~ 4세</t>
    <phoneticPr fontId="2" type="noConversion"/>
  </si>
  <si>
    <t xml:space="preserve">  5 ~ 9  </t>
    <phoneticPr fontId="2" type="noConversion"/>
  </si>
  <si>
    <t xml:space="preserve">  10 ~ 14  </t>
    <phoneticPr fontId="2" type="noConversion"/>
  </si>
  <si>
    <t xml:space="preserve">  15 ~ 19  </t>
    <phoneticPr fontId="2" type="noConversion"/>
  </si>
  <si>
    <t xml:space="preserve">  20 ~ 24  </t>
    <phoneticPr fontId="2" type="noConversion"/>
  </si>
  <si>
    <t xml:space="preserve">  25 ~ 29  </t>
    <phoneticPr fontId="2" type="noConversion"/>
  </si>
  <si>
    <t xml:space="preserve">  30 ~ 34  </t>
    <phoneticPr fontId="2" type="noConversion"/>
  </si>
  <si>
    <t xml:space="preserve">  35 ~ 39  </t>
    <phoneticPr fontId="2" type="noConversion"/>
  </si>
  <si>
    <t xml:space="preserve">  40 ~ 44  </t>
    <phoneticPr fontId="2" type="noConversion"/>
  </si>
  <si>
    <t xml:space="preserve">  45 ~ 49  </t>
    <phoneticPr fontId="2" type="noConversion"/>
  </si>
  <si>
    <t xml:space="preserve">  50 ~ 54  </t>
    <phoneticPr fontId="2" type="noConversion"/>
  </si>
  <si>
    <t xml:space="preserve">  55 ~ 59  </t>
    <phoneticPr fontId="2" type="noConversion"/>
  </si>
  <si>
    <t xml:space="preserve">  60 ~ 64  </t>
    <phoneticPr fontId="2" type="noConversion"/>
  </si>
  <si>
    <t xml:space="preserve">  65 ~ 69  </t>
    <phoneticPr fontId="2" type="noConversion"/>
  </si>
  <si>
    <t xml:space="preserve">  70 ~ 74  </t>
    <phoneticPr fontId="2" type="noConversion"/>
  </si>
  <si>
    <t xml:space="preserve">  75 ~ 79  </t>
    <phoneticPr fontId="2" type="noConversion"/>
  </si>
  <si>
    <t xml:space="preserve">  80 이상  </t>
    <phoneticPr fontId="2" type="noConversion"/>
  </si>
  <si>
    <t>연령미상</t>
    <phoneticPr fontId="2" type="noConversion"/>
  </si>
  <si>
    <t xml:space="preserve">  면   적</t>
    <phoneticPr fontId="2" type="noConversion"/>
  </si>
  <si>
    <t xml:space="preserve">  시·군·구</t>
    <phoneticPr fontId="2" type="noConversion"/>
  </si>
  <si>
    <t>구   Gu</t>
    <phoneticPr fontId="2" type="noConversion"/>
  </si>
  <si>
    <t xml:space="preserve">
</t>
    <phoneticPr fontId="2" type="noConversion"/>
  </si>
  <si>
    <t>단위 : 천명</t>
    <phoneticPr fontId="2" type="noConversion"/>
  </si>
  <si>
    <t>합   계</t>
    <phoneticPr fontId="2" type="noConversion"/>
  </si>
  <si>
    <t xml:space="preserve">  사회간접자본 및 기타서비스업</t>
    <phoneticPr fontId="2" type="noConversion"/>
  </si>
  <si>
    <t xml:space="preserve">                                                                         </t>
    <phoneticPr fontId="2" type="noConversion"/>
  </si>
  <si>
    <t xml:space="preserve"> </t>
    <phoneticPr fontId="2" type="noConversion"/>
  </si>
  <si>
    <t>노  동 · 임  금 
Labor and wages</t>
    <phoneticPr fontId="2" type="noConversion"/>
  </si>
  <si>
    <t>노  동 · 임  금
 Labor and wages</t>
    <phoneticPr fontId="2" type="noConversion"/>
  </si>
  <si>
    <t>도  시  가  계
Household economy</t>
    <phoneticPr fontId="2" type="noConversion"/>
  </si>
  <si>
    <t>물        가
Prices</t>
    <phoneticPr fontId="2" type="noConversion"/>
  </si>
  <si>
    <t xml:space="preserve">  
생산자물가지수</t>
    <phoneticPr fontId="2" type="noConversion"/>
  </si>
  <si>
    <t>수출입물가지수
Export &amp; import 
price index</t>
    <phoneticPr fontId="2" type="noConversion"/>
  </si>
  <si>
    <t>서울특별시</t>
  </si>
  <si>
    <t>-</t>
  </si>
  <si>
    <t>Seoul</t>
  </si>
  <si>
    <t>부산광역시</t>
  </si>
  <si>
    <t>Busan</t>
  </si>
  <si>
    <t>대구광역시</t>
  </si>
  <si>
    <t>Daegu</t>
  </si>
  <si>
    <t>인천광역시</t>
  </si>
  <si>
    <t>Incheon</t>
  </si>
  <si>
    <t>광주광역시</t>
  </si>
  <si>
    <t>Gwangju</t>
  </si>
  <si>
    <t>대전광역시</t>
  </si>
  <si>
    <t>Daejeon</t>
  </si>
  <si>
    <t>울산광역시</t>
  </si>
  <si>
    <t>Ulsan</t>
  </si>
  <si>
    <t>Gyeonggi</t>
  </si>
  <si>
    <t>Gangwon</t>
  </si>
  <si>
    <t>충청북도</t>
  </si>
  <si>
    <t>Chungcheongbuk</t>
  </si>
  <si>
    <t>충청남도</t>
  </si>
  <si>
    <t>Chungcheongnam</t>
  </si>
  <si>
    <t>전라북도</t>
  </si>
  <si>
    <t>Jeonlabuk</t>
  </si>
  <si>
    <t>전라남도</t>
  </si>
  <si>
    <t>Jeonlanam</t>
  </si>
  <si>
    <t>경상북도</t>
  </si>
  <si>
    <t>Gyeongsangbuk</t>
  </si>
  <si>
    <t>경상남도</t>
  </si>
  <si>
    <t>Gyeongsangnam</t>
  </si>
  <si>
    <t>Jeju</t>
  </si>
  <si>
    <t xml:space="preserve"> -  </t>
  </si>
  <si>
    <t>Unit : billion won</t>
    <phoneticPr fontId="2" type="noConversion"/>
  </si>
  <si>
    <t xml:space="preserve"> </t>
  </si>
  <si>
    <t>단위 : 천명</t>
    <phoneticPr fontId="2" type="noConversion"/>
  </si>
  <si>
    <t>Unit : 1,000 persons</t>
    <phoneticPr fontId="2" type="noConversion"/>
  </si>
  <si>
    <t>원
Won</t>
    <phoneticPr fontId="2" type="noConversion"/>
  </si>
  <si>
    <t>천원
Thousand won</t>
    <phoneticPr fontId="2" type="noConversion"/>
  </si>
  <si>
    <t>10억원
Billion won</t>
    <phoneticPr fontId="2" type="noConversion"/>
  </si>
  <si>
    <t>1,000명
1,000
persons</t>
    <phoneticPr fontId="2" type="noConversion"/>
  </si>
  <si>
    <t>10억원 
Billion won</t>
    <phoneticPr fontId="2" type="noConversion"/>
  </si>
  <si>
    <t>인구밀도(명/㎢)</t>
    <phoneticPr fontId="2" type="noConversion"/>
  </si>
  <si>
    <t>계
Total</t>
    <phoneticPr fontId="2" type="noConversion"/>
  </si>
  <si>
    <t>Population density (persons per sq. ㎞)</t>
    <phoneticPr fontId="2" type="noConversion"/>
  </si>
  <si>
    <t>Final consumption expenditure</t>
  </si>
  <si>
    <t xml:space="preserve">  Private</t>
  </si>
  <si>
    <t xml:space="preserve">    Households</t>
  </si>
  <si>
    <t xml:space="preserve">     Non-profit institutions serving households</t>
  </si>
  <si>
    <t xml:space="preserve">  Government</t>
  </si>
  <si>
    <t>Gross capital formation</t>
  </si>
  <si>
    <t xml:space="preserve">  Gross fixed capital formation</t>
  </si>
  <si>
    <t xml:space="preserve">    Construction</t>
  </si>
  <si>
    <t>Exports of goods and services</t>
  </si>
  <si>
    <t xml:space="preserve">  (less) Imports of goods and services</t>
  </si>
  <si>
    <t>Statistical discrepancy</t>
  </si>
  <si>
    <t xml:space="preserve">
Total</t>
    <phoneticPr fontId="2" type="noConversion"/>
  </si>
  <si>
    <t>관  용
Gover-
nment</t>
    <phoneticPr fontId="2" type="noConversion"/>
  </si>
  <si>
    <t>자 가 용
Private</t>
    <phoneticPr fontId="2" type="noConversion"/>
  </si>
  <si>
    <t xml:space="preserve">
Passenger
car</t>
    <phoneticPr fontId="2" type="noConversion"/>
  </si>
  <si>
    <t xml:space="preserve">
Bus</t>
    <phoneticPr fontId="2" type="noConversion"/>
  </si>
  <si>
    <t>관  용
Gover-
nment</t>
  </si>
  <si>
    <t xml:space="preserve">
Truck</t>
    <phoneticPr fontId="2" type="noConversion"/>
  </si>
  <si>
    <t xml:space="preserve">
Special</t>
    <phoneticPr fontId="2" type="noConversion"/>
  </si>
  <si>
    <t>Jan.</t>
  </si>
  <si>
    <t>Feb.</t>
  </si>
  <si>
    <t>Mar.</t>
  </si>
  <si>
    <t>Apr.</t>
  </si>
  <si>
    <t>Aug.</t>
  </si>
  <si>
    <t>Sept.</t>
  </si>
  <si>
    <t>Oct.</t>
  </si>
  <si>
    <t>Nov.</t>
  </si>
  <si>
    <t>Dec.</t>
  </si>
  <si>
    <t>Unit : vehicle</t>
    <phoneticPr fontId="2" type="noConversion"/>
  </si>
  <si>
    <t>화 물 차</t>
    <phoneticPr fontId="2" type="noConversion"/>
  </si>
  <si>
    <t>합   계</t>
    <phoneticPr fontId="2" type="noConversion"/>
  </si>
  <si>
    <t>승 용 차</t>
    <phoneticPr fontId="2" type="noConversion"/>
  </si>
  <si>
    <t>승 합 차</t>
    <phoneticPr fontId="2" type="noConversion"/>
  </si>
  <si>
    <t>단위 : 대</t>
    <phoneticPr fontId="2" type="noConversion"/>
  </si>
  <si>
    <t>서 울 특 별 시</t>
  </si>
  <si>
    <t>부 산 광 역 시</t>
  </si>
  <si>
    <t>대 구 광 역 시</t>
  </si>
  <si>
    <t>인 천 광 역 시</t>
  </si>
  <si>
    <t>광 주 광 역 시</t>
  </si>
  <si>
    <t>대 전 광 역 시</t>
  </si>
  <si>
    <t>울 산 광 역 시</t>
  </si>
  <si>
    <t>경 기 도</t>
  </si>
  <si>
    <t>강 원 도</t>
  </si>
  <si>
    <t>충 청 북 도</t>
  </si>
  <si>
    <t>충 청 남 도</t>
  </si>
  <si>
    <t>전 라 북 도</t>
  </si>
  <si>
    <t>전 라 남 도</t>
  </si>
  <si>
    <t>경 상 북 도</t>
  </si>
  <si>
    <t>경 상 남 도</t>
  </si>
  <si>
    <t>단위 : 천명</t>
  </si>
  <si>
    <t>단위 : 10억원</t>
  </si>
  <si>
    <t>통화 및 금융 
Money supply &amp; finance</t>
    <phoneticPr fontId="2" type="noConversion"/>
  </si>
  <si>
    <t>서울특별시</t>
    <phoneticPr fontId="2" type="noConversion"/>
  </si>
  <si>
    <t>%</t>
  </si>
  <si>
    <t>회
turnover</t>
  </si>
  <si>
    <t>출   장   소  Branch office</t>
    <phoneticPr fontId="2" type="noConversion"/>
  </si>
  <si>
    <t>자료 : 통계청『물가연보』</t>
    <phoneticPr fontId="2" type="noConversion"/>
  </si>
  <si>
    <t xml:space="preserve">  광공  및  제조업</t>
    <phoneticPr fontId="2" type="noConversion"/>
  </si>
  <si>
    <t>전   국
Total</t>
    <phoneticPr fontId="2" type="noConversion"/>
  </si>
  <si>
    <t>서   울
Seoul</t>
    <phoneticPr fontId="2" type="noConversion"/>
  </si>
  <si>
    <t>부   산
Busan</t>
    <phoneticPr fontId="2" type="noConversion"/>
  </si>
  <si>
    <t>대   구
Daegu</t>
    <phoneticPr fontId="2" type="noConversion"/>
  </si>
  <si>
    <t>인   천
Incheon</t>
    <phoneticPr fontId="2" type="noConversion"/>
  </si>
  <si>
    <t>광   주
Gwangju</t>
    <phoneticPr fontId="2" type="noConversion"/>
  </si>
  <si>
    <t>대   전
Daejeon</t>
    <phoneticPr fontId="2" type="noConversion"/>
  </si>
  <si>
    <t>울  산
Ulsan</t>
    <phoneticPr fontId="2" type="noConversion"/>
  </si>
  <si>
    <t>경   기
Gyeonggi</t>
    <phoneticPr fontId="2" type="noConversion"/>
  </si>
  <si>
    <t>강   원
Gangwon</t>
    <phoneticPr fontId="2" type="noConversion"/>
  </si>
  <si>
    <t>충   북
Chungbuk</t>
    <phoneticPr fontId="2" type="noConversion"/>
  </si>
  <si>
    <t>충   남
Chungnam</t>
    <phoneticPr fontId="2" type="noConversion"/>
  </si>
  <si>
    <t>전   북
Jeonbuk</t>
    <phoneticPr fontId="2" type="noConversion"/>
  </si>
  <si>
    <t>전   남
Jeonnam</t>
    <phoneticPr fontId="2" type="noConversion"/>
  </si>
  <si>
    <t>제   주
Jeju</t>
    <phoneticPr fontId="2" type="noConversion"/>
  </si>
  <si>
    <t xml:space="preserve">     의류 및 신발   </t>
    <phoneticPr fontId="2" type="noConversion"/>
  </si>
  <si>
    <t xml:space="preserve">     주거·수도·광열      </t>
    <phoneticPr fontId="2" type="noConversion"/>
  </si>
  <si>
    <t xml:space="preserve">   교통
   Transfort</t>
    <phoneticPr fontId="2" type="noConversion"/>
  </si>
  <si>
    <t xml:space="preserve"> 통신
communi cation</t>
    <phoneticPr fontId="2" type="noConversion"/>
  </si>
  <si>
    <t xml:space="preserve">      오락·문화</t>
    <phoneticPr fontId="2" type="noConversion"/>
  </si>
  <si>
    <t>Source : The Bank of Korea 『Monthly prices』</t>
    <phoneticPr fontId="2" type="noConversion"/>
  </si>
  <si>
    <t xml:space="preserve"> Source : Ministry of Strategy &amp; Finance
     Note : 1) Monthly data is the aggregate value of that year</t>
    <phoneticPr fontId="2" type="noConversion"/>
  </si>
  <si>
    <t xml:space="preserve"> 단위 : 천명</t>
    <phoneticPr fontId="2" type="noConversion"/>
  </si>
  <si>
    <t>Unit : 1,000 person</t>
    <phoneticPr fontId="2" type="noConversion"/>
  </si>
  <si>
    <t>4. 주요경제지표</t>
    <phoneticPr fontId="2" type="noConversion"/>
  </si>
  <si>
    <t>Major Economic Indicators</t>
    <phoneticPr fontId="2" type="noConversion"/>
  </si>
  <si>
    <t xml:space="preserve">5. 경제활동 인구 </t>
    <phoneticPr fontId="2" type="noConversion"/>
  </si>
  <si>
    <t>Economically Active Population</t>
    <phoneticPr fontId="2" type="noConversion"/>
  </si>
  <si>
    <t>Unit : 1,000 person</t>
    <phoneticPr fontId="2" type="noConversion"/>
  </si>
  <si>
    <t>8. 지역별 산업생산·출하·재고지수</t>
    <phoneticPr fontId="2" type="noConversion"/>
  </si>
  <si>
    <t>Indexes of Industrial Production, Shipment and Inventory by Province</t>
    <phoneticPr fontId="2" type="noConversion"/>
  </si>
  <si>
    <t>Producer Price Indexes</t>
    <phoneticPr fontId="2" type="noConversion"/>
  </si>
  <si>
    <t>11. 생산자 물가지수</t>
    <phoneticPr fontId="2" type="noConversion"/>
  </si>
  <si>
    <t>12. 소비자 물가지수</t>
    <phoneticPr fontId="2" type="noConversion"/>
  </si>
  <si>
    <t>14. 국내총생산에 대한 지출</t>
    <phoneticPr fontId="2" type="noConversion"/>
  </si>
  <si>
    <t>15. 경제활동별 국내총생산 및 국민총소득</t>
    <phoneticPr fontId="2" type="noConversion"/>
  </si>
  <si>
    <t>16. 지 역 내 총 생 산</t>
    <phoneticPr fontId="2" type="noConversion"/>
  </si>
  <si>
    <t>18. 주요국별 수출</t>
    <phoneticPr fontId="2" type="noConversion"/>
  </si>
  <si>
    <t>Exports by Principal Country</t>
    <phoneticPr fontId="2" type="noConversion"/>
  </si>
  <si>
    <t>Number of Registered Motor Vehicles</t>
    <phoneticPr fontId="2" type="noConversion"/>
  </si>
  <si>
    <t>May</t>
    <phoneticPr fontId="2" type="noConversion"/>
  </si>
  <si>
    <t>June</t>
    <phoneticPr fontId="2" type="noConversion"/>
  </si>
  <si>
    <t>July</t>
    <phoneticPr fontId="2" type="noConversion"/>
  </si>
  <si>
    <t>Oct.</t>
    <phoneticPr fontId="2" type="noConversion"/>
  </si>
  <si>
    <t>Mar.</t>
    <phoneticPr fontId="2" type="noConversion"/>
  </si>
  <si>
    <t>세종특별자치시</t>
    <phoneticPr fontId="2" type="noConversion"/>
  </si>
  <si>
    <t>Sejong</t>
    <phoneticPr fontId="2" type="noConversion"/>
  </si>
  <si>
    <t xml:space="preserve">  0 ~ 4 years old</t>
    <phoneticPr fontId="2" type="noConversion"/>
  </si>
  <si>
    <t>Unknown</t>
    <phoneticPr fontId="2" type="noConversion"/>
  </si>
  <si>
    <t xml:space="preserve">  5 ~ 9  </t>
    <phoneticPr fontId="2" type="noConversion"/>
  </si>
  <si>
    <t xml:space="preserve">  10 ~ 14  </t>
    <phoneticPr fontId="2" type="noConversion"/>
  </si>
  <si>
    <t xml:space="preserve">  15 ~ 19  </t>
    <phoneticPr fontId="2" type="noConversion"/>
  </si>
  <si>
    <t xml:space="preserve">  20 ~ 24  </t>
    <phoneticPr fontId="2" type="noConversion"/>
  </si>
  <si>
    <t xml:space="preserve">  25 ~ 29  </t>
    <phoneticPr fontId="2" type="noConversion"/>
  </si>
  <si>
    <t xml:space="preserve">  30 ~ 34  </t>
    <phoneticPr fontId="2" type="noConversion"/>
  </si>
  <si>
    <t xml:space="preserve">  35 ~ 39  </t>
    <phoneticPr fontId="2" type="noConversion"/>
  </si>
  <si>
    <t xml:space="preserve">  40 ~ 44  </t>
    <phoneticPr fontId="2" type="noConversion"/>
  </si>
  <si>
    <t xml:space="preserve">  45 ~ 49  </t>
    <phoneticPr fontId="2" type="noConversion"/>
  </si>
  <si>
    <t xml:space="preserve">  50 ~ 54  </t>
    <phoneticPr fontId="2" type="noConversion"/>
  </si>
  <si>
    <t xml:space="preserve">  55 ~ 59  </t>
    <phoneticPr fontId="2" type="noConversion"/>
  </si>
  <si>
    <t xml:space="preserve">  60 ~ 64  </t>
    <phoneticPr fontId="2" type="noConversion"/>
  </si>
  <si>
    <t xml:space="preserve">  65 ~ 69  </t>
    <phoneticPr fontId="2" type="noConversion"/>
  </si>
  <si>
    <t xml:space="preserve">  70 ~ 74  </t>
    <phoneticPr fontId="2" type="noConversion"/>
  </si>
  <si>
    <t>80 &amp; over</t>
    <phoneticPr fontId="2" type="noConversion"/>
  </si>
  <si>
    <t>2010=100</t>
    <phoneticPr fontId="2" type="noConversion"/>
  </si>
  <si>
    <t>1,000명
1,000 persons</t>
    <phoneticPr fontId="2" type="noConversion"/>
  </si>
  <si>
    <t>1,000㎡
Thou.sq.m</t>
    <phoneticPr fontId="2" type="noConversion"/>
  </si>
  <si>
    <t>2010=100</t>
    <phoneticPr fontId="2" type="noConversion"/>
  </si>
  <si>
    <t>세  종
Sejong</t>
    <phoneticPr fontId="2" type="noConversion"/>
  </si>
  <si>
    <t>핀란드
Finland</t>
    <phoneticPr fontId="2" type="noConversion"/>
  </si>
  <si>
    <t>3. 연령(5세 계급)별 인구</t>
    <phoneticPr fontId="2" type="noConversion"/>
  </si>
  <si>
    <t>2010=100</t>
    <phoneticPr fontId="2" type="noConversion"/>
  </si>
  <si>
    <t>2010=100</t>
    <phoneticPr fontId="2" type="noConversion"/>
  </si>
  <si>
    <t>제주특별자치도</t>
    <phoneticPr fontId="2" type="noConversion"/>
  </si>
  <si>
    <t xml:space="preserve">
Area</t>
    <phoneticPr fontId="2" type="noConversion"/>
  </si>
  <si>
    <t>단위 : ㎢, 개, 세대,명</t>
    <phoneticPr fontId="2" type="noConversion"/>
  </si>
  <si>
    <t>Unit : ㎢, each, household, person</t>
    <phoneticPr fontId="2" type="noConversion"/>
  </si>
  <si>
    <t>금                액  (원)</t>
    <phoneticPr fontId="2" type="noConversion"/>
  </si>
  <si>
    <t>Amount  (won)</t>
    <phoneticPr fontId="2" type="noConversion"/>
  </si>
  <si>
    <t>단위 : 명, 세, 원</t>
    <phoneticPr fontId="2" type="noConversion"/>
  </si>
  <si>
    <t>Unit : person, age, won</t>
    <phoneticPr fontId="2" type="noConversion"/>
  </si>
  <si>
    <t>단위 : 원</t>
    <phoneticPr fontId="2" type="noConversion"/>
  </si>
  <si>
    <t>Unit : won</t>
    <phoneticPr fontId="2" type="noConversion"/>
  </si>
  <si>
    <t>Unit : won</t>
    <phoneticPr fontId="13" type="noConversion"/>
  </si>
  <si>
    <t>Unit :  won</t>
    <phoneticPr fontId="2" type="noConversion"/>
  </si>
  <si>
    <t>2010=100</t>
    <phoneticPr fontId="2" type="noConversion"/>
  </si>
  <si>
    <t>20. 자동차등록</t>
    <phoneticPr fontId="2" type="noConversion"/>
  </si>
  <si>
    <t/>
  </si>
  <si>
    <t>금      액        Amount</t>
    <phoneticPr fontId="2" type="noConversion"/>
  </si>
  <si>
    <t xml:space="preserve">    당해년가격      At current prices</t>
    <phoneticPr fontId="2" type="noConversion"/>
  </si>
  <si>
    <t>가계에 봉사하는 비영리 단체</t>
    <phoneticPr fontId="2" type="noConversion"/>
  </si>
  <si>
    <t>증감률       Rate of change</t>
    <phoneticPr fontId="2" type="noConversion"/>
  </si>
  <si>
    <t>재고증감 및 귀중품 순취득</t>
    <phoneticPr fontId="2" type="noConversion"/>
  </si>
  <si>
    <t>-</t>
    <phoneticPr fontId="2" type="noConversion"/>
  </si>
  <si>
    <t>Changes in inventories and acquisition less 
disposals of valuables</t>
    <phoneticPr fontId="2" type="noConversion"/>
  </si>
  <si>
    <t xml:space="preserve"> Changes in inventories and acquisition less
 disposals of valuables</t>
    <phoneticPr fontId="2" type="noConversion"/>
  </si>
  <si>
    <t>노동생산성지수
Indices of Labor Productivity</t>
    <phoneticPr fontId="2" type="noConversion"/>
  </si>
  <si>
    <t>경    기
Business conditions</t>
    <phoneticPr fontId="2" type="noConversion"/>
  </si>
  <si>
    <t xml:space="preserve">  Source : Ministry of Land, Infrastructure and Transport</t>
    <phoneticPr fontId="2" type="noConversion"/>
  </si>
  <si>
    <t>…</t>
    <phoneticPr fontId="2" type="noConversion"/>
  </si>
  <si>
    <t>May</t>
    <phoneticPr fontId="2" type="noConversion"/>
  </si>
  <si>
    <t>June</t>
    <phoneticPr fontId="2" type="noConversion"/>
  </si>
  <si>
    <t>July</t>
    <phoneticPr fontId="2" type="noConversion"/>
  </si>
  <si>
    <t>단위 : 백만원, %</t>
    <phoneticPr fontId="2" type="noConversion"/>
  </si>
  <si>
    <t>Unit : million won, %</t>
    <phoneticPr fontId="2" type="noConversion"/>
  </si>
  <si>
    <t xml:space="preserve">자료 : 통계청『한국통계월보』
   주 : 1) 연자료는 원지수, 월자료는 계절조정지수
         2) 한국표준산업분류 9차 개정 기준   </t>
    <phoneticPr fontId="2" type="noConversion"/>
  </si>
  <si>
    <t>무역 및 외환   
Foreign trade and exchange</t>
    <phoneticPr fontId="2" type="noConversion"/>
  </si>
  <si>
    <t>%</t>
    <phoneticPr fontId="2" type="noConversion"/>
  </si>
  <si>
    <t>100만 달러
Million U.S.$</t>
    <phoneticPr fontId="2" type="noConversion"/>
  </si>
  <si>
    <t>May</t>
    <phoneticPr fontId="2" type="noConversion"/>
  </si>
  <si>
    <t>June</t>
    <phoneticPr fontId="2" type="noConversion"/>
  </si>
  <si>
    <t>July</t>
    <phoneticPr fontId="2" type="noConversion"/>
  </si>
  <si>
    <t>NATIONAL STATISTICS</t>
    <phoneticPr fontId="2" type="noConversion"/>
  </si>
  <si>
    <t>Source : National Statistical Office 『Monthly Stalistics of Korea』
   Note : 1) Yearly figures are original index, Monthly figures are seasonally adjusted seriws
              2) Based on the 9th revision of Korean Standard Industrial Classification</t>
    <phoneticPr fontId="2" type="noConversion"/>
  </si>
  <si>
    <t xml:space="preserve">  
품목성질별 
소비자물가지수</t>
    <phoneticPr fontId="2" type="noConversion"/>
  </si>
  <si>
    <t>1달러당원
Won per
U.S.dollar</t>
    <phoneticPr fontId="2" type="noConversion"/>
  </si>
  <si>
    <t>May</t>
    <phoneticPr fontId="2" type="noConversion"/>
  </si>
  <si>
    <t>July</t>
    <phoneticPr fontId="2" type="noConversion"/>
  </si>
  <si>
    <t>스리랑카
SriLanka</t>
    <phoneticPr fontId="2" type="noConversion"/>
  </si>
  <si>
    <t>포르투갈
Portugal</t>
    <phoneticPr fontId="2" type="noConversion"/>
  </si>
  <si>
    <t>※</t>
    <phoneticPr fontId="25" type="noConversion"/>
  </si>
  <si>
    <t>해당 통계표 명을 클릭하면 해당 시트로 이동함</t>
    <phoneticPr fontId="25" type="noConversion"/>
  </si>
  <si>
    <t>ⅩⅧ. 전국통계</t>
    <phoneticPr fontId="2" type="noConversion"/>
  </si>
  <si>
    <t>Summary of Administrative Units</t>
    <phoneticPr fontId="2" type="noConversion"/>
  </si>
  <si>
    <t>Population Trend</t>
    <phoneticPr fontId="2" type="noConversion"/>
  </si>
  <si>
    <t>Population by 5-Year Age Group</t>
    <phoneticPr fontId="2" type="noConversion"/>
  </si>
  <si>
    <t>Employed Persons by Industry</t>
    <phoneticPr fontId="2" type="noConversion"/>
  </si>
  <si>
    <t>Employed Persons by Occupation</t>
    <phoneticPr fontId="2" type="noConversion"/>
  </si>
  <si>
    <t>Average Monthly Income and Expenditure per Household for Urban Salary and Wage Earners’ Households</t>
    <phoneticPr fontId="2" type="noConversion"/>
  </si>
  <si>
    <t>Monthly Expenditure per Household for All Households in All City</t>
    <phoneticPr fontId="2" type="noConversion"/>
  </si>
  <si>
    <t>Consumer Price Indexes</t>
    <phoneticPr fontId="2" type="noConversion"/>
  </si>
  <si>
    <t>Consolidated Central Government Statistics</t>
    <phoneticPr fontId="2" type="noConversion"/>
  </si>
  <si>
    <t>Expenditure to Gross Domestic Product</t>
    <phoneticPr fontId="2" type="noConversion"/>
  </si>
  <si>
    <t>Gross Domestic Product by Kind of Economic Activity and Gross National Income</t>
    <phoneticPr fontId="2" type="noConversion"/>
  </si>
  <si>
    <t>Gross Regional Domestic Product</t>
    <phoneticPr fontId="2" type="noConversion"/>
  </si>
  <si>
    <t>Imports by Principal Country</t>
    <phoneticPr fontId="2" type="noConversion"/>
  </si>
  <si>
    <t>1. 행정구역 총괄</t>
    <phoneticPr fontId="2" type="noConversion"/>
  </si>
  <si>
    <t>2. 인구추이</t>
    <phoneticPr fontId="2" type="noConversion"/>
  </si>
  <si>
    <t>3. 연령(5세계급)별 인구</t>
    <phoneticPr fontId="2" type="noConversion"/>
  </si>
  <si>
    <t>4. 주요경제지표</t>
    <phoneticPr fontId="2" type="noConversion"/>
  </si>
  <si>
    <t>5. 경제활동인구</t>
    <phoneticPr fontId="2" type="noConversion"/>
  </si>
  <si>
    <t>6. 산업별 취업자</t>
    <phoneticPr fontId="2" type="noConversion"/>
  </si>
  <si>
    <t>7. 직업별 취업자</t>
    <phoneticPr fontId="2" type="noConversion"/>
  </si>
  <si>
    <t>8. 지역별 산업생산·출하·재고지수</t>
    <phoneticPr fontId="2" type="noConversion"/>
  </si>
  <si>
    <t>9. 도시근로자가구의 가구당 월평균 가계수지</t>
    <phoneticPr fontId="2" type="noConversion"/>
  </si>
  <si>
    <t>10. 전가구 가구당 월평균 가계지출</t>
    <phoneticPr fontId="2" type="noConversion"/>
  </si>
  <si>
    <t>11. 생산자물가지수</t>
    <phoneticPr fontId="2" type="noConversion"/>
  </si>
  <si>
    <t>12. 소비자물가지수</t>
    <phoneticPr fontId="2" type="noConversion"/>
  </si>
  <si>
    <t>13. 통합재정수지</t>
    <phoneticPr fontId="2" type="noConversion"/>
  </si>
  <si>
    <t>14. 국내총생산에 대한 지출</t>
    <phoneticPr fontId="2" type="noConversion"/>
  </si>
  <si>
    <t>15. 경제활동별 국내총생산 및 국민총소득</t>
    <phoneticPr fontId="2" type="noConversion"/>
  </si>
  <si>
    <t>16. 지역내총생산</t>
    <phoneticPr fontId="2" type="noConversion"/>
  </si>
  <si>
    <t>17. 수출입 총괄</t>
    <phoneticPr fontId="2" type="noConversion"/>
  </si>
  <si>
    <t>18. 주요국별 수출</t>
    <phoneticPr fontId="2" type="noConversion"/>
  </si>
  <si>
    <t>19. 주요국별 수입</t>
    <phoneticPr fontId="2" type="noConversion"/>
  </si>
  <si>
    <t>20. 자동차 등록</t>
    <phoneticPr fontId="2" type="noConversion"/>
  </si>
  <si>
    <t xml:space="preserve"> Source : National Statistical Offic 
    Note : Census data until 2010(excluding foreigners); estimated population data since 2012(including foreigners)</t>
    <phoneticPr fontId="2" type="noConversion"/>
  </si>
  <si>
    <t>농가가격지수
Farmer price index</t>
    <phoneticPr fontId="2" type="noConversion"/>
  </si>
  <si>
    <t>농림
수산품
Agri.,
forestry
&amp; marine
products</t>
    <phoneticPr fontId="2" type="noConversion"/>
  </si>
  <si>
    <t xml:space="preserve">
CPI by
commo-dities
and
services</t>
    <phoneticPr fontId="2" type="noConversion"/>
  </si>
  <si>
    <t>통합재정수지
Consolidated gov't finance statistics</t>
    <phoneticPr fontId="2" type="noConversion"/>
  </si>
  <si>
    <t>통화 및 금융
 Money and banking</t>
    <phoneticPr fontId="2" type="noConversion"/>
  </si>
  <si>
    <t xml:space="preserve">
Growth
rate of
GDP (at
chained
2010
prices)</t>
    <phoneticPr fontId="2" type="noConversion"/>
  </si>
  <si>
    <t>가계최종
소비지출
('10년지수기준년연쇄가격)
Final
consumption
expenditure
of household
(at chained 2010 prices)</t>
    <phoneticPr fontId="2" type="noConversion"/>
  </si>
  <si>
    <t>가정용품·가사서비스</t>
    <phoneticPr fontId="2" type="noConversion"/>
  </si>
  <si>
    <t>장난감 및 
취미용품
 Toys,  games and hobbies</t>
    <phoneticPr fontId="2" type="noConversion"/>
  </si>
  <si>
    <t>음향·영상·
사진 및 정보
처리 장비
Audio-visual photographic and information processing equipment</t>
    <phoneticPr fontId="2" type="noConversion"/>
  </si>
  <si>
    <t>지식재산생산물투자</t>
    <phoneticPr fontId="2" type="noConversion"/>
  </si>
  <si>
    <t>Intellectual property products</t>
    <phoneticPr fontId="2" type="noConversion"/>
  </si>
  <si>
    <t>구  성  비    Composition ratioo</t>
    <phoneticPr fontId="2" type="noConversion"/>
  </si>
  <si>
    <t>증 감 률  Ratio of change</t>
    <phoneticPr fontId="2" type="noConversion"/>
  </si>
  <si>
    <t>금  액        Amount</t>
    <phoneticPr fontId="2" type="noConversion"/>
  </si>
  <si>
    <t xml:space="preserve">    Facilities Investment</t>
    <phoneticPr fontId="2" type="noConversion"/>
  </si>
  <si>
    <t xml:space="preserve">    Intellectual property products</t>
    <phoneticPr fontId="2" type="noConversion"/>
  </si>
  <si>
    <t xml:space="preserve"> Source : Ministry of Government Administration and Home Affairs「Statistical Yearbook of MOGAHA」, 
             Ministry of Land, Infrastructure and Transport 「Cadastral Statistics」
    Note : 1) Excluding number of legal Dong
             2) Excluding number of legal Ri
             3) Resident registration data as of 12.31 (excluding foreigner)</t>
    <phoneticPr fontId="2" type="noConversion"/>
  </si>
  <si>
    <t>구성비
Ratio</t>
    <phoneticPr fontId="2" type="noConversion"/>
  </si>
  <si>
    <t xml:space="preserve"> Unit : 1,000 person</t>
    <phoneticPr fontId="2" type="noConversion"/>
  </si>
  <si>
    <t xml:space="preserve">                         Source : National Statistical Office 『Anuual report on the  economically active population』
                             Note : Based on 9th amendment (2008) of Korean standard industrial classification</t>
    <phoneticPr fontId="2" type="noConversion"/>
  </si>
  <si>
    <t xml:space="preserve">  Source : National Statistical Office 「Korea Statistics Monthly」
     Note : 1) Yearly figures refer to end of year. </t>
    <phoneticPr fontId="2" type="noConversion"/>
  </si>
  <si>
    <t>Unit : billion won, %</t>
    <phoneticPr fontId="2" type="noConversion"/>
  </si>
  <si>
    <t xml:space="preserve"> Whole Country</t>
    <phoneticPr fontId="2" type="noConversion"/>
  </si>
  <si>
    <t xml:space="preserve"> Seoul Metropolitan City</t>
    <phoneticPr fontId="2" type="noConversion"/>
  </si>
  <si>
    <t xml:space="preserve"> Busan 〃</t>
    <phoneticPr fontId="2" type="noConversion"/>
  </si>
  <si>
    <t xml:space="preserve"> Daegu 〃</t>
    <phoneticPr fontId="2" type="noConversion"/>
  </si>
  <si>
    <t xml:space="preserve"> Incheon 〃</t>
    <phoneticPr fontId="2" type="noConversion"/>
  </si>
  <si>
    <t xml:space="preserve"> Gwangju 〃</t>
    <phoneticPr fontId="2" type="noConversion"/>
  </si>
  <si>
    <t xml:space="preserve"> Daejeon 〃</t>
    <phoneticPr fontId="2" type="noConversion"/>
  </si>
  <si>
    <t xml:space="preserve"> Ulsan  〃</t>
    <phoneticPr fontId="2" type="noConversion"/>
  </si>
  <si>
    <t xml:space="preserve"> Gyeonggi Province</t>
    <phoneticPr fontId="2" type="noConversion"/>
  </si>
  <si>
    <t xml:space="preserve"> Gangwon 〃</t>
    <phoneticPr fontId="2" type="noConversion"/>
  </si>
  <si>
    <t xml:space="preserve"> Chungcheongbuk 〃</t>
    <phoneticPr fontId="2" type="noConversion"/>
  </si>
  <si>
    <t xml:space="preserve"> Chungcheongnam 〃</t>
    <phoneticPr fontId="2" type="noConversion"/>
  </si>
  <si>
    <t xml:space="preserve"> Jeollabuk 〃</t>
    <phoneticPr fontId="2" type="noConversion"/>
  </si>
  <si>
    <t xml:space="preserve"> Jeollanam 〃</t>
    <phoneticPr fontId="2" type="noConversion"/>
  </si>
  <si>
    <t xml:space="preserve"> Gyeongsangbuk 〃</t>
    <phoneticPr fontId="2" type="noConversion"/>
  </si>
  <si>
    <t xml:space="preserve"> Jeju special self-Governing Province</t>
    <phoneticPr fontId="2" type="noConversion"/>
  </si>
  <si>
    <t xml:space="preserve"> Gyeongsangnam 〃</t>
    <phoneticPr fontId="2" type="noConversion"/>
  </si>
  <si>
    <t>단위 : 100만 달러</t>
    <phoneticPr fontId="2" type="noConversion"/>
  </si>
  <si>
    <t>Unit : in million U.S. dollars</t>
    <phoneticPr fontId="2" type="noConversion"/>
  </si>
  <si>
    <t>단위 : 천달러</t>
    <phoneticPr fontId="2" type="noConversion"/>
  </si>
  <si>
    <t>2015년 통계연보</t>
    <phoneticPr fontId="25" type="noConversion"/>
  </si>
  <si>
    <t>아랍에미리트연합
United Arab
Emirates</t>
    <phoneticPr fontId="2" type="noConversion"/>
  </si>
  <si>
    <t>Source : Ministry of Strategy &amp; Finance
   Note : 1) Monthly data is the aggregate value of that year</t>
    <phoneticPr fontId="2" type="noConversion"/>
  </si>
  <si>
    <t>Unit : won</t>
    <phoneticPr fontId="2" type="noConversion"/>
  </si>
  <si>
    <t>6. 산업별 취업자
Employed Persons by Industry</t>
    <phoneticPr fontId="2" type="noConversion"/>
  </si>
  <si>
    <t>7. 직업별 취업자
Employed Persons by Occupation</t>
    <phoneticPr fontId="2" type="noConversion"/>
  </si>
  <si>
    <t xml:space="preserve">                               Source : National Statistical Office 『Anuual report on the  economically active population』
                                    Note : Based on 6th amendment (2007) of Korean standard occupation classification</t>
    <phoneticPr fontId="2" type="noConversion"/>
  </si>
  <si>
    <r>
      <t>2014</t>
    </r>
    <r>
      <rPr>
        <b/>
        <vertAlign val="superscript"/>
        <sz val="9"/>
        <color indexed="8"/>
        <rFont val="돋움"/>
        <family val="3"/>
        <charset val="129"/>
      </rPr>
      <t>p</t>
    </r>
    <phoneticPr fontId="2" type="noConversion"/>
  </si>
  <si>
    <t>단위 : 원</t>
    <phoneticPr fontId="13" type="noConversion"/>
  </si>
  <si>
    <r>
      <t xml:space="preserve">  재                고</t>
    </r>
    <r>
      <rPr>
        <b/>
        <vertAlign val="superscript"/>
        <sz val="9"/>
        <color indexed="8"/>
        <rFont val="돋움"/>
        <family val="3"/>
        <charset val="129"/>
      </rPr>
      <t>1)</t>
    </r>
    <phoneticPr fontId="2" type="noConversion"/>
  </si>
  <si>
    <r>
      <t>Inventory</t>
    </r>
    <r>
      <rPr>
        <b/>
        <vertAlign val="superscript"/>
        <sz val="9"/>
        <color indexed="8"/>
        <rFont val="돋움"/>
        <family val="3"/>
        <charset val="129"/>
      </rPr>
      <t>1)</t>
    </r>
    <phoneticPr fontId="2" type="noConversion"/>
  </si>
  <si>
    <r>
      <t xml:space="preserve">  읍·면·동</t>
    </r>
    <r>
      <rPr>
        <vertAlign val="superscript"/>
        <sz val="9"/>
        <rFont val="돋움"/>
        <family val="3"/>
        <charset val="129"/>
      </rPr>
      <t>1)</t>
    </r>
    <phoneticPr fontId="2" type="noConversion"/>
  </si>
  <si>
    <r>
      <t xml:space="preserve">  통·리</t>
    </r>
    <r>
      <rPr>
        <vertAlign val="superscript"/>
        <sz val="9"/>
        <rFont val="돋움"/>
        <family val="3"/>
        <charset val="129"/>
      </rPr>
      <t>2)</t>
    </r>
    <phoneticPr fontId="2" type="noConversion"/>
  </si>
  <si>
    <r>
      <t xml:space="preserve">    2010년 기준년가격(연쇄)</t>
    </r>
    <r>
      <rPr>
        <vertAlign val="superscript"/>
        <sz val="9"/>
        <color indexed="8"/>
        <rFont val="돋움"/>
        <family val="3"/>
        <charset val="129"/>
      </rPr>
      <t>1)</t>
    </r>
    <r>
      <rPr>
        <sz val="9"/>
        <color indexed="8"/>
        <rFont val="돋움"/>
        <family val="3"/>
        <charset val="129"/>
      </rPr>
      <t xml:space="preserve">        At Chained 2010 Year Prices</t>
    </r>
    <phoneticPr fontId="2" type="noConversion"/>
  </si>
  <si>
    <r>
      <t>2010년 연쇄가격</t>
    </r>
    <r>
      <rPr>
        <vertAlign val="superscript"/>
        <sz val="9"/>
        <rFont val="돋움"/>
        <family val="3"/>
        <charset val="129"/>
      </rPr>
      <t xml:space="preserve">1)  </t>
    </r>
    <r>
      <rPr>
        <sz val="9"/>
        <rFont val="돋움"/>
        <family val="3"/>
        <charset val="129"/>
      </rPr>
      <t xml:space="preserve"> At Chained 2010 Year Prices</t>
    </r>
    <phoneticPr fontId="2" type="noConversion"/>
  </si>
  <si>
    <r>
      <t>2014</t>
    </r>
    <r>
      <rPr>
        <vertAlign val="superscript"/>
        <sz val="9"/>
        <rFont val="돋움"/>
        <family val="3"/>
        <charset val="129"/>
      </rPr>
      <t>p</t>
    </r>
    <phoneticPr fontId="2" type="noConversion"/>
  </si>
  <si>
    <r>
      <t>연  앙  추  계  인  구</t>
    </r>
    <r>
      <rPr>
        <vertAlign val="superscript"/>
        <sz val="9"/>
        <rFont val="돋움"/>
        <family val="3"/>
        <charset val="129"/>
      </rPr>
      <t xml:space="preserve">2)
</t>
    </r>
    <r>
      <rPr>
        <sz val="9"/>
        <rFont val="돋움"/>
        <family val="3"/>
        <charset val="129"/>
      </rPr>
      <t>Estimates of midyear population</t>
    </r>
    <phoneticPr fontId="2" type="noConversion"/>
  </si>
  <si>
    <r>
      <t>면  적</t>
    </r>
    <r>
      <rPr>
        <vertAlign val="superscript"/>
        <sz val="9"/>
        <rFont val="돋움"/>
        <family val="3"/>
        <charset val="129"/>
      </rPr>
      <t xml:space="preserve">3)
</t>
    </r>
    <r>
      <rPr>
        <sz val="9"/>
        <rFont val="돋움"/>
        <family val="3"/>
        <charset val="129"/>
      </rPr>
      <t>area
(㎢)</t>
    </r>
    <phoneticPr fontId="2" type="noConversion"/>
  </si>
  <si>
    <r>
      <t>면  적</t>
    </r>
    <r>
      <rPr>
        <vertAlign val="superscript"/>
        <sz val="9"/>
        <rFont val="돋움"/>
        <family val="3"/>
        <charset val="129"/>
      </rPr>
      <t>3)</t>
    </r>
    <r>
      <rPr>
        <sz val="9"/>
        <rFont val="돋움"/>
        <family val="3"/>
        <charset val="129"/>
      </rPr>
      <t xml:space="preserve">
area
(㎢)</t>
    </r>
    <phoneticPr fontId="2" type="noConversion"/>
  </si>
  <si>
    <r>
      <t>13. 통합재정수지</t>
    </r>
    <r>
      <rPr>
        <b/>
        <vertAlign val="superscript"/>
        <sz val="17"/>
        <rFont val="굴림"/>
        <family val="3"/>
        <charset val="129"/>
      </rPr>
      <t xml:space="preserve">1) </t>
    </r>
    <r>
      <rPr>
        <b/>
        <sz val="17"/>
        <rFont val="굴림"/>
        <family val="3"/>
        <charset val="129"/>
      </rPr>
      <t>(계속)</t>
    </r>
    <phoneticPr fontId="2" type="noConversion"/>
  </si>
  <si>
    <r>
      <t>13. 통합재정수지</t>
    </r>
    <r>
      <rPr>
        <b/>
        <vertAlign val="superscript"/>
        <sz val="17"/>
        <rFont val="굴림"/>
        <family val="3"/>
        <charset val="129"/>
      </rPr>
      <t>1)</t>
    </r>
    <phoneticPr fontId="2" type="noConversion"/>
  </si>
  <si>
    <r>
      <t>10. 전가구 가구당 월평균 가계지출</t>
    </r>
    <r>
      <rPr>
        <b/>
        <vertAlign val="superscript"/>
        <sz val="17"/>
        <color indexed="8"/>
        <rFont val="굴림"/>
        <family val="3"/>
        <charset val="129"/>
      </rPr>
      <t>1)</t>
    </r>
    <r>
      <rPr>
        <b/>
        <sz val="17"/>
        <color indexed="8"/>
        <rFont val="굴림"/>
        <family val="3"/>
        <charset val="129"/>
      </rPr>
      <t>(계속)</t>
    </r>
    <phoneticPr fontId="2" type="noConversion"/>
  </si>
  <si>
    <r>
      <t>10. 전가구 가구당 월평균 가계지출</t>
    </r>
    <r>
      <rPr>
        <b/>
        <vertAlign val="superscript"/>
        <sz val="17"/>
        <rFont val="굴림"/>
        <family val="3"/>
        <charset val="129"/>
      </rPr>
      <t>1)</t>
    </r>
    <r>
      <rPr>
        <b/>
        <sz val="17"/>
        <rFont val="굴림"/>
        <family val="3"/>
        <charset val="129"/>
      </rPr>
      <t>(계속)</t>
    </r>
    <phoneticPr fontId="2" type="noConversion"/>
  </si>
  <si>
    <r>
      <t>10. 전가구 가구당 월평균 가계지출</t>
    </r>
    <r>
      <rPr>
        <b/>
        <vertAlign val="superscript"/>
        <sz val="17"/>
        <rFont val="굴림"/>
        <family val="3"/>
        <charset val="129"/>
      </rPr>
      <t>1)</t>
    </r>
    <phoneticPr fontId="2" type="noConversion"/>
  </si>
  <si>
    <r>
      <t>9. 도시근로자 가구당 월평균 가계수지</t>
    </r>
    <r>
      <rPr>
        <b/>
        <vertAlign val="superscript"/>
        <sz val="17"/>
        <rFont val="굴림"/>
        <family val="3"/>
        <charset val="129"/>
      </rPr>
      <t xml:space="preserve">1) </t>
    </r>
    <r>
      <rPr>
        <b/>
        <sz val="17"/>
        <rFont val="굴림"/>
        <family val="3"/>
        <charset val="129"/>
      </rPr>
      <t>(계속)</t>
    </r>
    <phoneticPr fontId="2" type="noConversion"/>
  </si>
  <si>
    <r>
      <t>9. 도시근로자가구 가구당 월평균 가계수지</t>
    </r>
    <r>
      <rPr>
        <b/>
        <vertAlign val="superscript"/>
        <sz val="17"/>
        <rFont val="굴림"/>
        <family val="3"/>
        <charset val="129"/>
      </rPr>
      <t>1)</t>
    </r>
    <r>
      <rPr>
        <b/>
        <sz val="17"/>
        <rFont val="굴림"/>
        <family val="3"/>
        <charset val="129"/>
      </rPr>
      <t xml:space="preserve"> (계속)</t>
    </r>
    <phoneticPr fontId="2" type="noConversion"/>
  </si>
  <si>
    <r>
      <t>9. 도시근로자가구 가구당 월평균 가계수지</t>
    </r>
    <r>
      <rPr>
        <b/>
        <vertAlign val="superscript"/>
        <sz val="17"/>
        <rFont val="굴림"/>
        <family val="3"/>
        <charset val="129"/>
      </rPr>
      <t xml:space="preserve">1) </t>
    </r>
    <r>
      <rPr>
        <b/>
        <sz val="17"/>
        <rFont val="굴림"/>
        <family val="3"/>
        <charset val="129"/>
      </rPr>
      <t>(계속)</t>
    </r>
    <phoneticPr fontId="2" type="noConversion"/>
  </si>
  <si>
    <r>
      <t>9. 도시근로자가구 가구당 월평균 가계수지</t>
    </r>
    <r>
      <rPr>
        <b/>
        <vertAlign val="superscript"/>
        <sz val="17"/>
        <rFont val="굴림"/>
        <family val="3"/>
        <charset val="129"/>
      </rPr>
      <t>1)</t>
    </r>
    <phoneticPr fontId="2" type="noConversion"/>
  </si>
  <si>
    <t>연료비
Outer wear</t>
    <phoneticPr fontId="2" type="noConversion"/>
  </si>
  <si>
    <t>기타주거관련서비스
   Miscellaneous    services relating
to the dwelling</t>
    <phoneticPr fontId="2" type="noConversion"/>
  </si>
  <si>
    <t>직물 및 
외의
Cloth and outwear</t>
    <phoneticPr fontId="2" type="noConversion"/>
  </si>
  <si>
    <t>내의
Under
wear</t>
    <phoneticPr fontId="2" type="noConversion"/>
  </si>
  <si>
    <t>기타의복
Other clothing</t>
    <phoneticPr fontId="2" type="noConversion"/>
  </si>
  <si>
    <t>의복관련    서비스
Clothing services</t>
    <phoneticPr fontId="2" type="noConversion"/>
  </si>
  <si>
    <t>신발
Footwear</t>
    <phoneticPr fontId="2" type="noConversion"/>
  </si>
  <si>
    <t>기타
식품
Other
 food</t>
    <phoneticPr fontId="2" type="noConversion"/>
  </si>
  <si>
    <t>커피 및 
차
Coffee    and tea</t>
    <phoneticPr fontId="2" type="noConversion"/>
  </si>
  <si>
    <t>Alcoholic beverages,
tobacco</t>
    <phoneticPr fontId="2" type="noConversion"/>
  </si>
  <si>
    <t>가구원수
(명)
House-hold size</t>
    <phoneticPr fontId="2" type="noConversion"/>
  </si>
  <si>
    <t>가구주 
연령(세)
Age of household head</t>
    <phoneticPr fontId="2" type="noConversion"/>
  </si>
  <si>
    <t xml:space="preserve">곡물
Cereals </t>
    <phoneticPr fontId="2" type="noConversion"/>
  </si>
  <si>
    <t>육류
Meat</t>
    <phoneticPr fontId="2" type="noConversion"/>
  </si>
  <si>
    <t>신선
수산동물
Fresh 
fish and shelfish</t>
    <phoneticPr fontId="2" type="noConversion"/>
  </si>
  <si>
    <t>염건
수산동물
Salted,
dried fish and shellfish</t>
    <phoneticPr fontId="2" type="noConversion"/>
  </si>
  <si>
    <t>기타수산
동물가공
Processed fish and shellfish</t>
    <phoneticPr fontId="2" type="noConversion"/>
  </si>
  <si>
    <t>유제품
및 알
Milk, cheese 
and eggs</t>
    <phoneticPr fontId="2" type="noConversion"/>
  </si>
  <si>
    <t>유지류
Oils 
and fats</t>
    <phoneticPr fontId="2" type="noConversion"/>
  </si>
  <si>
    <t>과일 및 
과일가공품
Fruits and processed fruits</t>
    <phoneticPr fontId="2" type="noConversion"/>
  </si>
  <si>
    <t>기타인쇄물
  Other printed  matters</t>
    <phoneticPr fontId="2" type="noConversion"/>
  </si>
  <si>
    <t>문구
 Stationery</t>
    <phoneticPr fontId="2" type="noConversion"/>
  </si>
  <si>
    <t>단체여행비
Package 
tours</t>
    <phoneticPr fontId="2" type="noConversion"/>
  </si>
  <si>
    <t>정규교육
Regular education</t>
    <phoneticPr fontId="2" type="noConversion"/>
  </si>
  <si>
    <t>복권
 Lottery</t>
    <phoneticPr fontId="2" type="noConversion"/>
  </si>
  <si>
    <t>서적 
 Books</t>
    <phoneticPr fontId="2" type="noConversion"/>
  </si>
  <si>
    <t>문화서비스
Cultural services</t>
    <phoneticPr fontId="2" type="noConversion"/>
  </si>
  <si>
    <t>운동 및
 오락서비스
Recreational and cultural services</t>
    <phoneticPr fontId="2" type="noConversion"/>
  </si>
  <si>
    <t>캠핑 및 운동 
관련용품
  Equipment for sport, camping</t>
    <phoneticPr fontId="2" type="noConversion"/>
  </si>
  <si>
    <t>장난감 및 
취미용품
Toys, games and hobbies</t>
    <phoneticPr fontId="2" type="noConversion"/>
  </si>
  <si>
    <t>오락 문화
Recreation 
and 
culture</t>
    <phoneticPr fontId="2" type="noConversion"/>
  </si>
  <si>
    <t>사진광학장비
Photographic
 and  optical instruments</t>
    <phoneticPr fontId="2" type="noConversion"/>
  </si>
  <si>
    <t>정보처리장치
Inforamtion processing equipment</t>
    <phoneticPr fontId="2" type="noConversion"/>
  </si>
  <si>
    <t>기록매체
   Recording media</t>
    <phoneticPr fontId="2" type="noConversion"/>
  </si>
  <si>
    <t>오락문화
내구재
Durables for recreation        and cultures</t>
    <phoneticPr fontId="2" type="noConversion"/>
  </si>
  <si>
    <t>악기기구
Musical instruments</t>
    <phoneticPr fontId="2" type="noConversion"/>
  </si>
  <si>
    <t>오락문화내구제 유지 및 수리
Maintenance and 
repair service</t>
    <phoneticPr fontId="2" type="noConversion"/>
  </si>
  <si>
    <t>기타운송
Other 
passenger transport</t>
    <phoneticPr fontId="2" type="noConversion"/>
  </si>
  <si>
    <t>제 조 업
Manufac-
turing</t>
    <phoneticPr fontId="2" type="noConversion"/>
  </si>
  <si>
    <t>합    계
Total</t>
    <phoneticPr fontId="2" type="noConversion"/>
  </si>
  <si>
    <t>관리자
managers</t>
    <phoneticPr fontId="2" type="noConversion"/>
  </si>
  <si>
    <t>전문가 및
관련종사자
Professi-
onals  and related workers</t>
    <phoneticPr fontId="2" type="noConversion"/>
  </si>
  <si>
    <t>사무
종사자
Clerks</t>
    <phoneticPr fontId="2" type="noConversion"/>
  </si>
  <si>
    <t xml:space="preserve">서비스
종사자
Service
workers </t>
    <phoneticPr fontId="2" type="noConversion"/>
  </si>
  <si>
    <t>판   매
종사자
sales
workers</t>
    <phoneticPr fontId="2" type="noConversion"/>
  </si>
  <si>
    <t>농 업 및
어업숙련
종 사 자
Skilled 
agricultural and fishery 
workers</t>
    <phoneticPr fontId="2" type="noConversion"/>
  </si>
  <si>
    <t>기능원 및
관련기능
종사자
Craft and 
related 
trades
workers</t>
    <phoneticPr fontId="2" type="noConversion"/>
  </si>
  <si>
    <t xml:space="preserve"> …</t>
    <phoneticPr fontId="2" type="noConversion"/>
  </si>
  <si>
    <t>시
Si</t>
    <phoneticPr fontId="2" type="noConversion"/>
  </si>
  <si>
    <t>군
Gun</t>
    <phoneticPr fontId="2" type="noConversion"/>
  </si>
  <si>
    <t>자치
Autono-
mous</t>
    <phoneticPr fontId="2" type="noConversion"/>
  </si>
  <si>
    <t>일반
Non-
autonomous</t>
    <phoneticPr fontId="2" type="noConversion"/>
  </si>
  <si>
    <t>Eup·
Myeon·
Dong</t>
    <phoneticPr fontId="2" type="noConversion"/>
  </si>
  <si>
    <t>읍
Eup</t>
    <phoneticPr fontId="2" type="noConversion"/>
  </si>
  <si>
    <t>면
Myeon</t>
    <phoneticPr fontId="2" type="noConversion"/>
  </si>
  <si>
    <t>동
Dong</t>
    <phoneticPr fontId="2" type="noConversion"/>
  </si>
  <si>
    <t>Tong·Ri</t>
    <phoneticPr fontId="2" type="noConversion"/>
  </si>
  <si>
    <t>통
Tong</t>
    <phoneticPr fontId="2" type="noConversion"/>
  </si>
  <si>
    <t>리   
Ri</t>
    <phoneticPr fontId="2" type="noConversion"/>
  </si>
  <si>
    <t>시·도
Si(M)
Do</t>
    <phoneticPr fontId="2" type="noConversion"/>
  </si>
  <si>
    <t>시·군·구
Si·
Gun
·Gu</t>
    <phoneticPr fontId="2" type="noConversion"/>
  </si>
  <si>
    <t>읍·면
Eup·
Myeon</t>
    <phoneticPr fontId="2" type="noConversion"/>
  </si>
  <si>
    <r>
      <t>인   구</t>
    </r>
    <r>
      <rPr>
        <vertAlign val="superscript"/>
        <sz val="9"/>
        <rFont val="돋움"/>
        <family val="3"/>
        <charset val="129"/>
      </rPr>
      <t>3)</t>
    </r>
    <r>
      <rPr>
        <sz val="9"/>
        <rFont val="돋움"/>
        <family val="3"/>
        <charset val="129"/>
      </rPr>
      <t xml:space="preserve">
Population</t>
    </r>
    <phoneticPr fontId="2" type="noConversion"/>
  </si>
  <si>
    <r>
      <t>세   대</t>
    </r>
    <r>
      <rPr>
        <vertAlign val="superscript"/>
        <sz val="9"/>
        <rFont val="돋움"/>
        <family val="3"/>
        <charset val="129"/>
      </rPr>
      <t>3)</t>
    </r>
    <r>
      <rPr>
        <sz val="9"/>
        <rFont val="돋움"/>
        <family val="3"/>
        <charset val="129"/>
      </rPr>
      <t xml:space="preserve">
Households</t>
    </r>
    <phoneticPr fontId="2" type="noConversion"/>
  </si>
  <si>
    <t>Si·Gun·
Gu</t>
    <phoneticPr fontId="2" type="noConversion"/>
  </si>
  <si>
    <t>구성비
(%)
Percent
distri-
bution</t>
    <phoneticPr fontId="2" type="noConversion"/>
  </si>
  <si>
    <t>ⅩⅧ. National Statistics / 891</t>
    <phoneticPr fontId="4" type="noConversion"/>
  </si>
  <si>
    <t>1. 행정구역 총괄
1. Summary of Administrative Units</t>
    <phoneticPr fontId="2" type="noConversion"/>
  </si>
  <si>
    <t>1. 행정구역 총괄(계속)</t>
    <phoneticPr fontId="2" type="noConversion"/>
  </si>
  <si>
    <t>1. Summary of Administrative Units(cont'd)</t>
    <phoneticPr fontId="2" type="noConversion"/>
  </si>
  <si>
    <t>자료 : 행정자치부「행정자치통계연보」, 국토교통부「지적통계」
    주: 1) 읍ㆍ면ㆍ동 합계에 법정 동수는 제외
         2) 통리 합계에 법정리수 제외
         3) 12.31현재 주민등록인구통계(외국인 인구 제외)</t>
    <phoneticPr fontId="2" type="noConversion"/>
  </si>
  <si>
    <t>Year &amp; City,
Province</t>
    <phoneticPr fontId="2" type="noConversion"/>
  </si>
  <si>
    <t>연별 및 시도별</t>
    <phoneticPr fontId="2" type="noConversion"/>
  </si>
  <si>
    <t>연별 및 시도별
Year &amp; City, Province</t>
    <phoneticPr fontId="2" type="noConversion"/>
  </si>
  <si>
    <t xml:space="preserve">반
Ban
</t>
    <phoneticPr fontId="2" type="noConversion"/>
  </si>
  <si>
    <t>ⅩⅧ. National Statistics / 893</t>
    <phoneticPr fontId="4" type="noConversion"/>
  </si>
  <si>
    <t>ⅩⅧ. National Statistics / 899</t>
    <phoneticPr fontId="2" type="noConversion"/>
  </si>
  <si>
    <t xml:space="preserve">900 / ⅩⅧ. 전국통계 </t>
    <phoneticPr fontId="4" type="noConversion"/>
  </si>
  <si>
    <t>ⅩⅧ. National Statistics / 901</t>
    <phoneticPr fontId="2" type="noConversion"/>
  </si>
  <si>
    <t xml:space="preserve">902 / ⅩⅧ. 전국통계 </t>
    <phoneticPr fontId="4" type="noConversion"/>
  </si>
  <si>
    <t>ⅩⅧ. National Statistics / 905</t>
    <phoneticPr fontId="2" type="noConversion"/>
  </si>
  <si>
    <t>ⅩⅧ. National Statistics / 909</t>
    <phoneticPr fontId="2" type="noConversion"/>
  </si>
  <si>
    <r>
      <t xml:space="preserve">2. Population Trend
</t>
    </r>
    <r>
      <rPr>
        <sz val="12"/>
        <rFont val="굴림"/>
        <family val="3"/>
        <charset val="129"/>
      </rPr>
      <t>*Until 1994, figures refer to whole Korea and thereafter to Rep.of Korea only</t>
    </r>
    <phoneticPr fontId="2" type="noConversion"/>
  </si>
  <si>
    <t>남
Male</t>
    <phoneticPr fontId="2" type="noConversion"/>
  </si>
  <si>
    <t>여
Female</t>
    <phoneticPr fontId="2" type="noConversion"/>
  </si>
  <si>
    <t>증가율(%)
Increase
rate
(%)</t>
    <phoneticPr fontId="2" type="noConversion"/>
  </si>
  <si>
    <t>성 비(명)
Sex ratio
(person)</t>
    <phoneticPr fontId="2" type="noConversion"/>
  </si>
  <si>
    <t>계
Total</t>
    <phoneticPr fontId="2" type="noConversion"/>
  </si>
  <si>
    <t>남
Male</t>
    <phoneticPr fontId="2" type="noConversion"/>
  </si>
  <si>
    <t>성    비
(명)
Sex ratio
(person)</t>
    <phoneticPr fontId="2" type="noConversion"/>
  </si>
  <si>
    <r>
      <t>북한인구</t>
    </r>
    <r>
      <rPr>
        <vertAlign val="superscript"/>
        <sz val="9"/>
        <rFont val="돋움"/>
        <family val="3"/>
        <charset val="129"/>
      </rPr>
      <t xml:space="preserve">4)
</t>
    </r>
    <r>
      <rPr>
        <sz val="8"/>
        <rFont val="돋움"/>
        <family val="3"/>
        <charset val="129"/>
      </rPr>
      <t>Population
of North
Korea</t>
    </r>
    <phoneticPr fontId="2" type="noConversion"/>
  </si>
  <si>
    <r>
      <t>북한인구</t>
    </r>
    <r>
      <rPr>
        <vertAlign val="superscript"/>
        <sz val="9"/>
        <rFont val="돋움"/>
        <family val="3"/>
        <charset val="129"/>
      </rPr>
      <t>4)</t>
    </r>
    <r>
      <rPr>
        <sz val="9"/>
        <rFont val="돋움"/>
        <family val="3"/>
        <charset val="129"/>
      </rPr>
      <t xml:space="preserve">
</t>
    </r>
    <r>
      <rPr>
        <sz val="8"/>
        <rFont val="돋움"/>
        <family val="3"/>
        <charset val="129"/>
      </rPr>
      <t>Population
of North
Korea</t>
    </r>
    <phoneticPr fontId="2" type="noConversion"/>
  </si>
  <si>
    <r>
      <t>총조사
인구</t>
    </r>
    <r>
      <rPr>
        <vertAlign val="superscript"/>
        <sz val="9"/>
        <rFont val="돋움"/>
        <family val="3"/>
        <charset val="129"/>
      </rPr>
      <t xml:space="preserve">1)
</t>
    </r>
    <r>
      <rPr>
        <sz val="8"/>
        <rFont val="돋움"/>
        <family val="3"/>
        <charset val="129"/>
      </rPr>
      <t>Census population</t>
    </r>
    <phoneticPr fontId="2" type="noConversion"/>
  </si>
  <si>
    <t>연  별</t>
    <phoneticPr fontId="2" type="noConversion"/>
  </si>
  <si>
    <t>연  별</t>
    <phoneticPr fontId="2" type="noConversion"/>
  </si>
  <si>
    <t xml:space="preserve"> Source : National Statistical Office
    Note : 1) Including foreigners
2) Figures prior to 1959 are the results of the year-end population counting survey and figures
after 1960 are estimates of population. Figures in parenthesis are the results of the Population Censuses
3) Based on the land areas of population density calculation
4) Midyear estimated population of United Nations Since 1993 &amp; 2008(7.1 Standard)</t>
    <phoneticPr fontId="2" type="noConversion"/>
  </si>
  <si>
    <t>자료 : 통계청
   주 : 2010년까지는 인구주택총조사(외국인 제외) , 2012년부터는 추계인구(외국인 포함) 자료임.</t>
    <phoneticPr fontId="2" type="noConversion"/>
  </si>
  <si>
    <r>
      <t>3. Population by 5-Year Age Group</t>
    </r>
    <r>
      <rPr>
        <b/>
        <sz val="16"/>
        <rFont val="HY태명조"/>
        <family val="1"/>
        <charset val="129"/>
      </rPr>
      <t/>
    </r>
    <phoneticPr fontId="2" type="noConversion"/>
  </si>
  <si>
    <t>제조업
Manu-
facturing</t>
    <phoneticPr fontId="2" type="noConversion"/>
  </si>
  <si>
    <t>Pro-
ducers
ship-
ment
index</t>
    <phoneticPr fontId="2" type="noConversion"/>
  </si>
  <si>
    <t>producers
inventory
index</t>
    <phoneticPr fontId="2" type="noConversion"/>
  </si>
  <si>
    <t>Manu-facturing       operation  ratio index (original index)</t>
    <phoneticPr fontId="2" type="noConversion"/>
  </si>
  <si>
    <t>평균
가동률
Average operation ratio</t>
    <phoneticPr fontId="2" type="noConversion"/>
  </si>
  <si>
    <t>소매업태별
판매액지수
(불변)
Sales
 indez by retail business type
(constant)</t>
    <phoneticPr fontId="2" type="noConversion"/>
  </si>
  <si>
    <t>국내건설
수 주 액
Value of
domestic
construction
orders
received</t>
    <phoneticPr fontId="2" type="noConversion"/>
  </si>
  <si>
    <t>건축허가
면      적
Permitted
floor area
for
building
construction</t>
    <phoneticPr fontId="2" type="noConversion"/>
  </si>
  <si>
    <t>경제활동
인    구
Economi-
cally
active
population</t>
    <phoneticPr fontId="2" type="noConversion"/>
  </si>
  <si>
    <t>실업률
Unemploy-ment
rate</t>
    <phoneticPr fontId="2" type="noConversion"/>
  </si>
  <si>
    <t>광공업
Industry</t>
    <phoneticPr fontId="2" type="noConversion"/>
  </si>
  <si>
    <r>
      <t>산      업      활      동</t>
    </r>
    <r>
      <rPr>
        <vertAlign val="superscript"/>
        <sz val="8"/>
        <rFont val="돋움"/>
        <family val="3"/>
        <charset val="129"/>
      </rPr>
      <t xml:space="preserve">
</t>
    </r>
    <r>
      <rPr>
        <sz val="8"/>
        <rFont val="돋움"/>
        <family val="3"/>
        <charset val="129"/>
      </rPr>
      <t xml:space="preserve">  Industrial activities</t>
    </r>
    <phoneticPr fontId="2" type="noConversion"/>
  </si>
  <si>
    <r>
      <t xml:space="preserve"> 국내기계
 수주액</t>
    </r>
    <r>
      <rPr>
        <vertAlign val="superscript"/>
        <sz val="8"/>
        <rFont val="돋움"/>
        <family val="3"/>
        <charset val="129"/>
      </rPr>
      <t xml:space="preserve"> 
  </t>
    </r>
    <r>
      <rPr>
        <sz val="8"/>
        <rFont val="돋움"/>
        <family val="3"/>
        <charset val="129"/>
      </rPr>
      <t>(선박제외,불변)
Value of
domestic
machinery
orders
received
(Excluding vessels, constant)</t>
    </r>
    <phoneticPr fontId="2" type="noConversion"/>
  </si>
  <si>
    <r>
      <t>생산자 제품
재고지수</t>
    </r>
    <r>
      <rPr>
        <vertAlign val="superscript"/>
        <sz val="8"/>
        <rFont val="돋움"/>
        <family val="3"/>
        <charset val="129"/>
      </rPr>
      <t>1)</t>
    </r>
    <r>
      <rPr>
        <sz val="8"/>
        <rFont val="돋움"/>
        <family val="3"/>
        <charset val="129"/>
      </rPr>
      <t xml:space="preserve">
</t>
    </r>
    <phoneticPr fontId="2" type="noConversion"/>
  </si>
  <si>
    <r>
      <t>생산자제품
출하지수</t>
    </r>
    <r>
      <rPr>
        <vertAlign val="superscript"/>
        <sz val="8"/>
        <rFont val="돋움"/>
        <family val="3"/>
        <charset val="129"/>
      </rPr>
      <t>1)</t>
    </r>
    <r>
      <rPr>
        <sz val="8"/>
        <rFont val="돋움"/>
        <family val="3"/>
        <charset val="129"/>
      </rPr>
      <t xml:space="preserve">
</t>
    </r>
    <phoneticPr fontId="2" type="noConversion"/>
  </si>
  <si>
    <t>경 기 종 합 지 수
Composite indexes of business indicators</t>
    <phoneticPr fontId="2" type="noConversion"/>
  </si>
  <si>
    <t>선 행
지 수
Lead-
ing
index</t>
    <phoneticPr fontId="2" type="noConversion"/>
  </si>
  <si>
    <t>동 행
지 수
Coinci-dent
index</t>
    <phoneticPr fontId="2" type="noConversion"/>
  </si>
  <si>
    <t>후 행
지 수
Lag-
ging
index</t>
    <phoneticPr fontId="2" type="noConversion"/>
  </si>
  <si>
    <t>Indus-
trial
produc
tion</t>
    <phoneticPr fontId="2" type="noConversion"/>
  </si>
  <si>
    <r>
      <t>광공업생산지수</t>
    </r>
    <r>
      <rPr>
        <vertAlign val="superscript"/>
        <sz val="8"/>
        <rFont val="돋움"/>
        <family val="3"/>
        <charset val="129"/>
      </rPr>
      <t>1)</t>
    </r>
    <r>
      <rPr>
        <sz val="8"/>
        <rFont val="돋움"/>
        <family val="3"/>
        <charset val="129"/>
      </rPr>
      <t xml:space="preserve">
</t>
    </r>
    <phoneticPr fontId="2" type="noConversion"/>
  </si>
  <si>
    <t xml:space="preserve">제조업
생산능력
지수
Manu-
facturing
produc-
tion
capacity
index
</t>
    <phoneticPr fontId="2" type="noConversion"/>
  </si>
  <si>
    <r>
      <t>취 업 자</t>
    </r>
    <r>
      <rPr>
        <vertAlign val="superscript"/>
        <sz val="8"/>
        <rFont val="돋움"/>
        <family val="3"/>
        <charset val="129"/>
      </rPr>
      <t>2)</t>
    </r>
    <r>
      <rPr>
        <sz val="8"/>
        <rFont val="돋움"/>
        <family val="3"/>
        <charset val="129"/>
      </rPr>
      <t xml:space="preserve">
Employment</t>
    </r>
    <phoneticPr fontId="2" type="noConversion"/>
  </si>
  <si>
    <t>연   령
계급별</t>
    <phoneticPr fontId="2" type="noConversion"/>
  </si>
  <si>
    <t>5-year age
group</t>
    <phoneticPr fontId="2" type="noConversion"/>
  </si>
  <si>
    <t>Year &amp;
Month</t>
    <phoneticPr fontId="2" type="noConversion"/>
  </si>
  <si>
    <r>
      <t xml:space="preserve">추계      
인구
</t>
    </r>
    <r>
      <rPr>
        <sz val="7"/>
        <rFont val="돋움"/>
        <family val="3"/>
        <charset val="129"/>
      </rPr>
      <t>Estimated
population</t>
    </r>
    <phoneticPr fontId="2" type="noConversion"/>
  </si>
  <si>
    <r>
      <t xml:space="preserve">인    구
</t>
    </r>
    <r>
      <rPr>
        <sz val="7"/>
        <rFont val="돋움"/>
        <family val="3"/>
        <charset val="129"/>
      </rPr>
      <t>Population</t>
    </r>
    <phoneticPr fontId="2" type="noConversion"/>
  </si>
  <si>
    <t xml:space="preserve">  제조업 
가동률 지수
  (원지수)</t>
    <phoneticPr fontId="2" type="noConversion"/>
  </si>
  <si>
    <r>
      <t>재  정</t>
    </r>
    <r>
      <rPr>
        <vertAlign val="superscript"/>
        <sz val="8"/>
        <rFont val="돋움"/>
        <family val="3"/>
        <charset val="129"/>
      </rPr>
      <t>10)</t>
    </r>
    <r>
      <rPr>
        <sz val="8"/>
        <rFont val="돋움"/>
        <family val="3"/>
        <charset val="129"/>
      </rPr>
      <t xml:space="preserve">
Public finance</t>
    </r>
    <phoneticPr fontId="2" type="noConversion"/>
  </si>
  <si>
    <t>전산업
All
industries</t>
    <phoneticPr fontId="2" type="noConversion"/>
  </si>
  <si>
    <t>소   득
Income</t>
    <phoneticPr fontId="2" type="noConversion"/>
  </si>
  <si>
    <t>가계지출
Expen-diture</t>
    <phoneticPr fontId="2" type="noConversion"/>
  </si>
  <si>
    <r>
      <t>엥겔계수</t>
    </r>
    <r>
      <rPr>
        <vertAlign val="superscript"/>
        <sz val="8"/>
        <rFont val="돋움"/>
        <family val="3"/>
        <charset val="129"/>
      </rPr>
      <t>5)</t>
    </r>
    <r>
      <rPr>
        <sz val="8"/>
        <rFont val="돋움"/>
        <family val="3"/>
        <charset val="129"/>
      </rPr>
      <t xml:space="preserve">
Engel's
coeffici-
ent</t>
    </r>
    <phoneticPr fontId="2" type="noConversion"/>
  </si>
  <si>
    <t>상품
Commo-dities</t>
    <phoneticPr fontId="2" type="noConversion"/>
  </si>
  <si>
    <t>서비스
Services</t>
    <phoneticPr fontId="2" type="noConversion"/>
  </si>
  <si>
    <t>Producer
price 
index</t>
    <phoneticPr fontId="2" type="noConversion"/>
  </si>
  <si>
    <t>농    가
구입가격
Paid by
farmers</t>
    <phoneticPr fontId="2" type="noConversion"/>
  </si>
  <si>
    <t>수출물가
Export
price</t>
    <phoneticPr fontId="2" type="noConversion"/>
  </si>
  <si>
    <t>수입물가
Import
price</t>
    <phoneticPr fontId="2" type="noConversion"/>
  </si>
  <si>
    <t>수입
revenue</t>
    <phoneticPr fontId="2" type="noConversion"/>
  </si>
  <si>
    <t>지출
expend-iture</t>
    <phoneticPr fontId="2" type="noConversion"/>
  </si>
  <si>
    <t>순융자
Net lending</t>
    <phoneticPr fontId="2" type="noConversion"/>
  </si>
  <si>
    <t>수지차
Balance</t>
    <phoneticPr fontId="2" type="noConversion"/>
  </si>
  <si>
    <t>화  폐
발행잔액
Bank
notes &amp;
coin in
circu-lation</t>
    <phoneticPr fontId="2" type="noConversion"/>
  </si>
  <si>
    <r>
      <t>협의통화(M1)</t>
    </r>
    <r>
      <rPr>
        <vertAlign val="superscript"/>
        <sz val="8"/>
        <rFont val="돋움"/>
        <family val="3"/>
        <charset val="129"/>
      </rPr>
      <t>6)</t>
    </r>
    <r>
      <rPr>
        <sz val="8"/>
        <rFont val="돋움"/>
        <family val="3"/>
        <charset val="129"/>
      </rPr>
      <t xml:space="preserve">
Narrow
money
(M1)</t>
    </r>
    <phoneticPr fontId="2" type="noConversion"/>
  </si>
  <si>
    <r>
      <t>광의통화(M2)</t>
    </r>
    <r>
      <rPr>
        <vertAlign val="superscript"/>
        <sz val="8"/>
        <rFont val="돋움"/>
        <family val="3"/>
        <charset val="129"/>
      </rPr>
      <t>7)</t>
    </r>
    <r>
      <rPr>
        <sz val="8"/>
        <rFont val="돋움"/>
        <family val="3"/>
        <charset val="129"/>
      </rPr>
      <t xml:space="preserve">
Broad
money
(M2)</t>
    </r>
    <phoneticPr fontId="2" type="noConversion"/>
  </si>
  <si>
    <r>
      <t>금융기관
유동성(Lf)</t>
    </r>
    <r>
      <rPr>
        <vertAlign val="superscript"/>
        <sz val="8"/>
        <rFont val="돋움"/>
        <family val="3"/>
        <charset val="129"/>
      </rPr>
      <t xml:space="preserve"> 8)</t>
    </r>
    <r>
      <rPr>
        <sz val="8"/>
        <rFont val="돋움"/>
        <family val="3"/>
        <charset val="129"/>
      </rPr>
      <t xml:space="preserve">
Liquidity
aggregates
of financial
institutions
(Lf)</t>
    </r>
    <phoneticPr fontId="2" type="noConversion"/>
  </si>
  <si>
    <t>도시근로자 가구당 월평균 가계수지
Average monthly income &amp; expenditure per household for urban salary &amp; wage earner's households</t>
    <phoneticPr fontId="2" type="noConversion"/>
  </si>
  <si>
    <r>
      <t>상용근로자 
월평균 임금</t>
    </r>
    <r>
      <rPr>
        <vertAlign val="superscript"/>
        <sz val="8"/>
        <rFont val="돋움"/>
        <family val="3"/>
        <charset val="129"/>
      </rPr>
      <t xml:space="preserve"> 3)</t>
    </r>
    <r>
      <rPr>
        <sz val="8"/>
        <rFont val="돋움"/>
        <family val="3"/>
        <charset val="129"/>
      </rPr>
      <t xml:space="preserve">
Monthly earnings regular employees</t>
    </r>
    <phoneticPr fontId="2" type="noConversion"/>
  </si>
  <si>
    <t>10억원
Billion won</t>
    <phoneticPr fontId="2" type="noConversion"/>
  </si>
  <si>
    <t>미달러
US$</t>
    <phoneticPr fontId="2" type="noConversion"/>
  </si>
  <si>
    <t>100만 달러
Million U.S.$</t>
    <phoneticPr fontId="2" type="noConversion"/>
  </si>
  <si>
    <t>요구불
예   금
회전률
Turnover ratio of demand deposit</t>
    <phoneticPr fontId="2" type="noConversion"/>
  </si>
  <si>
    <t>국민총소득
(당해년)
Gross
national
income
(at current)</t>
    <phoneticPr fontId="2" type="noConversion"/>
  </si>
  <si>
    <t>국내총생산
('10년 지수 
기준년 
연쇄가격)
Gross
domestic
products
 (at chained
2010 prices)</t>
    <phoneticPr fontId="2" type="noConversion"/>
  </si>
  <si>
    <t>1인당
GNI
(당해년)
Per
capita
GNI</t>
    <phoneticPr fontId="2" type="noConversion"/>
  </si>
  <si>
    <t>제조업
Manu-
factu-
ring</t>
    <phoneticPr fontId="2" type="noConversion"/>
  </si>
  <si>
    <t>수 출 액
Exports</t>
    <phoneticPr fontId="2" type="noConversion"/>
  </si>
  <si>
    <t>신 용 장
내 도 액
L/C
arrivals</t>
    <phoneticPr fontId="2" type="noConversion"/>
  </si>
  <si>
    <t>수 입 액
Imports</t>
    <phoneticPr fontId="2" type="noConversion"/>
  </si>
  <si>
    <t>경상수지 
Current
balance</t>
    <phoneticPr fontId="2" type="noConversion"/>
  </si>
  <si>
    <t>상품수지
Goods</t>
    <phoneticPr fontId="2" type="noConversion"/>
  </si>
  <si>
    <t>서 비 스
수    지
Services</t>
    <phoneticPr fontId="2" type="noConversion"/>
  </si>
  <si>
    <t>금융게정
financial
account</t>
    <phoneticPr fontId="2" type="noConversion"/>
  </si>
  <si>
    <t>자본수지
Capital
account</t>
    <phoneticPr fontId="2" type="noConversion"/>
  </si>
  <si>
    <r>
      <t>국   민   계   정</t>
    </r>
    <r>
      <rPr>
        <vertAlign val="superscript"/>
        <sz val="8"/>
        <color indexed="8"/>
        <rFont val="돋움"/>
        <family val="3"/>
        <charset val="129"/>
      </rPr>
      <t xml:space="preserve">10)  </t>
    </r>
    <r>
      <rPr>
        <sz val="8"/>
        <color indexed="8"/>
        <rFont val="돋움"/>
        <family val="3"/>
        <charset val="129"/>
      </rPr>
      <t xml:space="preserve">
National accounts</t>
    </r>
    <phoneticPr fontId="2" type="noConversion"/>
  </si>
  <si>
    <r>
      <t>국  제  수  지</t>
    </r>
    <r>
      <rPr>
        <vertAlign val="superscript"/>
        <sz val="8"/>
        <color indexed="8"/>
        <rFont val="돋움"/>
        <family val="3"/>
        <charset val="129"/>
      </rPr>
      <t xml:space="preserve">10) </t>
    </r>
    <r>
      <rPr>
        <sz val="8"/>
        <color indexed="8"/>
        <rFont val="돋움"/>
        <family val="3"/>
        <charset val="129"/>
      </rPr>
      <t xml:space="preserve">
Balance of payment</t>
    </r>
    <phoneticPr fontId="2" type="noConversion"/>
  </si>
  <si>
    <r>
      <t>저 축 성
예  금</t>
    </r>
    <r>
      <rPr>
        <vertAlign val="superscript"/>
        <sz val="8"/>
        <color indexed="8"/>
        <rFont val="돋움"/>
        <family val="3"/>
        <charset val="129"/>
      </rPr>
      <t>9)</t>
    </r>
    <r>
      <rPr>
        <sz val="8"/>
        <color indexed="8"/>
        <rFont val="돋움"/>
        <family val="3"/>
        <charset val="129"/>
      </rPr>
      <t xml:space="preserve">
Time ＆ savings deposits</t>
    </r>
    <phoneticPr fontId="2" type="noConversion"/>
  </si>
  <si>
    <r>
      <t>대미달러
환   율</t>
    </r>
    <r>
      <rPr>
        <vertAlign val="superscript"/>
        <sz val="8"/>
        <color indexed="8"/>
        <rFont val="돋움"/>
        <family val="3"/>
        <charset val="129"/>
      </rPr>
      <t>11)</t>
    </r>
    <r>
      <rPr>
        <sz val="8"/>
        <color indexed="8"/>
        <rFont val="돋움"/>
        <family val="3"/>
        <charset val="129"/>
      </rPr>
      <t xml:space="preserve">
Exchange
rates to
U.S.Dollar</t>
    </r>
    <phoneticPr fontId="2" type="noConversion"/>
  </si>
  <si>
    <r>
      <t>평균소비
성   향</t>
    </r>
    <r>
      <rPr>
        <vertAlign val="superscript"/>
        <sz val="8"/>
        <rFont val="돋움"/>
        <family val="3"/>
        <charset val="129"/>
      </rPr>
      <t>4)</t>
    </r>
    <r>
      <rPr>
        <sz val="8"/>
        <rFont val="돋움"/>
        <family val="3"/>
        <charset val="129"/>
      </rPr>
      <t xml:space="preserve">
</t>
    </r>
    <r>
      <rPr>
        <sz val="6"/>
        <rFont val="돋움"/>
        <family val="3"/>
        <charset val="129"/>
      </rPr>
      <t>Average
propensity 
to  consume</t>
    </r>
    <phoneticPr fontId="2" type="noConversion"/>
  </si>
  <si>
    <r>
      <t xml:space="preserve">공산품
</t>
    </r>
    <r>
      <rPr>
        <sz val="7"/>
        <rFont val="돋움"/>
        <family val="3"/>
        <charset val="129"/>
      </rPr>
      <t>Manu-
facturing
industry
products</t>
    </r>
    <phoneticPr fontId="2" type="noConversion"/>
  </si>
  <si>
    <t>4. 주요경제지표(계속)</t>
    <phoneticPr fontId="2" type="noConversion"/>
  </si>
  <si>
    <r>
      <t xml:space="preserve">농    가
판매가격
</t>
    </r>
    <r>
      <rPr>
        <sz val="7"/>
        <rFont val="돋움"/>
        <family val="3"/>
        <charset val="129"/>
      </rPr>
      <t>Received
by
farmers</t>
    </r>
    <phoneticPr fontId="2" type="noConversion"/>
  </si>
  <si>
    <t>Source : National Statistical Office 『Monthly Stalistics of Korea』
   Note : 9) Including government time and savings deposits
           10) After 2014 figures are preliminary.
           11) Provided by Korea exchange bank at the end of months, year.</t>
    <phoneticPr fontId="2" type="noConversion"/>
  </si>
  <si>
    <t>연별 
및
월별</t>
    <phoneticPr fontId="2" type="noConversion"/>
  </si>
  <si>
    <t>연별 
및
월별</t>
    <phoneticPr fontId="2" type="noConversion"/>
  </si>
  <si>
    <t>'80.1.4
=100</t>
    <phoneticPr fontId="2" type="noConversion"/>
  </si>
  <si>
    <r>
      <t xml:space="preserve">예금은행
예      금
</t>
    </r>
    <r>
      <rPr>
        <sz val="7"/>
        <color theme="1"/>
        <rFont val="돋움"/>
        <family val="3"/>
        <charset val="129"/>
      </rPr>
      <t>Deposits at Com. &amp; Spe. Banks</t>
    </r>
    <phoneticPr fontId="2" type="noConversion"/>
  </si>
  <si>
    <r>
      <t xml:space="preserve">어음
부도율
(전국,
금액기준)
</t>
    </r>
    <r>
      <rPr>
        <sz val="7"/>
        <color theme="1"/>
        <rFont val="돋움"/>
        <family val="3"/>
        <charset val="129"/>
      </rPr>
      <t>Ratio of
dishonored
(all,value)</t>
    </r>
    <phoneticPr fontId="2" type="noConversion"/>
  </si>
  <si>
    <t>코스피
지수
(연월중
평균)
KOSPI
(average)</t>
    <phoneticPr fontId="2" type="noConversion"/>
  </si>
  <si>
    <t xml:space="preserve"> 경제성장률 
('10년 지수 
기준년 연쇄가격)</t>
    <phoneticPr fontId="2" type="noConversion"/>
  </si>
  <si>
    <r>
      <t xml:space="preserve">농림
어업
</t>
    </r>
    <r>
      <rPr>
        <sz val="7"/>
        <color theme="1"/>
        <rFont val="돋움"/>
        <family val="3"/>
        <charset val="129"/>
      </rPr>
      <t>Agric-
ulture,
forestry &amp;
fishing</t>
    </r>
    <phoneticPr fontId="2" type="noConversion"/>
  </si>
  <si>
    <t>Population
15 years
and over</t>
    <phoneticPr fontId="2" type="noConversion"/>
  </si>
  <si>
    <t>5. Economically Active Population</t>
    <phoneticPr fontId="2" type="noConversion"/>
  </si>
  <si>
    <t>Population 
15 years
and over</t>
    <phoneticPr fontId="2" type="noConversion"/>
  </si>
  <si>
    <t>경제활동
참가율
(%)
Activity
rate</t>
    <phoneticPr fontId="2" type="noConversion"/>
  </si>
  <si>
    <t>고용률
(%)
Employment population rate</t>
    <phoneticPr fontId="2" type="noConversion"/>
  </si>
  <si>
    <t>실업률
(%)
Unem-ployment
rate</t>
    <phoneticPr fontId="2" type="noConversion"/>
  </si>
  <si>
    <t xml:space="preserve"> 경제활동인구</t>
    <phoneticPr fontId="2" type="noConversion"/>
  </si>
  <si>
    <t>비 경 제
활동인구
Not 
econo-mically
active
popula-tion</t>
    <phoneticPr fontId="2" type="noConversion"/>
  </si>
  <si>
    <t>취업자
Emp-
loyed</t>
    <phoneticPr fontId="2" type="noConversion"/>
  </si>
  <si>
    <r>
      <t xml:space="preserve">  15세 이상인구</t>
    </r>
    <r>
      <rPr>
        <vertAlign val="superscript"/>
        <sz val="9"/>
        <rFont val="돋움"/>
        <family val="3"/>
        <charset val="129"/>
      </rPr>
      <t>1)</t>
    </r>
    <phoneticPr fontId="2" type="noConversion"/>
  </si>
  <si>
    <r>
      <t xml:space="preserve">  15세이상인구</t>
    </r>
    <r>
      <rPr>
        <vertAlign val="superscript"/>
        <sz val="9"/>
        <rFont val="돋움"/>
        <family val="3"/>
        <charset val="129"/>
      </rPr>
      <t>1)</t>
    </r>
    <phoneticPr fontId="2" type="noConversion"/>
  </si>
  <si>
    <t>실업률
(%)
Unem-ployment
rate</t>
    <phoneticPr fontId="2" type="noConversion"/>
  </si>
  <si>
    <t>취업자
Employed</t>
    <phoneticPr fontId="2" type="noConversion"/>
  </si>
  <si>
    <t>연   별</t>
  </si>
  <si>
    <t>연  별</t>
    <phoneticPr fontId="2" type="noConversion"/>
  </si>
  <si>
    <t>Year</t>
    <phoneticPr fontId="2" type="noConversion"/>
  </si>
  <si>
    <t>Total</t>
    <phoneticPr fontId="2" type="noConversion"/>
  </si>
  <si>
    <t>Farm households</t>
    <phoneticPr fontId="2" type="noConversion"/>
  </si>
  <si>
    <t>Non-farm households</t>
    <phoneticPr fontId="2" type="noConversion"/>
  </si>
  <si>
    <t>Economically
active population</t>
    <phoneticPr fontId="2" type="noConversion"/>
  </si>
  <si>
    <t>경제활동참가율
(%)
Activity rate</t>
    <phoneticPr fontId="2" type="noConversion"/>
  </si>
  <si>
    <t>고 용 률
(%)
Employment 
population rate</t>
    <phoneticPr fontId="2" type="noConversion"/>
  </si>
  <si>
    <t>실 업 률
(%)
Unemployment
rate</t>
    <phoneticPr fontId="2" type="noConversion"/>
  </si>
  <si>
    <t xml:space="preserve">5. 경제활동 인구(계속) </t>
    <phoneticPr fontId="2" type="noConversion"/>
  </si>
  <si>
    <t>실업자
Unemployed</t>
    <phoneticPr fontId="2" type="noConversion"/>
  </si>
  <si>
    <t>Economically
active 
population</t>
    <phoneticPr fontId="2" type="noConversion"/>
  </si>
  <si>
    <t>비경제
활동인구
Non
economically
active
population</t>
    <phoneticPr fontId="2" type="noConversion"/>
  </si>
  <si>
    <t>취업자
Employed</t>
    <phoneticPr fontId="2" type="noConversion"/>
  </si>
  <si>
    <t xml:space="preserve">  Source : National Statistical Office 『Anuual report on the economically active population』</t>
    <phoneticPr fontId="2" type="noConversion"/>
  </si>
  <si>
    <t>Total</t>
    <phoneticPr fontId="2" type="noConversion"/>
  </si>
  <si>
    <t>S.O.C. 
&amp;
other
 services</t>
    <phoneticPr fontId="2" type="noConversion"/>
  </si>
  <si>
    <t>건 설 업
Construc-tion</t>
    <phoneticPr fontId="2" type="noConversion"/>
  </si>
  <si>
    <r>
      <t xml:space="preserve">도 소 매 
음식숙박업
</t>
    </r>
    <r>
      <rPr>
        <sz val="7.5"/>
        <rFont val="돋움"/>
        <family val="3"/>
        <charset val="129"/>
      </rPr>
      <t>Wholesale &amp; retail trade, accommodation &amp; food service activities</t>
    </r>
    <phoneticPr fontId="2" type="noConversion"/>
  </si>
  <si>
    <r>
      <t xml:space="preserve">사업·개인 공공서비스 및 기타
</t>
    </r>
    <r>
      <rPr>
        <sz val="8"/>
        <rFont val="돋움"/>
        <family val="3"/>
        <charset val="129"/>
      </rPr>
      <t>Business, personal, public service &amp; others</t>
    </r>
    <phoneticPr fontId="2" type="noConversion"/>
  </si>
  <si>
    <t>연별 및 성별
Year &amp; Gender</t>
    <phoneticPr fontId="2" type="noConversion"/>
  </si>
  <si>
    <r>
      <t xml:space="preserve">장치.                                                                                                                                                                                                         기계조작
조립종사자
</t>
    </r>
    <r>
      <rPr>
        <sz val="7.5"/>
        <rFont val="돋움"/>
        <family val="3"/>
        <charset val="129"/>
      </rPr>
      <t>Equipment, machine operating
 and assembling workers</t>
    </r>
    <phoneticPr fontId="2" type="noConversion"/>
  </si>
  <si>
    <t xml:space="preserve">908 / ⅩⅧ. 전국통계 </t>
    <phoneticPr fontId="4" type="noConversion"/>
  </si>
  <si>
    <t>8. Indexes of Industrial Production, Shipment and Inventory by Province</t>
    <phoneticPr fontId="2" type="noConversion"/>
  </si>
  <si>
    <r>
      <t xml:space="preserve">경   남
</t>
    </r>
    <r>
      <rPr>
        <sz val="8"/>
        <color theme="1"/>
        <rFont val="돋움"/>
        <family val="3"/>
        <charset val="129"/>
      </rPr>
      <t>Gyeongnam</t>
    </r>
    <phoneticPr fontId="2" type="noConversion"/>
  </si>
  <si>
    <r>
      <t xml:space="preserve">경   북
</t>
    </r>
    <r>
      <rPr>
        <sz val="8"/>
        <color theme="1"/>
        <rFont val="돋움"/>
        <family val="3"/>
        <charset val="129"/>
      </rPr>
      <t>Gyeongbuk</t>
    </r>
    <phoneticPr fontId="2" type="noConversion"/>
  </si>
  <si>
    <t xml:space="preserve">
Alcoholic beverages, tobacco</t>
    <phoneticPr fontId="2" type="noConversion"/>
  </si>
  <si>
    <t>담배 
    Tobacco</t>
    <phoneticPr fontId="2" type="noConversion"/>
  </si>
  <si>
    <t>Clothing
 and foodwear</t>
    <phoneticPr fontId="2" type="noConversion"/>
  </si>
  <si>
    <t>직물 및 
외의
Cloth and outwear</t>
    <phoneticPr fontId="2" type="noConversion"/>
  </si>
  <si>
    <t>의복관련     서비스
clothing service</t>
    <phoneticPr fontId="2" type="noConversion"/>
  </si>
  <si>
    <t>유지류
Oils and fats</t>
    <phoneticPr fontId="2" type="noConversion"/>
  </si>
  <si>
    <t>유제품 
및 알 
Milk cheese  and egg</t>
    <phoneticPr fontId="2" type="noConversion"/>
  </si>
  <si>
    <t>경상소득
Current
income</t>
    <phoneticPr fontId="2" type="noConversion"/>
  </si>
  <si>
    <t>근로소득
Earnings</t>
    <phoneticPr fontId="2" type="noConversion"/>
  </si>
  <si>
    <t>이전소득
transfer
income</t>
    <phoneticPr fontId="2" type="noConversion"/>
  </si>
  <si>
    <t>곡물
Creals</t>
    <phoneticPr fontId="2" type="noConversion"/>
  </si>
  <si>
    <t>육류
Meat</t>
    <phoneticPr fontId="2" type="noConversion"/>
  </si>
  <si>
    <r>
      <t xml:space="preserve">당류 및 
과자류
</t>
    </r>
    <r>
      <rPr>
        <sz val="7"/>
        <rFont val="돋움"/>
        <family val="3"/>
        <charset val="129"/>
      </rPr>
      <t>sugar, jam,
honey,
chocolateand confectionery</t>
    </r>
    <phoneticPr fontId="2" type="noConversion"/>
  </si>
  <si>
    <r>
      <t xml:space="preserve">주스 및 
기타음료
</t>
    </r>
    <r>
      <rPr>
        <sz val="7"/>
        <rFont val="돋움"/>
        <family val="3"/>
        <charset val="129"/>
      </rPr>
      <t>Juices
and non-alchoholic beverage</t>
    </r>
    <phoneticPr fontId="2" type="noConversion"/>
  </si>
  <si>
    <r>
      <t xml:space="preserve">사업소득
</t>
    </r>
    <r>
      <rPr>
        <sz val="7"/>
        <rFont val="돋움"/>
        <family val="3"/>
        <charset val="129"/>
      </rPr>
      <t>Business</t>
    </r>
    <phoneticPr fontId="2" type="noConversion"/>
  </si>
  <si>
    <r>
      <t xml:space="preserve">비경상
소  득
</t>
    </r>
    <r>
      <rPr>
        <sz val="7"/>
        <rFont val="돋움"/>
        <family val="3"/>
        <charset val="129"/>
      </rPr>
      <t xml:space="preserve"> Irregular income</t>
    </r>
    <phoneticPr fontId="2" type="noConversion"/>
  </si>
  <si>
    <r>
      <t xml:space="preserve">해조 및 
해조가공품
</t>
    </r>
    <r>
      <rPr>
        <sz val="7"/>
        <rFont val="돋움"/>
        <family val="3"/>
        <charset val="129"/>
      </rPr>
      <t>Seaweeds and processed seaweeds</t>
    </r>
    <phoneticPr fontId="2" type="noConversion"/>
  </si>
  <si>
    <r>
      <t xml:space="preserve">가구주
연령
(세)
</t>
    </r>
    <r>
      <rPr>
        <sz val="7"/>
        <rFont val="돋움"/>
        <family val="3"/>
        <charset val="129"/>
      </rPr>
      <t>Average age of household head</t>
    </r>
    <phoneticPr fontId="2" type="noConversion"/>
  </si>
  <si>
    <r>
      <t xml:space="preserve">가구원
수(명)
</t>
    </r>
    <r>
      <rPr>
        <sz val="7"/>
        <rFont val="돋움"/>
        <family val="3"/>
        <charset val="129"/>
      </rPr>
      <t>Persons
per
household</t>
    </r>
    <phoneticPr fontId="2" type="noConversion"/>
  </si>
  <si>
    <r>
      <t xml:space="preserve">조사
가구
분포(%)
</t>
    </r>
    <r>
      <rPr>
        <sz val="7"/>
        <rFont val="돋움"/>
        <family val="3"/>
        <charset val="129"/>
      </rPr>
      <t>Distribu-
tion of household (%)</t>
    </r>
    <phoneticPr fontId="4" type="noConversion"/>
  </si>
  <si>
    <t>Year &amp;
Quarterly</t>
    <phoneticPr fontId="2" type="noConversion"/>
  </si>
  <si>
    <t>연별 및
분기별</t>
    <phoneticPr fontId="2" type="noConversion"/>
  </si>
  <si>
    <t>재산
소득
Returns
from assets</t>
    <phoneticPr fontId="2" type="noConversion"/>
  </si>
  <si>
    <r>
      <t xml:space="preserve">신선
수산동물
</t>
    </r>
    <r>
      <rPr>
        <sz val="7"/>
        <rFont val="돋움"/>
        <family val="3"/>
        <charset val="129"/>
      </rPr>
      <t>Fresh fish and selfish</t>
    </r>
    <phoneticPr fontId="2" type="noConversion"/>
  </si>
  <si>
    <r>
      <t xml:space="preserve">염건
수산동물
</t>
    </r>
    <r>
      <rPr>
        <sz val="7"/>
        <rFont val="돋움"/>
        <family val="3"/>
        <charset val="129"/>
      </rPr>
      <t>Salted dried fish and shelfish</t>
    </r>
    <phoneticPr fontId="2" type="noConversion"/>
  </si>
  <si>
    <t>소   득
Income</t>
    <phoneticPr fontId="2" type="noConversion"/>
  </si>
  <si>
    <r>
      <t xml:space="preserve">주류
</t>
    </r>
    <r>
      <rPr>
        <sz val="7"/>
        <rFont val="돋움"/>
        <family val="3"/>
        <charset val="129"/>
      </rPr>
      <t>Alcoholic  beverages</t>
    </r>
    <phoneticPr fontId="2" type="noConversion"/>
  </si>
  <si>
    <t>신발
Food-
wear</t>
    <phoneticPr fontId="2" type="noConversion"/>
  </si>
  <si>
    <r>
      <t xml:space="preserve">빵 및 떡류
</t>
    </r>
    <r>
      <rPr>
        <sz val="7"/>
        <rFont val="돋움"/>
        <family val="3"/>
        <charset val="129"/>
      </rPr>
      <t>White bread and  rice cakes</t>
    </r>
    <phoneticPr fontId="2" type="noConversion"/>
  </si>
  <si>
    <t xml:space="preserve"> 내의
Under
wear</t>
    <phoneticPr fontId="2" type="noConversion"/>
  </si>
  <si>
    <t>기타
의복
Other  clothing</t>
    <phoneticPr fontId="2" type="noConversion"/>
  </si>
  <si>
    <r>
      <t xml:space="preserve">가계지출
</t>
    </r>
    <r>
      <rPr>
        <sz val="8"/>
        <rFont val="돋움"/>
        <family val="3"/>
        <charset val="129"/>
      </rPr>
      <t>Expenditure</t>
    </r>
    <phoneticPr fontId="2" type="noConversion"/>
  </si>
  <si>
    <r>
      <rPr>
        <sz val="8"/>
        <rFont val="돋움"/>
        <family val="3"/>
        <charset val="129"/>
      </rPr>
      <t>기타
수산 
동물가공</t>
    </r>
    <r>
      <rPr>
        <sz val="9"/>
        <rFont val="돋움"/>
        <family val="3"/>
        <charset val="129"/>
      </rPr>
      <t xml:space="preserve">
</t>
    </r>
    <r>
      <rPr>
        <sz val="7"/>
        <rFont val="돋움"/>
        <family val="3"/>
        <charset val="129"/>
      </rPr>
      <t>Processed  fish and shelfish</t>
    </r>
    <phoneticPr fontId="2" type="noConversion"/>
  </si>
  <si>
    <r>
      <t xml:space="preserve">과일 및 
과일
가공품
</t>
    </r>
    <r>
      <rPr>
        <sz val="7"/>
        <rFont val="돋움"/>
        <family val="3"/>
        <charset val="129"/>
      </rPr>
      <t xml:space="preserve">Fruits and processed  fruits </t>
    </r>
    <phoneticPr fontId="2" type="noConversion"/>
  </si>
  <si>
    <r>
      <rPr>
        <sz val="8"/>
        <rFont val="돋움"/>
        <family val="3"/>
        <charset val="129"/>
      </rPr>
      <t>기타식품</t>
    </r>
    <r>
      <rPr>
        <sz val="9"/>
        <rFont val="돋움"/>
        <family val="3"/>
        <charset val="129"/>
      </rPr>
      <t xml:space="preserve">
 Other food</t>
    </r>
    <phoneticPr fontId="2" type="noConversion"/>
  </si>
  <si>
    <r>
      <t xml:space="preserve">커피및차
</t>
    </r>
    <r>
      <rPr>
        <sz val="8"/>
        <rFont val="돋움"/>
        <family val="3"/>
        <charset val="129"/>
      </rPr>
      <t>Coffe and tea</t>
    </r>
    <phoneticPr fontId="2" type="noConversion"/>
  </si>
  <si>
    <r>
      <t>9. Average Monthly Income and Expenditure per Household 
for Urban Salary and Wage Earners' Households</t>
    </r>
    <r>
      <rPr>
        <b/>
        <vertAlign val="superscript"/>
        <sz val="17"/>
        <rFont val="굴림"/>
        <family val="3"/>
        <charset val="129"/>
      </rPr>
      <t>1)</t>
    </r>
    <phoneticPr fontId="2" type="noConversion"/>
  </si>
  <si>
    <t xml:space="preserve">자료 : 통계청『가계동향조사』 </t>
  </si>
  <si>
    <t xml:space="preserve">자료 : 통계청『가계동향조사』 </t>
    <phoneticPr fontId="2" type="noConversion"/>
  </si>
  <si>
    <t xml:space="preserve"> Source : National Statistical Office『Family Budget Trend Survey』</t>
    <phoneticPr fontId="2" type="noConversion"/>
  </si>
  <si>
    <t>상하수도 및 
폐기물처리
Water charges and refuse disposal</t>
    <phoneticPr fontId="2" type="noConversion"/>
  </si>
  <si>
    <t xml:space="preserve"> 주거 · 수도 · 광열</t>
    <phoneticPr fontId="2" type="noConversion"/>
  </si>
  <si>
    <t>Housing water, electricity, gas and other fuels</t>
    <phoneticPr fontId="2" type="noConversion"/>
  </si>
  <si>
    <t>실제 주거비
Actual rentals for housing</t>
    <phoneticPr fontId="2" type="noConversion"/>
  </si>
  <si>
    <t>주택유지 
및 수선 
Maintenance of the dwelling</t>
    <phoneticPr fontId="2" type="noConversion"/>
  </si>
  <si>
    <t>연료비
Fuels</t>
    <phoneticPr fontId="2" type="noConversion"/>
  </si>
  <si>
    <t xml:space="preserve">가구 및 조명
Furniture and lightening equipment </t>
    <phoneticPr fontId="2" type="noConversion"/>
  </si>
  <si>
    <t>가정용 
섬유
Household textiles</t>
    <phoneticPr fontId="2" type="noConversion"/>
  </si>
  <si>
    <t>가전 및
 가정용기기
Household appliances</t>
    <phoneticPr fontId="2" type="noConversion"/>
  </si>
  <si>
    <t>가사 소모품 
Nondurable goods</t>
    <phoneticPr fontId="2" type="noConversion"/>
  </si>
  <si>
    <t>가사 서비스
Household service</t>
    <phoneticPr fontId="2" type="noConversion"/>
  </si>
  <si>
    <t>철도운송
Transport by railway</t>
    <phoneticPr fontId="2" type="noConversion"/>
  </si>
  <si>
    <t>육상운송
Transport   by road</t>
    <phoneticPr fontId="2" type="noConversion"/>
  </si>
  <si>
    <t>운송기구 
연료비
Fuel</t>
    <phoneticPr fontId="2" type="noConversion"/>
  </si>
  <si>
    <t>기타운송
기구구입
Other vehicle  purchasing</t>
    <phoneticPr fontId="2" type="noConversion"/>
  </si>
  <si>
    <t>자동차구입
Automobile purchasing</t>
    <phoneticPr fontId="2" type="noConversion"/>
  </si>
  <si>
    <t>입원서비스
Inpatients hospital services</t>
    <phoneticPr fontId="2" type="noConversion"/>
  </si>
  <si>
    <t>의약품
Medical product</t>
    <phoneticPr fontId="2" type="noConversion"/>
  </si>
  <si>
    <t>의료용 
소모품
Medical
nondurable goods</t>
    <phoneticPr fontId="2" type="noConversion"/>
  </si>
  <si>
    <t>보건의류
용품 및 기구
Medical appliances</t>
    <phoneticPr fontId="2" type="noConversion"/>
  </si>
  <si>
    <t>외래의료
서비스
Out-patient  hospital services</t>
    <phoneticPr fontId="2" type="noConversion"/>
  </si>
  <si>
    <t>치과서비스
Dental medical services</t>
    <phoneticPr fontId="2" type="noConversion"/>
  </si>
  <si>
    <t>기타의료
서비스
Other medical services</t>
    <phoneticPr fontId="2" type="noConversion"/>
  </si>
  <si>
    <t xml:space="preserve">  보  건</t>
    <phoneticPr fontId="2" type="noConversion"/>
  </si>
  <si>
    <t>Health</t>
    <phoneticPr fontId="2" type="noConversion"/>
  </si>
  <si>
    <t xml:space="preserve">  교 통</t>
    <phoneticPr fontId="2" type="noConversion"/>
  </si>
  <si>
    <t>Transfort</t>
    <phoneticPr fontId="2" type="noConversion"/>
  </si>
  <si>
    <t xml:space="preserve">기타 주거 
관련서비스         Miscellaneous services  relating to the dwelling     </t>
    <phoneticPr fontId="2" type="noConversion"/>
  </si>
  <si>
    <t>Furnishings, househld equipment and routine household maintenance</t>
    <phoneticPr fontId="2" type="noConversion"/>
  </si>
  <si>
    <r>
      <t xml:space="preserve">운송기구 
유지 및 수리 
</t>
    </r>
    <r>
      <rPr>
        <sz val="8"/>
        <rFont val="돋움"/>
        <family val="3"/>
        <charset val="129"/>
      </rPr>
      <t>Maintenance and  repair service</t>
    </r>
    <phoneticPr fontId="2" type="noConversion"/>
  </si>
  <si>
    <t>기타개인교통서비스
Private 
transportation services</t>
    <phoneticPr fontId="2" type="noConversion"/>
  </si>
  <si>
    <t>가구 조명 및 
장식 서비스
Service
 for the furniture and interior</t>
    <phoneticPr fontId="2" type="noConversion"/>
  </si>
  <si>
    <r>
      <t xml:space="preserve">가정용 용구 및 기타
</t>
    </r>
    <r>
      <rPr>
        <sz val="7"/>
        <rFont val="돋움"/>
        <family val="3"/>
        <charset val="129"/>
      </rPr>
      <t>Tools and equipment for household</t>
    </r>
    <phoneticPr fontId="2" type="noConversion"/>
  </si>
  <si>
    <r>
      <t xml:space="preserve">가전관련     서비스    </t>
    </r>
    <r>
      <rPr>
        <sz val="8"/>
        <rFont val="돋움"/>
        <family val="3"/>
        <charset val="129"/>
      </rPr>
      <t>Services for household appliances</t>
    </r>
    <phoneticPr fontId="2" type="noConversion"/>
  </si>
  <si>
    <t>연별 및
분기별</t>
    <phoneticPr fontId="2" type="noConversion"/>
  </si>
  <si>
    <t>Year &amp;
Quarterly</t>
    <phoneticPr fontId="2" type="noConversion"/>
  </si>
  <si>
    <t xml:space="preserve"> Source : National Statistical Office『Family Budget Trend Survey』</t>
    <phoneticPr fontId="2" type="noConversion"/>
  </si>
  <si>
    <r>
      <t xml:space="preserve">통신
</t>
    </r>
    <r>
      <rPr>
        <sz val="8"/>
        <rFont val="돋움"/>
        <family val="3"/>
        <charset val="129"/>
      </rPr>
      <t>communi-cation</t>
    </r>
    <phoneticPr fontId="2" type="noConversion"/>
  </si>
  <si>
    <r>
      <t xml:space="preserve">기타교통
관련서비스
</t>
    </r>
    <r>
      <rPr>
        <sz val="7"/>
        <rFont val="돋움"/>
        <family val="3"/>
        <charset val="129"/>
      </rPr>
      <t>other transportation  services</t>
    </r>
    <phoneticPr fontId="2" type="noConversion"/>
  </si>
  <si>
    <t>중등교육
Secondary education</t>
    <phoneticPr fontId="2" type="noConversion"/>
  </si>
  <si>
    <t>초등교육
Elementary and Primary education</t>
    <phoneticPr fontId="2" type="noConversion"/>
  </si>
  <si>
    <t>영상음향 및 
정보기기 
수리
Reparing services</t>
    <phoneticPr fontId="2" type="noConversion"/>
  </si>
  <si>
    <t>애완동물
관련용품
Pets and related products</t>
    <phoneticPr fontId="2" type="noConversion"/>
  </si>
  <si>
    <t>화훼관련용품
Gardens, plants and flowers</t>
    <phoneticPr fontId="2" type="noConversion"/>
  </si>
  <si>
    <t>성인학원교육
Taking lessons at Private institutes 
for adults</t>
    <phoneticPr fontId="4" type="noConversion"/>
  </si>
  <si>
    <t>기타교육
Other education</t>
    <phoneticPr fontId="4" type="noConversion"/>
  </si>
  <si>
    <t>이미용
서비스
Personal care</t>
    <phoneticPr fontId="4" type="noConversion"/>
  </si>
  <si>
    <t>기타개인용품
Other personal effects</t>
    <phoneticPr fontId="4" type="noConversion"/>
  </si>
  <si>
    <t>사회복지
Social welfare</t>
    <phoneticPr fontId="4" type="noConversion"/>
  </si>
  <si>
    <t>보험
Insurance</t>
    <phoneticPr fontId="4" type="noConversion"/>
  </si>
  <si>
    <t>기타금융
Financial service</t>
    <phoneticPr fontId="4" type="noConversion"/>
  </si>
  <si>
    <t>기타서비스
Other services</t>
    <phoneticPr fontId="4" type="noConversion"/>
  </si>
  <si>
    <t>경상조세
Current tax</t>
    <phoneticPr fontId="4" type="noConversion"/>
  </si>
  <si>
    <t>비경상조세
Non current
 tax</t>
    <phoneticPr fontId="4" type="noConversion"/>
  </si>
  <si>
    <t>연금
Pension</t>
    <phoneticPr fontId="4" type="noConversion"/>
  </si>
  <si>
    <t>사회보장
Social security</t>
    <phoneticPr fontId="4" type="noConversion"/>
  </si>
  <si>
    <t>이자비용
Interest expense</t>
    <phoneticPr fontId="4" type="noConversion"/>
  </si>
  <si>
    <t>가구간
이전지출
Household Transfer</t>
    <phoneticPr fontId="4" type="noConversion"/>
  </si>
  <si>
    <t>비영리
단체로이전
a nonprofit to transfer</t>
    <phoneticPr fontId="4" type="noConversion"/>
  </si>
  <si>
    <t>고등교육
Teritory education</t>
    <phoneticPr fontId="2" type="noConversion"/>
  </si>
  <si>
    <t>위생 및 
이미용용품
Personal care goods</t>
    <phoneticPr fontId="4" type="noConversion"/>
  </si>
  <si>
    <t>학생학원교육
Taking lessons at
Private institutes
for students</t>
    <phoneticPr fontId="4" type="noConversion"/>
  </si>
  <si>
    <t>Restaurants and hotels</t>
    <phoneticPr fontId="2" type="noConversion"/>
  </si>
  <si>
    <t>연별 및
분기별</t>
    <phoneticPr fontId="2" type="noConversion"/>
  </si>
  <si>
    <t xml:space="preserve"> 음식·숙박 </t>
    <phoneticPr fontId="4" type="noConversion"/>
  </si>
  <si>
    <t xml:space="preserve"> 기타상품·서비스</t>
    <phoneticPr fontId="4" type="noConversion"/>
  </si>
  <si>
    <t>Miscellaneous goods and services</t>
    <phoneticPr fontId="2" type="noConversion"/>
  </si>
  <si>
    <t>시계 및 
장신구
Clock and personal effects</t>
    <phoneticPr fontId="4" type="noConversion"/>
  </si>
  <si>
    <r>
      <t xml:space="preserve">식사비
</t>
    </r>
    <r>
      <rPr>
        <sz val="8"/>
        <rFont val="돋움"/>
        <family val="3"/>
        <charset val="129"/>
      </rPr>
      <t>Restaurants, cafes and the like</t>
    </r>
    <phoneticPr fontId="4" type="noConversion"/>
  </si>
  <si>
    <t>학원및보습교육
Taking lessons at
Private institutes for students and Adult</t>
    <phoneticPr fontId="4" type="noConversion"/>
  </si>
  <si>
    <t>순생산물세
(C )
Texes less 
subsides 
on products</t>
    <phoneticPr fontId="2" type="noConversion"/>
  </si>
  <si>
    <t>국민총소득
(E=A+D)
Gross 
national income</t>
    <phoneticPr fontId="2" type="noConversion"/>
  </si>
  <si>
    <t>부동산 및
사업임대업
Real estate
 and leasing</t>
    <phoneticPr fontId="2" type="noConversion"/>
  </si>
  <si>
    <t>정보통신업
Information and communi-cation</t>
    <phoneticPr fontId="2" type="noConversion"/>
  </si>
  <si>
    <t>사업
서비스업
Business activities</t>
    <phoneticPr fontId="2" type="noConversion"/>
  </si>
  <si>
    <t>공공행정
및 국방
Public administ-ration
and defence</t>
    <phoneticPr fontId="2" type="noConversion"/>
  </si>
  <si>
    <t>교육
서비스업
Education</t>
    <phoneticPr fontId="2" type="noConversion"/>
  </si>
  <si>
    <t>문화 및
 기타서비스업
Cultural and Other services</t>
    <phoneticPr fontId="2" type="noConversion"/>
  </si>
  <si>
    <t>서비스업</t>
    <phoneticPr fontId="2" type="noConversion"/>
  </si>
  <si>
    <t>Services</t>
    <phoneticPr fontId="2" type="noConversion"/>
  </si>
  <si>
    <t>건설업
Construction</t>
    <phoneticPr fontId="2" type="noConversion"/>
  </si>
  <si>
    <r>
      <t>전기 가스 및
수도업</t>
    </r>
    <r>
      <rPr>
        <vertAlign val="superscript"/>
        <sz val="9"/>
        <color indexed="8"/>
        <rFont val="돋움"/>
        <family val="3"/>
        <charset val="129"/>
      </rPr>
      <t>2)</t>
    </r>
    <r>
      <rPr>
        <sz val="9"/>
        <color indexed="8"/>
        <rFont val="돋움"/>
        <family val="3"/>
        <charset val="129"/>
      </rPr>
      <t xml:space="preserve">
Electricity, Gas and Water supply</t>
    </r>
    <phoneticPr fontId="2" type="noConversion"/>
  </si>
  <si>
    <t>광업
Mining
 and quarrying</t>
    <phoneticPr fontId="2" type="noConversion"/>
  </si>
  <si>
    <t>광공업
Mining and
Manufac-turing</t>
    <phoneticPr fontId="2" type="noConversion"/>
  </si>
  <si>
    <t>농림어업
Agriculture, forestry and Fishing</t>
    <phoneticPr fontId="2" type="noConversion"/>
  </si>
  <si>
    <t>총부가가치
(기초가격)
(B)
Gross value added at basic prices</t>
    <phoneticPr fontId="2" type="noConversion"/>
  </si>
  <si>
    <t>국내총생산
(시장가격)
(A=B+C)
Gross domestic product at market
 prices</t>
    <phoneticPr fontId="2" type="noConversion"/>
  </si>
  <si>
    <t>총부가가치
(기초가격)
(B)
Gross value added at basic prices</t>
    <phoneticPr fontId="2" type="noConversion"/>
  </si>
  <si>
    <t>광업
Mining
 and quarrying</t>
    <phoneticPr fontId="2" type="noConversion"/>
  </si>
  <si>
    <t>제조업
Manufac-turing</t>
    <phoneticPr fontId="2" type="noConversion"/>
  </si>
  <si>
    <r>
      <t>서비스업</t>
    </r>
    <r>
      <rPr>
        <sz val="9"/>
        <color indexed="8"/>
        <rFont val="돋움"/>
        <family val="3"/>
        <charset val="129"/>
      </rPr>
      <t xml:space="preserve">
Services</t>
    </r>
    <phoneticPr fontId="2" type="noConversion"/>
  </si>
  <si>
    <t>부동산 및
임대업
Real estate
 and leasing</t>
    <phoneticPr fontId="2" type="noConversion"/>
  </si>
  <si>
    <t>사업서비스업
Business activities</t>
    <phoneticPr fontId="2" type="noConversion"/>
  </si>
  <si>
    <t>교육
서비스업
Education</t>
    <phoneticPr fontId="2" type="noConversion"/>
  </si>
  <si>
    <t xml:space="preserve">
문화 및 
기타서비스업
Cultural and Other services</t>
    <phoneticPr fontId="2" type="noConversion"/>
  </si>
  <si>
    <t>국내총소득   (E=A+D) 
Gross   domestic  income</t>
    <phoneticPr fontId="2" type="noConversion"/>
  </si>
  <si>
    <t>국민총소득
(G=E+F)
Gross 
national income</t>
    <phoneticPr fontId="2" type="noConversion"/>
  </si>
  <si>
    <t>국외 순수취 
요소소득
(D)
Net factor income 
from the rest of 
the world</t>
    <phoneticPr fontId="2" type="noConversion"/>
  </si>
  <si>
    <r>
      <t>10. Monthly Expenditure per Household for All Households
In All City</t>
    </r>
    <r>
      <rPr>
        <b/>
        <vertAlign val="superscript"/>
        <sz val="17"/>
        <rFont val="굴림"/>
        <family val="3"/>
        <charset val="129"/>
      </rPr>
      <t>1)</t>
    </r>
    <phoneticPr fontId="2" type="noConversion"/>
  </si>
  <si>
    <r>
      <t xml:space="preserve">소비지출
</t>
    </r>
    <r>
      <rPr>
        <sz val="8"/>
        <rFont val="돋움"/>
        <family val="3"/>
        <charset val="129"/>
      </rPr>
      <t>Consumption expenditures</t>
    </r>
    <phoneticPr fontId="2" type="noConversion"/>
  </si>
  <si>
    <t>연별 및
분기별</t>
    <phoneticPr fontId="2" type="noConversion"/>
  </si>
  <si>
    <t>연별 및
분기별</t>
    <phoneticPr fontId="2" type="noConversion"/>
  </si>
  <si>
    <t>grocery and non-alcoholic beverages</t>
    <phoneticPr fontId="2" type="noConversion"/>
  </si>
  <si>
    <t>연별 및
분기별</t>
    <phoneticPr fontId="2" type="noConversion"/>
  </si>
  <si>
    <t>Year &amp;
Quarterly</t>
    <phoneticPr fontId="2" type="noConversion"/>
  </si>
  <si>
    <t>Year &amp;
Quarterly</t>
    <phoneticPr fontId="2" type="noConversion"/>
  </si>
  <si>
    <t>Year &amp;
Quarterly</t>
    <phoneticPr fontId="2" type="noConversion"/>
  </si>
  <si>
    <r>
      <t xml:space="preserve">주택 유지
 및 수선
</t>
    </r>
    <r>
      <rPr>
        <sz val="8"/>
        <rFont val="돋움"/>
        <family val="3"/>
        <charset val="129"/>
      </rPr>
      <t>Maintenance
and repair 
of the dwelling</t>
    </r>
    <phoneticPr fontId="2" type="noConversion"/>
  </si>
  <si>
    <t>상하수도 및 
폐기물처리
Water charge and refuse disposal</t>
    <phoneticPr fontId="2" type="noConversion"/>
  </si>
  <si>
    <r>
      <t xml:space="preserve">가계지출
</t>
    </r>
    <r>
      <rPr>
        <sz val="8"/>
        <rFont val="돋움"/>
        <family val="3"/>
        <charset val="129"/>
      </rPr>
      <t>Expenditures</t>
    </r>
    <phoneticPr fontId="2" type="noConversion"/>
  </si>
  <si>
    <t>자료 : 통계청『가계동향조사』</t>
  </si>
  <si>
    <t xml:space="preserve"> Source : National Statistical Office『Family Budget Trend Survey』</t>
  </si>
  <si>
    <t>빵 및 떡류
White bread and rice  cakes</t>
    <phoneticPr fontId="2" type="noConversion"/>
  </si>
  <si>
    <t xml:space="preserve">    Note : 1) Date of new classification of household propensity investigation due to restructuring of income and 
                 expense parts in 2009</t>
    <phoneticPr fontId="2" type="noConversion"/>
  </si>
  <si>
    <r>
      <t xml:space="preserve">
</t>
    </r>
    <r>
      <rPr>
        <sz val="8"/>
        <rFont val="돋움"/>
        <family val="3"/>
        <charset val="129"/>
      </rPr>
      <t>Housing, water, electricity, gas and other fuels</t>
    </r>
    <phoneticPr fontId="2" type="noConversion"/>
  </si>
  <si>
    <r>
      <rPr>
        <sz val="8"/>
        <rFont val="돋움"/>
        <family val="3"/>
        <charset val="129"/>
      </rPr>
      <t>신발서비스</t>
    </r>
    <r>
      <rPr>
        <sz val="9"/>
        <rFont val="돋움"/>
        <family val="3"/>
        <charset val="129"/>
      </rPr>
      <t xml:space="preserve">
Footwear services</t>
    </r>
    <phoneticPr fontId="2" type="noConversion"/>
  </si>
  <si>
    <r>
      <t xml:space="preserve">주류
    </t>
    </r>
    <r>
      <rPr>
        <sz val="8"/>
        <rFont val="돋움"/>
        <family val="3"/>
        <charset val="129"/>
      </rPr>
      <t>Alcoholic beverages</t>
    </r>
    <phoneticPr fontId="2" type="noConversion"/>
  </si>
  <si>
    <r>
      <t xml:space="preserve">담배     </t>
    </r>
    <r>
      <rPr>
        <sz val="8"/>
        <rFont val="돋움"/>
        <family val="3"/>
        <charset val="129"/>
      </rPr>
      <t>tobacco</t>
    </r>
    <phoneticPr fontId="2" type="noConversion"/>
  </si>
  <si>
    <r>
      <t xml:space="preserve">
</t>
    </r>
    <r>
      <rPr>
        <sz val="8"/>
        <rFont val="돋움"/>
        <family val="3"/>
        <charset val="129"/>
      </rPr>
      <t>Clothing and footwears</t>
    </r>
    <phoneticPr fontId="2" type="noConversion"/>
  </si>
  <si>
    <t xml:space="preserve"> Source : National Statistical Office『Family Budget Trend Survey』
    Note : 1) Date of new classification of household propensity investigation due to restructuring of income and 
                 expense parts in 2009</t>
    <phoneticPr fontId="2" type="noConversion"/>
  </si>
  <si>
    <t>Furnishings, househld equipment and routine household maintenance</t>
    <phoneticPr fontId="2" type="noConversion"/>
  </si>
  <si>
    <t xml:space="preserve">가구 및 조명
Furniture 
and lightening equipment </t>
    <phoneticPr fontId="2" type="noConversion"/>
  </si>
  <si>
    <t>실내장식
Interior decoration</t>
    <phoneticPr fontId="2" type="noConversion"/>
  </si>
  <si>
    <t>가구·조명 및 
장식 서비스
Service for the furniture and interior</t>
    <phoneticPr fontId="2" type="noConversion"/>
  </si>
  <si>
    <t>가정용 섬유
Household textiles</t>
    <phoneticPr fontId="2" type="noConversion"/>
  </si>
  <si>
    <t>가전 및 
가정용기기
Household appliances</t>
    <phoneticPr fontId="2" type="noConversion"/>
  </si>
  <si>
    <t>가전관련
서비스
Services for household appliances</t>
    <phoneticPr fontId="2" type="noConversion"/>
  </si>
  <si>
    <t>가사 용품
Household utensils</t>
    <phoneticPr fontId="2" type="noConversion"/>
  </si>
  <si>
    <t>가사 소모품
Nondurable goods</t>
    <phoneticPr fontId="2" type="noConversion"/>
  </si>
  <si>
    <t>가사 서비스
Household service</t>
    <phoneticPr fontId="2" type="noConversion"/>
  </si>
  <si>
    <t xml:space="preserve">
Health </t>
    <phoneticPr fontId="2" type="noConversion"/>
  </si>
  <si>
    <t>의약품
Medical product</t>
    <phoneticPr fontId="2" type="noConversion"/>
  </si>
  <si>
    <t>의료용
소모품
Medical
nondurable goods</t>
    <phoneticPr fontId="2" type="noConversion"/>
  </si>
  <si>
    <t>보건의류용품 및 기구
Medical appliances</t>
    <phoneticPr fontId="2" type="noConversion"/>
  </si>
  <si>
    <t>외래의료
서비스
Out-patient  hospital services</t>
    <phoneticPr fontId="2" type="noConversion"/>
  </si>
  <si>
    <t>치과서비스
Dental medical services</t>
    <phoneticPr fontId="2" type="noConversion"/>
  </si>
  <si>
    <t>자동차구입
Automobile purchasing</t>
    <phoneticPr fontId="2" type="noConversion"/>
  </si>
  <si>
    <t>운송기구
연료비
 Fuel</t>
    <phoneticPr fontId="2" type="noConversion"/>
  </si>
  <si>
    <t>철도운송
Transport
by
 railway</t>
    <phoneticPr fontId="2" type="noConversion"/>
  </si>
  <si>
    <t>육상운송
 Transport by road</t>
    <phoneticPr fontId="2" type="noConversion"/>
  </si>
  <si>
    <t>기타운송
Other passenger transport</t>
    <phoneticPr fontId="2" type="noConversion"/>
  </si>
  <si>
    <t>기타관련교통서비스
Other transportation services</t>
    <phoneticPr fontId="2" type="noConversion"/>
  </si>
  <si>
    <t>우편서비스
Postal services</t>
    <phoneticPr fontId="2" type="noConversion"/>
  </si>
  <si>
    <t>통신장비
Telephone  and telefax  equipment</t>
    <phoneticPr fontId="2" type="noConversion"/>
  </si>
  <si>
    <t>통신서비스
Telephone  and telefax services</t>
    <phoneticPr fontId="2" type="noConversion"/>
  </si>
  <si>
    <t xml:space="preserve"> Source : National Statistical Office『Family Budget Trend Survey』
    Note : 1) Date of new classification of household propensity investigation due to restructuring of income and 
                 expense parts in 2009</t>
    <phoneticPr fontId="2" type="noConversion"/>
  </si>
  <si>
    <t>기타운송
기구 구입
Other 
vehicle  purchasing</t>
    <phoneticPr fontId="2" type="noConversion"/>
  </si>
  <si>
    <t>운동 및 오락서비스 
Recreational and cultural services</t>
    <phoneticPr fontId="2" type="noConversion"/>
  </si>
  <si>
    <t>문화서비스 
Cultural services</t>
    <phoneticPr fontId="2" type="noConversion"/>
  </si>
  <si>
    <t>복권
Lottery</t>
    <phoneticPr fontId="2" type="noConversion"/>
  </si>
  <si>
    <t>서적
 Books</t>
    <phoneticPr fontId="2" type="noConversion"/>
  </si>
  <si>
    <t>기타인쇄물
Other printed  matters</t>
    <phoneticPr fontId="2" type="noConversion"/>
  </si>
  <si>
    <t>문구
Stationery</t>
    <phoneticPr fontId="2" type="noConversion"/>
  </si>
  <si>
    <t>단체여행비 
ackage tours</t>
    <phoneticPr fontId="2" type="noConversion"/>
  </si>
  <si>
    <t>정규교육
Regular education</t>
    <phoneticPr fontId="2" type="noConversion"/>
  </si>
  <si>
    <t>초등교육
Elementary and Primary education</t>
    <phoneticPr fontId="2" type="noConversion"/>
  </si>
  <si>
    <t>중등교육
Secondary education</t>
    <phoneticPr fontId="2" type="noConversion"/>
  </si>
  <si>
    <t>고등교육
Teritory education</t>
    <phoneticPr fontId="2" type="noConversion"/>
  </si>
  <si>
    <t>사진광학장비
Photographic 
and  optical instruments</t>
    <phoneticPr fontId="2" type="noConversion"/>
  </si>
  <si>
    <t>정보처리장치
Inforamtion processing equipment</t>
    <phoneticPr fontId="2" type="noConversion"/>
  </si>
  <si>
    <t>기록매체
Recording media</t>
    <phoneticPr fontId="2" type="noConversion"/>
  </si>
  <si>
    <t>영상음향 및 
정보기기 수리
Reparing services</t>
    <phoneticPr fontId="2" type="noConversion"/>
  </si>
  <si>
    <t>악기기구
Musical instruments</t>
    <phoneticPr fontId="2" type="noConversion"/>
  </si>
  <si>
    <t>화훼관련용품
Gardens, plants and flowers</t>
    <phoneticPr fontId="2" type="noConversion"/>
  </si>
  <si>
    <t xml:space="preserve">
Recreation 
and culture</t>
    <phoneticPr fontId="2" type="noConversion"/>
  </si>
  <si>
    <r>
      <t xml:space="preserve">영상음향기기   </t>
    </r>
    <r>
      <rPr>
        <sz val="8"/>
        <rFont val="돋움"/>
        <family val="3"/>
        <charset val="129"/>
      </rPr>
      <t xml:space="preserve">Equipment for 
the  reception of sound reception of sound </t>
    </r>
    <phoneticPr fontId="2" type="noConversion"/>
  </si>
  <si>
    <t>자료 : 통계청『가계동향조사』</t>
    <phoneticPr fontId="2" type="noConversion"/>
  </si>
  <si>
    <t>오락문화
내구재
Durables for recreation and cultures</t>
    <phoneticPr fontId="2" type="noConversion"/>
  </si>
  <si>
    <t>오락문화
내구제
유지 및 수리  Maintenance and  repair service</t>
    <phoneticPr fontId="2" type="noConversion"/>
  </si>
  <si>
    <t>Education</t>
    <phoneticPr fontId="2" type="noConversion"/>
  </si>
  <si>
    <t>이미용기기
Appliances for personal care</t>
    <phoneticPr fontId="4" type="noConversion"/>
  </si>
  <si>
    <t>위생 및
이미용용품
Personal care goods</t>
    <phoneticPr fontId="4" type="noConversion"/>
  </si>
  <si>
    <t>시계 및장신구
Clock and personal effects</t>
    <phoneticPr fontId="4" type="noConversion"/>
  </si>
  <si>
    <t>기타개인용품
Other personal effects</t>
    <phoneticPr fontId="4" type="noConversion"/>
  </si>
  <si>
    <t>이미용서비스
Personal care</t>
    <phoneticPr fontId="4" type="noConversion"/>
  </si>
  <si>
    <t>숙박비
Accommodation services</t>
    <phoneticPr fontId="4" type="noConversion"/>
  </si>
  <si>
    <t>식사비
Restaurants, cafes and 
the like</t>
    <phoneticPr fontId="4" type="noConversion"/>
  </si>
  <si>
    <t>Restaurants 
and hotels</t>
    <phoneticPr fontId="2" type="noConversion"/>
  </si>
  <si>
    <t>기타교육
Other education</t>
    <phoneticPr fontId="4" type="noConversion"/>
  </si>
  <si>
    <t>성인학원교육
Taking lessons at Private institutes 
for adults</t>
    <phoneticPr fontId="4" type="noConversion"/>
  </si>
  <si>
    <t>학생학원교육
Taking lesson at Private institutes  for students</t>
    <phoneticPr fontId="4" type="noConversion"/>
  </si>
  <si>
    <t>가구간 이전지출
Household 
Transfer</t>
    <phoneticPr fontId="4" type="noConversion"/>
  </si>
  <si>
    <t>이자비용
Interest expense</t>
    <phoneticPr fontId="4" type="noConversion"/>
  </si>
  <si>
    <t>사회보장
Social security</t>
    <phoneticPr fontId="4" type="noConversion"/>
  </si>
  <si>
    <t>연금
Pension</t>
    <phoneticPr fontId="4" type="noConversion"/>
  </si>
  <si>
    <t>비경상조세
Non current tax</t>
    <phoneticPr fontId="4" type="noConversion"/>
  </si>
  <si>
    <t>경상조세
Current tax</t>
    <phoneticPr fontId="4" type="noConversion"/>
  </si>
  <si>
    <t>Non-consumption expenditures</t>
    <phoneticPr fontId="2" type="noConversion"/>
  </si>
  <si>
    <t>기타서비스
Other services</t>
    <phoneticPr fontId="4" type="noConversion"/>
  </si>
  <si>
    <t>기타금융
Financial service</t>
    <phoneticPr fontId="4" type="noConversion"/>
  </si>
  <si>
    <t>보험
Insurance</t>
    <phoneticPr fontId="4" type="noConversion"/>
  </si>
  <si>
    <t>사회복지
Social welfare</t>
    <phoneticPr fontId="4" type="noConversion"/>
  </si>
  <si>
    <t>단위 : 원</t>
    <phoneticPr fontId="13" type="noConversion"/>
  </si>
  <si>
    <t>Source : National Statistical Office『Family Budget Trend Survey』</t>
  </si>
  <si>
    <t xml:space="preserve">    Note : 1) Date of new classification of household propensity investigation due to restructuring of income 
                 and expense parts in 2009</t>
    <phoneticPr fontId="2" type="noConversion"/>
  </si>
  <si>
    <t>Miscellaneous
goods and
 services</t>
    <phoneticPr fontId="2" type="noConversion"/>
  </si>
  <si>
    <t>비영리단체로
이전
a nonprofit 
to transfer</t>
    <phoneticPr fontId="4" type="noConversion"/>
  </si>
  <si>
    <t>Year &amp;
Quarterly</t>
    <phoneticPr fontId="2" type="noConversion"/>
  </si>
  <si>
    <t>11. Producer Price Indexes</t>
    <phoneticPr fontId="2" type="noConversion"/>
  </si>
  <si>
    <t>※ The producer price index is designed to measure the average changes in prices recived in primary markets by domestic producers of commodities and services. The prices used for the index apply to the first stage of transaction. However prices at subsequenty stage of transaction are used when it is impossible or inconvenient to collect such price data. Price data are generally collected in the sixteen major cities including Seoul. The index is calculated by a modified Laspeyres formular. The PPI index consists of 896 commodities and services.</t>
    <phoneticPr fontId="2" type="noConversion"/>
  </si>
  <si>
    <t>식 료 품
Food products</t>
    <phoneticPr fontId="2" type="noConversion"/>
  </si>
  <si>
    <t>음 료 품
Bevera-
ges</t>
    <phoneticPr fontId="2" type="noConversion"/>
  </si>
  <si>
    <t>사    료
Feeds</t>
    <phoneticPr fontId="2" type="noConversion"/>
  </si>
  <si>
    <t>담    배
Cigarette</t>
    <phoneticPr fontId="2" type="noConversion"/>
  </si>
  <si>
    <t>섬유사 
및 직물
Yarns &amp; threads &amp; fabrics</t>
    <phoneticPr fontId="2" type="noConversion"/>
  </si>
  <si>
    <t>섬유및 
의복제품
Fibers &amp; apparel products</t>
    <phoneticPr fontId="2" type="noConversion"/>
  </si>
  <si>
    <t>가죽제품
Leather products</t>
    <phoneticPr fontId="2" type="noConversion"/>
  </si>
  <si>
    <t>비금속
광   물
Non-metallic mineral products</t>
    <phoneticPr fontId="2" type="noConversion"/>
  </si>
  <si>
    <t>공 산 품</t>
    <phoneticPr fontId="2" type="noConversion"/>
  </si>
  <si>
    <t xml:space="preserve">
Manu- facturing
industry
products</t>
    <phoneticPr fontId="2" type="noConversion"/>
  </si>
  <si>
    <t>광 산 품</t>
    <phoneticPr fontId="2" type="noConversion"/>
  </si>
  <si>
    <t>Mining
products</t>
    <phoneticPr fontId="2" type="noConversion"/>
  </si>
  <si>
    <t>농림수산품</t>
    <phoneticPr fontId="2" type="noConversion"/>
  </si>
  <si>
    <t>Agri- cultural, 
forest &amp; marine products</t>
    <phoneticPr fontId="2" type="noConversion"/>
  </si>
  <si>
    <t>농산물
Agri-cultural
foods</t>
    <phoneticPr fontId="2" type="noConversion"/>
  </si>
  <si>
    <t>축산물
Livestock products</t>
    <phoneticPr fontId="2" type="noConversion"/>
  </si>
  <si>
    <t>임산물
Forest products</t>
    <phoneticPr fontId="2" type="noConversion"/>
  </si>
  <si>
    <t>수산물
Marine foods</t>
    <phoneticPr fontId="2" type="noConversion"/>
  </si>
  <si>
    <t>상    품
Goods</t>
    <phoneticPr fontId="2" type="noConversion"/>
  </si>
  <si>
    <t>총 지 수
All items</t>
    <phoneticPr fontId="2" type="noConversion"/>
  </si>
  <si>
    <r>
      <rPr>
        <sz val="8"/>
        <rFont val="돋움"/>
        <family val="3"/>
        <charset val="129"/>
      </rPr>
      <t>석탄, 원유 
및 천연가스</t>
    </r>
    <r>
      <rPr>
        <sz val="9"/>
        <rFont val="돋움"/>
        <family val="3"/>
        <charset val="129"/>
      </rPr>
      <t xml:space="preserve">
Coal,
 crude petroleum &amp; natural gas</t>
    </r>
    <phoneticPr fontId="2" type="noConversion"/>
  </si>
  <si>
    <t>Year &amp; Month</t>
    <phoneticPr fontId="2" type="noConversion"/>
  </si>
  <si>
    <t>연별 및 월별</t>
    <phoneticPr fontId="2" type="noConversion"/>
  </si>
  <si>
    <t>연별 및 월별</t>
    <phoneticPr fontId="2" type="noConversion"/>
  </si>
  <si>
    <t>연별 및 월별</t>
    <phoneticPr fontId="2" type="noConversion"/>
  </si>
  <si>
    <t>Year &amp; Month</t>
    <phoneticPr fontId="2" type="noConversion"/>
  </si>
  <si>
    <t>연별 및 월별</t>
    <phoneticPr fontId="2" type="noConversion"/>
  </si>
  <si>
    <t>목재 및
목제품
Wood &amp; wooden products</t>
    <phoneticPr fontId="2" type="noConversion"/>
  </si>
  <si>
    <t>펄프 및
종이제품
Pulp &amp; paper products</t>
    <phoneticPr fontId="2" type="noConversion"/>
  </si>
  <si>
    <t>석탄제품
Coal products</t>
    <phoneticPr fontId="2" type="noConversion"/>
  </si>
  <si>
    <t>기초화학
제품
Basic chemical products</t>
    <phoneticPr fontId="2" type="noConversion"/>
  </si>
  <si>
    <t>의약품
Petro-
leum
pro-ducts</t>
    <phoneticPr fontId="2" type="noConversion"/>
  </si>
  <si>
    <t>기타최종
화학제품
Final chemical products</t>
    <phoneticPr fontId="2" type="noConversion"/>
  </si>
  <si>
    <t>플라스틱
제품
Plastic products</t>
    <phoneticPr fontId="2" type="noConversion"/>
  </si>
  <si>
    <t>고무제품
Rubber products</t>
    <phoneticPr fontId="2" type="noConversion"/>
  </si>
  <si>
    <t>유리제품
Glass products</t>
    <phoneticPr fontId="2" type="noConversion"/>
  </si>
  <si>
    <t>도자기 및
점토제품
Ceramic ware &amp; clay products</t>
    <phoneticPr fontId="2" type="noConversion"/>
  </si>
  <si>
    <t>시멘트 및 
콘크리트
제품
Cement &amp; concrete products</t>
    <phoneticPr fontId="2" type="noConversion"/>
  </si>
  <si>
    <t>기타비금속광물제품
Other non-metallic mineral products</t>
    <phoneticPr fontId="2" type="noConversion"/>
  </si>
  <si>
    <t>철강
1차제품
Basic steel products</t>
    <phoneticPr fontId="2" type="noConversion"/>
  </si>
  <si>
    <t>비철
금속괴 및 
1차제품
Non-ferrous metal bar &amp; basic products</t>
    <phoneticPr fontId="2" type="noConversion"/>
  </si>
  <si>
    <t>주단강품
Casting 
&amp; forging steel</t>
    <phoneticPr fontId="2" type="noConversion"/>
  </si>
  <si>
    <t>Basic metal products</t>
    <phoneticPr fontId="2" type="noConversion"/>
  </si>
  <si>
    <t xml:space="preserve">  제1차금속제품</t>
    <phoneticPr fontId="2" type="noConversion"/>
  </si>
  <si>
    <t xml:space="preserve">  비금속광물제품</t>
    <phoneticPr fontId="2" type="noConversion"/>
  </si>
  <si>
    <t>Non-metallic mineral products</t>
    <phoneticPr fontId="2" type="noConversion"/>
  </si>
  <si>
    <t>화학제품</t>
    <phoneticPr fontId="2" type="noConversion"/>
  </si>
  <si>
    <t>Chemical products</t>
    <phoneticPr fontId="2" type="noConversion"/>
  </si>
  <si>
    <t xml:space="preserve">  석탄 및 석유제품</t>
    <phoneticPr fontId="2" type="noConversion"/>
  </si>
  <si>
    <t>Coal products &amp; petroleum products</t>
    <phoneticPr fontId="2" type="noConversion"/>
  </si>
  <si>
    <t>Wood &amp; paper products</t>
    <phoneticPr fontId="2" type="noConversion"/>
  </si>
  <si>
    <t xml:space="preserve">  목재 및 종이제품</t>
    <phoneticPr fontId="2" type="noConversion"/>
  </si>
  <si>
    <t>화학섬유
Coke oven
products</t>
    <phoneticPr fontId="2" type="noConversion"/>
  </si>
  <si>
    <t>음식료품</t>
    <phoneticPr fontId="2" type="noConversion"/>
  </si>
  <si>
    <t>Food products &amp; beverages</t>
    <phoneticPr fontId="2" type="noConversion"/>
  </si>
  <si>
    <t xml:space="preserve">  섬유 및 가죽제품</t>
    <phoneticPr fontId="2" type="noConversion"/>
  </si>
  <si>
    <t>Fiber products &amp; leather products</t>
    <phoneticPr fontId="2" type="noConversion"/>
  </si>
  <si>
    <t>합성수지및
합성고무
Synthetic resins &amp; synthetic rubber</t>
    <phoneticPr fontId="2" type="noConversion"/>
  </si>
  <si>
    <t>Source : The Bank of Korea 『Monthly prices』</t>
    <phoneticPr fontId="2" type="noConversion"/>
  </si>
  <si>
    <t>공구 및 
철선제품
Tools &amp; steel wire products</t>
    <phoneticPr fontId="2" type="noConversion"/>
  </si>
  <si>
    <t>기타
금속제품
Other metal products</t>
    <phoneticPr fontId="2" type="noConversion"/>
  </si>
  <si>
    <t>자동차
Motor vehicles</t>
    <phoneticPr fontId="2" type="noConversion"/>
  </si>
  <si>
    <t xml:space="preserve">  일반기계       General machinery</t>
    <phoneticPr fontId="2" type="noConversion"/>
  </si>
  <si>
    <t xml:space="preserve">  정밀기기         Precision equipmen</t>
    <phoneticPr fontId="2" type="noConversion"/>
  </si>
  <si>
    <t>수송장비</t>
    <phoneticPr fontId="2" type="noConversion"/>
  </si>
  <si>
    <t>Financial &amp; insurance activities</t>
    <phoneticPr fontId="2" type="noConversion"/>
  </si>
  <si>
    <t>부동산</t>
    <phoneticPr fontId="2" type="noConversion"/>
  </si>
  <si>
    <t>Real estate activities</t>
    <phoneticPr fontId="2" type="noConversion"/>
  </si>
  <si>
    <t>Business services</t>
    <phoneticPr fontId="2" type="noConversion"/>
  </si>
  <si>
    <t>Sanitary &amp; resources recycling services</t>
    <phoneticPr fontId="2" type="noConversion"/>
  </si>
  <si>
    <t>교육서비스
Education</t>
    <phoneticPr fontId="2" type="noConversion"/>
  </si>
  <si>
    <t>문화 및 
오락서비스
Cultural activities&amp; amusement activities</t>
    <phoneticPr fontId="2" type="noConversion"/>
  </si>
  <si>
    <t>Other personal services</t>
    <phoneticPr fontId="2" type="noConversion"/>
  </si>
  <si>
    <t>폐기물수집, 
운반 및 처리
Waste collection&amp; treatment services</t>
    <phoneticPr fontId="2" type="noConversion"/>
  </si>
  <si>
    <t>금속제품</t>
    <phoneticPr fontId="2" type="noConversion"/>
  </si>
  <si>
    <t>Metal products</t>
    <phoneticPr fontId="2" type="noConversion"/>
  </si>
  <si>
    <r>
      <t xml:space="preserve">반도체 및 
전자표시
장치
</t>
    </r>
    <r>
      <rPr>
        <sz val="7"/>
        <rFont val="돋움"/>
        <family val="3"/>
        <charset val="129"/>
      </rPr>
      <t>Semiconductor &amp; electronic display devices</t>
    </r>
    <phoneticPr fontId="2" type="noConversion"/>
  </si>
  <si>
    <r>
      <t xml:space="preserve">컴퓨터 및 
주변기기
</t>
    </r>
    <r>
      <rPr>
        <sz val="7"/>
        <rFont val="돋움"/>
        <family val="3"/>
        <charset val="129"/>
      </rPr>
      <t>Computers&amp; peripherals</t>
    </r>
    <phoneticPr fontId="2" type="noConversion"/>
  </si>
  <si>
    <r>
      <t xml:space="preserve">가정용
전기기기
</t>
    </r>
    <r>
      <rPr>
        <sz val="7"/>
        <rFont val="돋움"/>
        <family val="3"/>
        <charset val="129"/>
      </rPr>
      <t>Electric appliances for home use</t>
    </r>
    <phoneticPr fontId="2" type="noConversion"/>
  </si>
  <si>
    <r>
      <t xml:space="preserve">측정 및
분석기
</t>
    </r>
    <r>
      <rPr>
        <sz val="7"/>
        <rFont val="돋움"/>
        <family val="3"/>
        <charset val="129"/>
      </rPr>
      <t>Measuring equipment &amp; analyzer</t>
    </r>
    <phoneticPr fontId="2" type="noConversion"/>
  </si>
  <si>
    <r>
      <t xml:space="preserve">사진기 및 
영사기
</t>
    </r>
    <r>
      <rPr>
        <sz val="7"/>
        <rFont val="돋움"/>
        <family val="3"/>
        <charset val="129"/>
      </rPr>
      <t>Camera &amp; projector</t>
    </r>
    <phoneticPr fontId="2" type="noConversion"/>
  </si>
  <si>
    <r>
      <t xml:space="preserve">안경 및 
기타
광학기기
</t>
    </r>
    <r>
      <rPr>
        <sz val="7"/>
        <rFont val="돋움"/>
        <family val="3"/>
        <charset val="129"/>
      </rPr>
      <t>Communi-cations, imaging    &amp; sound equipment</t>
    </r>
    <phoneticPr fontId="2" type="noConversion"/>
  </si>
  <si>
    <t>Transport equipment</t>
    <phoneticPr fontId="2" type="noConversion"/>
  </si>
  <si>
    <r>
      <t xml:space="preserve">기타
수송장비
</t>
    </r>
    <r>
      <rPr>
        <sz val="7"/>
        <rFont val="돋움"/>
        <family val="3"/>
        <charset val="129"/>
      </rPr>
      <t>Other transport equipment</t>
    </r>
    <phoneticPr fontId="2" type="noConversion"/>
  </si>
  <si>
    <r>
      <t xml:space="preserve">기타제조업제품
</t>
    </r>
    <r>
      <rPr>
        <sz val="7"/>
        <rFont val="돋움"/>
        <family val="3"/>
        <charset val="129"/>
      </rPr>
      <t>Other manu-facturing products</t>
    </r>
    <phoneticPr fontId="2" type="noConversion"/>
  </si>
  <si>
    <t>금속제
탱  크
Metal tanks</t>
    <phoneticPr fontId="2" type="noConversion"/>
  </si>
  <si>
    <t>건설용
금속제품
Metal products for construc-tion</t>
    <phoneticPr fontId="2" type="noConversion"/>
  </si>
  <si>
    <r>
      <t xml:space="preserve">기타
전자부품
Other </t>
    </r>
    <r>
      <rPr>
        <sz val="7"/>
        <rFont val="돋움"/>
        <family val="3"/>
        <charset val="129"/>
      </rPr>
      <t>electronic compon-
ents</t>
    </r>
    <phoneticPr fontId="2" type="noConversion"/>
  </si>
  <si>
    <r>
      <t xml:space="preserve">일반
목적용
기계 및 
장비
</t>
    </r>
    <r>
      <rPr>
        <sz val="7"/>
        <rFont val="돋움"/>
        <family val="3"/>
        <charset val="129"/>
      </rPr>
      <t>General purpose machinery &amp; equipment</t>
    </r>
    <phoneticPr fontId="2" type="noConversion"/>
  </si>
  <si>
    <r>
      <t xml:space="preserve">특수
목적용 
기계 및
장비
</t>
    </r>
    <r>
      <rPr>
        <sz val="7"/>
        <rFont val="돋움"/>
        <family val="3"/>
        <charset val="129"/>
      </rPr>
      <t>Special purpose machinery &amp; equipment</t>
    </r>
    <phoneticPr fontId="2" type="noConversion"/>
  </si>
  <si>
    <r>
      <t xml:space="preserve">통신, 영상 및 
음향기기
</t>
    </r>
    <r>
      <rPr>
        <sz val="7"/>
        <rFont val="돋움"/>
        <family val="3"/>
        <charset val="129"/>
      </rPr>
      <t>Commu-nications, imaging &amp; sound equipment</t>
    </r>
    <phoneticPr fontId="2" type="noConversion"/>
  </si>
  <si>
    <t>철도운송
Rail transport</t>
    <phoneticPr fontId="2" type="noConversion"/>
  </si>
  <si>
    <t>도로운송
Road transport</t>
    <phoneticPr fontId="2" type="noConversion"/>
  </si>
  <si>
    <t>택배
Door to door transport</t>
    <phoneticPr fontId="2" type="noConversion"/>
  </si>
  <si>
    <t>수상운송
Water transport</t>
    <phoneticPr fontId="2" type="noConversion"/>
  </si>
  <si>
    <t>항공운송
Air transport</t>
    <phoneticPr fontId="2" type="noConversion"/>
  </si>
  <si>
    <t>운수보조
서비스
Supporting transport activities</t>
    <phoneticPr fontId="2" type="noConversion"/>
  </si>
  <si>
    <t>하역 및 
보관
Cargo handling &amp; storage</t>
    <phoneticPr fontId="2" type="noConversion"/>
  </si>
  <si>
    <t>우편
Postal services</t>
    <phoneticPr fontId="2" type="noConversion"/>
  </si>
  <si>
    <t>유ㆍ무선
통신서비스
Wired &amp; wireless telecommunications</t>
    <phoneticPr fontId="2" type="noConversion"/>
  </si>
  <si>
    <t>기타통신
서비스
Other telecommunications</t>
    <phoneticPr fontId="2" type="noConversion"/>
  </si>
  <si>
    <t>정보서비스
Information services</t>
    <phoneticPr fontId="2" type="noConversion"/>
  </si>
  <si>
    <t>소프트웨어
개발공급
Software development &amp; supply</t>
    <phoneticPr fontId="2" type="noConversion"/>
  </si>
  <si>
    <t>신문
Newspapers</t>
    <phoneticPr fontId="2" type="noConversion"/>
  </si>
  <si>
    <t>출판
Publishing</t>
    <phoneticPr fontId="2" type="noConversion"/>
  </si>
  <si>
    <t>영화상영
Motion picture exhibition</t>
    <phoneticPr fontId="2" type="noConversion"/>
  </si>
  <si>
    <t>운수</t>
    <phoneticPr fontId="2" type="noConversion"/>
  </si>
  <si>
    <t>Transportation</t>
    <phoneticPr fontId="2" type="noConversion"/>
  </si>
  <si>
    <t>음식점
Food services</t>
    <phoneticPr fontId="2" type="noConversion"/>
  </si>
  <si>
    <t>숙박
Accommo-dation</t>
    <phoneticPr fontId="2" type="noConversion"/>
  </si>
  <si>
    <t xml:space="preserve"> 음식점 및 숙박</t>
    <phoneticPr fontId="2" type="noConversion"/>
  </si>
  <si>
    <t>전력
Electric power</t>
    <phoneticPr fontId="2" type="noConversion"/>
  </si>
  <si>
    <t>도시가스
Gas supply</t>
    <phoneticPr fontId="2" type="noConversion"/>
  </si>
  <si>
    <t>수도
Water supply</t>
    <phoneticPr fontId="2" type="noConversion"/>
  </si>
  <si>
    <t>서비스</t>
    <phoneticPr fontId="2" type="noConversion"/>
  </si>
  <si>
    <t>Services</t>
    <phoneticPr fontId="2" type="noConversion"/>
  </si>
  <si>
    <t>통  신</t>
    <phoneticPr fontId="2" type="noConversion"/>
  </si>
  <si>
    <t>Telecommunications &amp; broadcasting</t>
    <phoneticPr fontId="2" type="noConversion"/>
  </si>
  <si>
    <t>Informa-tion, publishing &amp; image services</t>
    <phoneticPr fontId="2" type="noConversion"/>
  </si>
  <si>
    <t xml:space="preserve">  정보, 출판 및 영상서비스</t>
    <phoneticPr fontId="2" type="noConversion"/>
  </si>
  <si>
    <t>금속제
부착 및
 부속품
Metal attachment &amp; compon
-ents</t>
    <phoneticPr fontId="2" type="noConversion"/>
  </si>
  <si>
    <t>연별 
및 
월별</t>
    <phoneticPr fontId="2" type="noConversion"/>
  </si>
  <si>
    <t xml:space="preserve">  전력, 가스 및 수도</t>
    <phoneticPr fontId="2" type="noConversion"/>
  </si>
  <si>
    <t>Electric power, gas &amp; water supply</t>
    <phoneticPr fontId="2" type="noConversion"/>
  </si>
  <si>
    <t>Source : The Bank of Korea 『Monthly prices』</t>
    <phoneticPr fontId="2" type="noConversion"/>
  </si>
  <si>
    <t>자료 : 한국은행『월간물가』</t>
    <phoneticPr fontId="2" type="noConversion"/>
  </si>
  <si>
    <t>자료 : 한국은행『월간물가』</t>
    <phoneticPr fontId="2" type="noConversion"/>
  </si>
  <si>
    <t>예금취급
기관
Banking &amp;savings institu-tions</t>
    <phoneticPr fontId="2" type="noConversion"/>
  </si>
  <si>
    <t>금융투자
기관
Financial investment institutions</t>
    <phoneticPr fontId="2" type="noConversion"/>
  </si>
  <si>
    <t>보험
Insurance</t>
    <phoneticPr fontId="2" type="noConversion"/>
  </si>
  <si>
    <t>주거서비스
Housing service</t>
    <phoneticPr fontId="2" type="noConversion"/>
  </si>
  <si>
    <t>비주거용
건물임대
Renting of non-residential buildings</t>
    <phoneticPr fontId="2" type="noConversion"/>
  </si>
  <si>
    <t>공학 및 
과학서비스
Engineering &amp; scientific services</t>
    <phoneticPr fontId="2" type="noConversion"/>
  </si>
  <si>
    <t>광고
Advertising</t>
    <phoneticPr fontId="2" type="noConversion"/>
  </si>
  <si>
    <t>하수,폐수 및 
분뇨처리
Sewage, wastewater
 &amp; human waste treatment services</t>
    <phoneticPr fontId="2" type="noConversion"/>
  </si>
  <si>
    <t>자동차
수리서비스
Repair services of motor vehicles</t>
    <phoneticPr fontId="2" type="noConversion"/>
  </si>
  <si>
    <t>개인 및 
가정용품
수리서비스
Repair services of personal&amp; household goods</t>
    <phoneticPr fontId="2" type="noConversion"/>
  </si>
  <si>
    <t>미용관련
서비스
Barber &amp; beauty shops</t>
    <phoneticPr fontId="2" type="noConversion"/>
  </si>
  <si>
    <t>세탁
Laundry services</t>
    <phoneticPr fontId="2" type="noConversion"/>
  </si>
  <si>
    <t>기타
개인서비스
Other personal services activities</t>
    <phoneticPr fontId="2" type="noConversion"/>
  </si>
  <si>
    <t xml:space="preserve">  사업서비스</t>
    <phoneticPr fontId="2" type="noConversion"/>
  </si>
  <si>
    <t>Year &amp; Month</t>
    <phoneticPr fontId="2" type="noConversion"/>
  </si>
  <si>
    <t>연별 및 
월별</t>
    <phoneticPr fontId="2" type="noConversion"/>
  </si>
  <si>
    <t xml:space="preserve">  금융 및 보험</t>
    <phoneticPr fontId="2" type="noConversion"/>
  </si>
  <si>
    <t>컴퓨터관리
서비스
Computer manage-ment services</t>
    <phoneticPr fontId="2" type="noConversion"/>
  </si>
  <si>
    <t>부동산관련
서비스
Services related to real estate</t>
    <phoneticPr fontId="2" type="noConversion"/>
  </si>
  <si>
    <t xml:space="preserve">  위생 및 자원 재활용서비스</t>
    <phoneticPr fontId="2" type="noConversion"/>
  </si>
  <si>
    <t xml:space="preserve">  기타 개인서비스</t>
    <phoneticPr fontId="2" type="noConversion"/>
  </si>
  <si>
    <t>총지수
All 
items</t>
    <phoneticPr fontId="2" type="noConversion"/>
  </si>
  <si>
    <t>식료품
Food</t>
    <phoneticPr fontId="2" type="noConversion"/>
  </si>
  <si>
    <t>주류
Alco-
holic
beve-
rages</t>
    <phoneticPr fontId="2" type="noConversion"/>
  </si>
  <si>
    <t>의류
Cloth
-ing</t>
    <phoneticPr fontId="2" type="noConversion"/>
  </si>
  <si>
    <t>신발
Foot wear</t>
    <phoneticPr fontId="2" type="noConversion"/>
  </si>
  <si>
    <t>의료용품 및 장비
Medical
products, 
appliances &amp;
equipment</t>
    <phoneticPr fontId="2" type="noConversion"/>
  </si>
  <si>
    <t>외래환자 
서비스
Out-patient services</t>
    <phoneticPr fontId="2" type="noConversion"/>
  </si>
  <si>
    <t xml:space="preserve"> 의복·신발
Clothing &amp; Footwear</t>
    <phoneticPr fontId="2" type="noConversion"/>
  </si>
  <si>
    <t>가정용품 및 가사 서비스
Furnishings Household equipment and routine household maintenance</t>
    <phoneticPr fontId="2" type="noConversion"/>
  </si>
  <si>
    <t>운송장비
Purchase
of vehicles</t>
    <phoneticPr fontId="2" type="noConversion"/>
  </si>
  <si>
    <t xml:space="preserve"> 개인운송
장비운영
Operation
of transport
equipment</t>
    <phoneticPr fontId="2" type="noConversion"/>
  </si>
  <si>
    <t>운송서비스
Transport
services</t>
    <phoneticPr fontId="2" type="noConversion"/>
  </si>
  <si>
    <t>우편
서비스
Postal
services</t>
    <phoneticPr fontId="2" type="noConversion"/>
  </si>
  <si>
    <t xml:space="preserve"> 전화 및 
팩스장비
Telephone
equipment</t>
    <phoneticPr fontId="2" type="noConversion"/>
  </si>
  <si>
    <t>전화 및
팩스서비스
Telephone
&amp; telefax
services</t>
    <phoneticPr fontId="2" type="noConversion"/>
  </si>
  <si>
    <t>기타오락 및 
문화용 주요
내구재
Other major durables for recreation and culture</t>
    <phoneticPr fontId="2" type="noConversion"/>
  </si>
  <si>
    <t>단체여행
Package
Holidays</t>
    <phoneticPr fontId="2" type="noConversion"/>
  </si>
  <si>
    <t>유치원 및
초등교육
Priprimary
&amp; Primary
education</t>
    <phoneticPr fontId="2" type="noConversion"/>
  </si>
  <si>
    <t>고등교육
Tertiary
education</t>
    <phoneticPr fontId="2" type="noConversion"/>
  </si>
  <si>
    <t>기타교육
education not definable by level</t>
    <phoneticPr fontId="2" type="noConversion"/>
  </si>
  <si>
    <t>음식서비스
Catering services</t>
    <phoneticPr fontId="2" type="noConversion"/>
  </si>
  <si>
    <t>숙박서비스
Accomo-
dation
 services</t>
    <phoneticPr fontId="2" type="noConversion"/>
  </si>
  <si>
    <t xml:space="preserve"> 미용용품 및 미용서비스
Personal care</t>
    <phoneticPr fontId="2" type="noConversion"/>
  </si>
  <si>
    <t xml:space="preserve"> 기타
개인용품
Personal
effects</t>
    <phoneticPr fontId="2" type="noConversion"/>
  </si>
  <si>
    <t>기타
서비스
Other
services</t>
    <phoneticPr fontId="2" type="noConversion"/>
  </si>
  <si>
    <t>보건      Health</t>
    <phoneticPr fontId="2" type="noConversion"/>
  </si>
  <si>
    <t>병원 
서비스
Hospital
services</t>
    <phoneticPr fontId="2" type="noConversion"/>
  </si>
  <si>
    <r>
      <t xml:space="preserve">기타 오락용품·조경용품 및 
애완동물
</t>
    </r>
    <r>
      <rPr>
        <sz val="8"/>
        <rFont val="돋움"/>
        <family val="3"/>
        <charset val="129"/>
      </rPr>
      <t>Other recreational items and equipment gardens and pets</t>
    </r>
    <phoneticPr fontId="2" type="noConversion"/>
  </si>
  <si>
    <r>
      <t xml:space="preserve">오락 및 
문화 서비스
</t>
    </r>
    <r>
      <rPr>
        <sz val="8"/>
        <rFont val="돋움"/>
        <family val="3"/>
        <charset val="129"/>
      </rPr>
      <t>Recreational and cultural services</t>
    </r>
    <phoneticPr fontId="2" type="noConversion"/>
  </si>
  <si>
    <t>12. 소비자 물가지수(계속)</t>
    <phoneticPr fontId="2" type="noConversion"/>
  </si>
  <si>
    <t>연별 및 월별</t>
    <phoneticPr fontId="2" type="noConversion"/>
  </si>
  <si>
    <t>오락 및 문화   Culture &amp;  Recreation</t>
    <phoneticPr fontId="2" type="noConversion"/>
  </si>
  <si>
    <t xml:space="preserve">  오락 및 문화   Culture &amp;  Recreation
             </t>
    <phoneticPr fontId="2" type="noConversion"/>
  </si>
  <si>
    <t xml:space="preserve">             교   육              Education</t>
    <phoneticPr fontId="2" type="noConversion"/>
  </si>
  <si>
    <r>
      <t xml:space="preserve">중등교육
</t>
    </r>
    <r>
      <rPr>
        <sz val="8"/>
        <rFont val="돋움"/>
        <family val="3"/>
        <charset val="129"/>
      </rPr>
      <t>Secondary
education</t>
    </r>
    <phoneticPr fontId="2" type="noConversion"/>
  </si>
  <si>
    <r>
      <t xml:space="preserve">신문·서적 
및 문방구
</t>
    </r>
    <r>
      <rPr>
        <sz val="8"/>
        <rFont val="돋움"/>
        <family val="3"/>
        <charset val="129"/>
      </rPr>
      <t>Books, newspapers
&amp; stationery</t>
    </r>
    <phoneticPr fontId="2" type="noConversion"/>
  </si>
  <si>
    <t xml:space="preserve">  경상수입        Current revenues</t>
    <phoneticPr fontId="2" type="noConversion"/>
  </si>
  <si>
    <t xml:space="preserve">  조세수입        Total tax  revenues</t>
    <phoneticPr fontId="2" type="noConversion"/>
  </si>
  <si>
    <t>사회보장
기 여 금
Social security contribu.</t>
    <phoneticPr fontId="2" type="noConversion"/>
  </si>
  <si>
    <t>세외수입
Non-tax revenues</t>
    <phoneticPr fontId="2" type="noConversion"/>
  </si>
  <si>
    <t>기  타
Others</t>
    <phoneticPr fontId="2" type="noConversion"/>
  </si>
  <si>
    <t>관  세
Customs
duties</t>
    <phoneticPr fontId="2" type="noConversion"/>
  </si>
  <si>
    <t>재화 및
용역세
Tax on goods &amp; services</t>
    <phoneticPr fontId="2" type="noConversion"/>
  </si>
  <si>
    <t>재산세
Tax on property</t>
    <phoneticPr fontId="2" type="noConversion"/>
  </si>
  <si>
    <t>소득세 및
이익세
Income profits &amp; cap. gains</t>
    <phoneticPr fontId="2" type="noConversion"/>
  </si>
  <si>
    <t xml:space="preserve">  총 수 입  </t>
    <phoneticPr fontId="2" type="noConversion"/>
  </si>
  <si>
    <t>Total revenues</t>
    <phoneticPr fontId="2" type="noConversion"/>
  </si>
  <si>
    <t>자본수입
Capital
revenues</t>
    <phoneticPr fontId="2" type="noConversion"/>
  </si>
  <si>
    <t>국  외
Foreign</t>
    <phoneticPr fontId="2" type="noConversion"/>
  </si>
  <si>
    <t>총 지 출</t>
    <phoneticPr fontId="2" type="noConversion"/>
  </si>
  <si>
    <t>Current expenditure</t>
    <phoneticPr fontId="2" type="noConversion"/>
  </si>
  <si>
    <t xml:space="preserve"> 경상지출</t>
    <phoneticPr fontId="2" type="noConversion"/>
  </si>
  <si>
    <t>Total   expenditure</t>
    <phoneticPr fontId="2" type="noConversion"/>
  </si>
  <si>
    <t>이자지급</t>
    <phoneticPr fontId="2" type="noConversion"/>
  </si>
  <si>
    <r>
      <t xml:space="preserve">비주류
음료
</t>
    </r>
    <r>
      <rPr>
        <sz val="8"/>
        <rFont val="돋움"/>
        <family val="3"/>
        <charset val="129"/>
      </rPr>
      <t>Non-alcoholic
Bever-
ages</t>
    </r>
    <phoneticPr fontId="2" type="noConversion"/>
  </si>
  <si>
    <r>
      <t xml:space="preserve">주택
임차료
</t>
    </r>
    <r>
      <rPr>
        <sz val="8"/>
        <rFont val="돋움"/>
        <family val="3"/>
        <charset val="129"/>
      </rPr>
      <t>Actual
rentals for
Housing</t>
    </r>
    <phoneticPr fontId="2" type="noConversion"/>
  </si>
  <si>
    <r>
      <t xml:space="preserve">주거시설
유지·보수
</t>
    </r>
    <r>
      <rPr>
        <sz val="8"/>
        <rFont val="돋움"/>
        <family val="3"/>
        <charset val="129"/>
      </rPr>
      <t xml:space="preserve"> Mainte-nance &amp; repair of 
the 
dwelling</t>
    </r>
    <phoneticPr fontId="2" type="noConversion"/>
  </si>
  <si>
    <r>
      <t xml:space="preserve">수도및
주거관련
서비스
</t>
    </r>
    <r>
      <rPr>
        <sz val="8"/>
        <rFont val="돋움"/>
        <family val="3"/>
        <charset val="129"/>
      </rPr>
      <t>Water supply
&amp; other
housing</t>
    </r>
    <phoneticPr fontId="2" type="noConversion"/>
  </si>
  <si>
    <r>
      <t xml:space="preserve">가정·정원
 용 공구 
및 장비
</t>
    </r>
    <r>
      <rPr>
        <sz val="8"/>
        <rFont val="돋움"/>
        <family val="3"/>
        <charset val="129"/>
      </rPr>
      <t>Tools &amp;
equipment for house &amp; garden</t>
    </r>
    <phoneticPr fontId="2" type="noConversion"/>
  </si>
  <si>
    <r>
      <t xml:space="preserve">일상 생활
용품 및 가사 
서비스
</t>
    </r>
    <r>
      <rPr>
        <sz val="8"/>
        <rFont val="돋움"/>
        <family val="3"/>
        <charset val="129"/>
      </rPr>
      <t>Goods and services for routine household maintenance</t>
    </r>
    <phoneticPr fontId="2" type="noConversion"/>
  </si>
  <si>
    <r>
      <t xml:space="preserve">담배
</t>
    </r>
    <r>
      <rPr>
        <sz val="8"/>
        <rFont val="돋움"/>
        <family val="3"/>
        <charset val="129"/>
      </rPr>
      <t>tabacco</t>
    </r>
    <phoneticPr fontId="2" type="noConversion"/>
  </si>
  <si>
    <t>12. Consumer Price Indexes</t>
    <phoneticPr fontId="2" type="noConversion"/>
  </si>
  <si>
    <t>※The consumer price index (CPI) is designed to measure the change in the prices of commodities and services purchased by all consumer households in urban areas (37 cities), excluding farmer and fisherman households and one-person households. The base year is 2010(2010=100). The index items are 481 items. The weight of index items is derived from the average expenditure of households for the base year 2010 as obtained from the Family Income and Expenditure Survey. Price data is collected monthly for most goods and services, quarterly for school fees and three times a month for agricultural and marine products in 37 cities. The index is computed using the Laspeyres Formula.</t>
    <phoneticPr fontId="2" type="noConversion"/>
  </si>
  <si>
    <t>주택·수도·전기 및 연료</t>
    <phoneticPr fontId="2" type="noConversion"/>
  </si>
  <si>
    <t xml:space="preserve">Housing, Water, electrictity, gag &amp; other fuels      </t>
    <phoneticPr fontId="2" type="noConversion"/>
  </si>
  <si>
    <r>
      <t xml:space="preserve">가구·가사비품 및 
카페트
</t>
    </r>
    <r>
      <rPr>
        <sz val="8"/>
        <rFont val="돋움"/>
        <family val="3"/>
        <charset val="129"/>
      </rPr>
      <t>Furniture &amp; furnishings, carpets and other floor coverings</t>
    </r>
    <phoneticPr fontId="2" type="noConversion"/>
  </si>
  <si>
    <t>주방용품 및 가정용품
Glassware tableware&amp;
Household
utensils</t>
    <phoneticPr fontId="2" type="noConversion"/>
  </si>
  <si>
    <r>
      <t xml:space="preserve">가정용
기기
</t>
    </r>
    <r>
      <rPr>
        <sz val="8"/>
        <rFont val="돋움"/>
        <family val="3"/>
        <charset val="129"/>
      </rPr>
      <t>Household
appliances</t>
    </r>
    <phoneticPr fontId="2" type="noConversion"/>
  </si>
  <si>
    <r>
      <t xml:space="preserve">국  내
</t>
    </r>
    <r>
      <rPr>
        <sz val="8"/>
        <rFont val="돋움"/>
        <family val="3"/>
        <charset val="129"/>
      </rPr>
      <t>Domestic</t>
    </r>
    <phoneticPr fontId="2" type="noConversion"/>
  </si>
  <si>
    <t>Interest
payments</t>
    <phoneticPr fontId="2" type="noConversion"/>
  </si>
  <si>
    <t>재화 및
용역
Expen.
on goods
and
services</t>
    <phoneticPr fontId="2" type="noConversion"/>
  </si>
  <si>
    <r>
      <t xml:space="preserve">보조금 및 
경상이전
</t>
    </r>
    <r>
      <rPr>
        <sz val="8"/>
        <rFont val="돋움"/>
        <family val="3"/>
        <charset val="129"/>
      </rPr>
      <t>Subsidies &amp;
other cur. tran.</t>
    </r>
    <phoneticPr fontId="2" type="noConversion"/>
  </si>
  <si>
    <r>
      <t xml:space="preserve">보조금
</t>
    </r>
    <r>
      <rPr>
        <sz val="8"/>
        <rFont val="돋움"/>
        <family val="3"/>
        <charset val="129"/>
      </rPr>
      <t>Subsidies</t>
    </r>
    <phoneticPr fontId="2" type="noConversion"/>
  </si>
  <si>
    <t>재고자산
매     입
Purch-ases
 of stocks</t>
    <phoneticPr fontId="2" type="noConversion"/>
  </si>
  <si>
    <t>자본이전
Capital transfers</t>
    <phoneticPr fontId="2" type="noConversion"/>
  </si>
  <si>
    <t>순융자
Net lending</t>
    <phoneticPr fontId="2" type="noConversion"/>
  </si>
  <si>
    <t>예금은행
Bank of Korea</t>
    <phoneticPr fontId="2" type="noConversion"/>
  </si>
  <si>
    <t>국 채
Bonds</t>
    <phoneticPr fontId="2" type="noConversion"/>
  </si>
  <si>
    <t>국고시재
Change in cash</t>
    <phoneticPr fontId="2" type="noConversion"/>
  </si>
  <si>
    <t>기 타
Others</t>
    <phoneticPr fontId="2" type="noConversion"/>
  </si>
  <si>
    <t>국 외
External</t>
    <phoneticPr fontId="2" type="noConversion"/>
  </si>
  <si>
    <t>통 합
재정수지
Balance</t>
    <phoneticPr fontId="2" type="noConversion"/>
  </si>
  <si>
    <t xml:space="preserve">  자본지출        Capital expenditu.</t>
    <phoneticPr fontId="2" type="noConversion"/>
  </si>
  <si>
    <t xml:space="preserve">  보전재원         Financing</t>
    <phoneticPr fontId="2" type="noConversion"/>
  </si>
  <si>
    <t>국   내</t>
    <phoneticPr fontId="2" type="noConversion"/>
  </si>
  <si>
    <t>Domestic</t>
    <phoneticPr fontId="2" type="noConversion"/>
  </si>
  <si>
    <t>기업특별
회계경상
지출
NFPE spcs.
cur.expe.</t>
    <phoneticPr fontId="2" type="noConversion"/>
  </si>
  <si>
    <t>Year &amp; Month</t>
    <phoneticPr fontId="2" type="noConversion"/>
  </si>
  <si>
    <t>Year &amp; Month</t>
    <phoneticPr fontId="2" type="noConversion"/>
  </si>
  <si>
    <t>연별 및 
월별</t>
    <phoneticPr fontId="2" type="noConversion"/>
  </si>
  <si>
    <t>연별 및 
월별</t>
    <phoneticPr fontId="2" type="noConversion"/>
  </si>
  <si>
    <r>
      <t>13. Consolidated Central Government Statistics</t>
    </r>
    <r>
      <rPr>
        <b/>
        <vertAlign val="superscript"/>
        <sz val="17"/>
        <rFont val="굴림"/>
        <family val="3"/>
        <charset val="129"/>
      </rPr>
      <t>1)</t>
    </r>
    <phoneticPr fontId="2" type="noConversion"/>
  </si>
  <si>
    <t>자료 : 기획재정부
   주 : 1) 월자료는 당해연도의 누계치임.</t>
    <phoneticPr fontId="2" type="noConversion"/>
  </si>
  <si>
    <r>
      <t xml:space="preserve">토지 및 
무형
자산매입
</t>
    </r>
    <r>
      <rPr>
        <sz val="8"/>
        <rFont val="돋움"/>
        <family val="3"/>
        <charset val="129"/>
      </rPr>
      <t>Purcha. of land &amp; in- tan. asset.</t>
    </r>
    <phoneticPr fontId="2" type="noConversion"/>
  </si>
  <si>
    <r>
      <t xml:space="preserve">고정자산
취      득
</t>
    </r>
    <r>
      <rPr>
        <sz val="8"/>
        <rFont val="돋움"/>
        <family val="3"/>
        <charset val="129"/>
      </rPr>
      <t>Acquisiti. of capital
asset</t>
    </r>
    <phoneticPr fontId="2" type="noConversion"/>
  </si>
  <si>
    <r>
      <t xml:space="preserve">기업특별
회계자본
지출
</t>
    </r>
    <r>
      <rPr>
        <sz val="8"/>
        <rFont val="돋움"/>
        <family val="3"/>
        <charset val="129"/>
      </rPr>
      <t>NFPE spcs.
cap.expen</t>
    </r>
    <phoneticPr fontId="2" type="noConversion"/>
  </si>
  <si>
    <r>
      <t xml:space="preserve">가      계
경상이전
</t>
    </r>
    <r>
      <rPr>
        <sz val="8"/>
        <rFont val="돋움"/>
        <family val="3"/>
        <charset val="129"/>
      </rPr>
      <t>Trans. to
household</t>
    </r>
    <phoneticPr fontId="2" type="noConversion"/>
  </si>
  <si>
    <r>
      <t xml:space="preserve">비영리기구경상이전
</t>
    </r>
    <r>
      <rPr>
        <sz val="8"/>
        <rFont val="돋움"/>
        <family val="3"/>
        <charset val="129"/>
      </rPr>
      <t>Trans. to
nonpr.ins.</t>
    </r>
    <phoneticPr fontId="2" type="noConversion"/>
  </si>
  <si>
    <r>
      <t xml:space="preserve">지방정부
경상이전
</t>
    </r>
    <r>
      <rPr>
        <sz val="8"/>
        <rFont val="돋움"/>
        <family val="3"/>
        <charset val="129"/>
      </rPr>
      <t>Trans. To
local gove.</t>
    </r>
    <phoneticPr fontId="2" type="noConversion"/>
  </si>
  <si>
    <t xml:space="preserve"> Source : The Bank of Korea
     Note : 1) An aggregate(or any intermediate aggregate) valued at chained prices is not identical with the sum of 
                  its components because of non-additivity</t>
    <phoneticPr fontId="2" type="noConversion"/>
  </si>
  <si>
    <t>자료 : 한국은행
   주 : 1) 연쇄가중법에 의해 추계된 실질 GDP 통계는 비가법적 특성에 의해 총량(또는 상위부문) 금액과 
             그 구성항목 금액의 합이 일치하지 않음.</t>
    <phoneticPr fontId="2" type="noConversion"/>
  </si>
  <si>
    <t xml:space="preserve">    Non-profit institutions serving households</t>
    <phoneticPr fontId="2" type="noConversion"/>
  </si>
  <si>
    <t>Year</t>
    <phoneticPr fontId="2" type="noConversion"/>
  </si>
  <si>
    <t>Year</t>
    <phoneticPr fontId="2" type="noConversion"/>
  </si>
  <si>
    <t>구    분</t>
    <phoneticPr fontId="2" type="noConversion"/>
  </si>
  <si>
    <t>Classification</t>
    <phoneticPr fontId="2" type="noConversion"/>
  </si>
  <si>
    <t>연  별</t>
    <phoneticPr fontId="2" type="noConversion"/>
  </si>
  <si>
    <t>연  별</t>
    <phoneticPr fontId="2" type="noConversion"/>
  </si>
  <si>
    <t>연  별</t>
    <phoneticPr fontId="2" type="noConversion"/>
  </si>
  <si>
    <t xml:space="preserve">15. Gross Domestic Product by Kind of Economic Activity and Gross National Income </t>
    <phoneticPr fontId="2" type="noConversion"/>
  </si>
  <si>
    <t xml:space="preserve">도소매 및 음식숙박업 Wholesale and Retail trade, Resta-urant &amp; hotel </t>
    <phoneticPr fontId="2" type="noConversion"/>
  </si>
  <si>
    <r>
      <t xml:space="preserve">교역조건
변화에 따른
 실질 무역
손익(D) 
</t>
    </r>
    <r>
      <rPr>
        <sz val="8"/>
        <color theme="1"/>
        <rFont val="돋움"/>
        <family val="3"/>
        <charset val="129"/>
      </rPr>
      <t>Trading gains and losses 
from changes in the terms of trade</t>
    </r>
    <phoneticPr fontId="2" type="noConversion"/>
  </si>
  <si>
    <t>도소매 및
음식숙박업
Wholesale and
Retail trade, Restaurant &amp; hotel</t>
    <phoneticPr fontId="2" type="noConversion"/>
  </si>
  <si>
    <t>1) 당해년 가격</t>
  </si>
  <si>
    <t>1) 당해년 가격</t>
    <phoneticPr fontId="2" type="noConversion"/>
  </si>
  <si>
    <t xml:space="preserve">Source : The Bank of Korea
    Note : 1) An aggregate(or any intermediate aggregate) valued at chained prices is not identical with 
                 the sum of its components because of non-additivity
</t>
    <phoneticPr fontId="2" type="noConversion"/>
  </si>
  <si>
    <t>Source : The Bank of Korea
    Note : 1) An aggregate(or any intermediate aggregate) valued at chained prices is not identical with 
                 the sum of its components because of non-additivity</t>
    <phoneticPr fontId="2" type="noConversion"/>
  </si>
  <si>
    <r>
      <t>2) 2010년 연쇄가격</t>
    </r>
    <r>
      <rPr>
        <vertAlign val="superscript"/>
        <sz val="13"/>
        <color indexed="8"/>
        <rFont val="돋움"/>
        <family val="3"/>
        <charset val="129"/>
      </rPr>
      <t xml:space="preserve">1) </t>
    </r>
    <phoneticPr fontId="2" type="noConversion"/>
  </si>
  <si>
    <r>
      <t xml:space="preserve"> 2) At Chained 2010 Year Prices</t>
    </r>
    <r>
      <rPr>
        <vertAlign val="superscript"/>
        <sz val="13"/>
        <color indexed="8"/>
        <rFont val="돋움"/>
        <family val="3"/>
        <charset val="129"/>
      </rPr>
      <t>1)</t>
    </r>
    <phoneticPr fontId="2" type="noConversion"/>
  </si>
  <si>
    <t>보건 및
 사회서비스업
 Health and social work</t>
    <phoneticPr fontId="2" type="noConversion"/>
  </si>
  <si>
    <r>
      <t xml:space="preserve">운수창고
및 통신업
</t>
    </r>
    <r>
      <rPr>
        <sz val="8"/>
        <color theme="1"/>
        <rFont val="돋움"/>
        <family val="3"/>
        <charset val="129"/>
      </rPr>
      <t>Transport, storage and communication</t>
    </r>
    <phoneticPr fontId="2" type="noConversion"/>
  </si>
  <si>
    <r>
      <t xml:space="preserve">금  융
보험업
</t>
    </r>
    <r>
      <rPr>
        <sz val="8"/>
        <color theme="1"/>
        <rFont val="돋움"/>
        <family val="3"/>
        <charset val="129"/>
      </rPr>
      <t>Financial Intermediations</t>
    </r>
    <phoneticPr fontId="2" type="noConversion"/>
  </si>
  <si>
    <t>보건 및
사업서비스업 
 Health and social work</t>
    <phoneticPr fontId="2" type="noConversion"/>
  </si>
  <si>
    <t>순생산물세
(C )
Texes less subsides 
on 
products</t>
    <phoneticPr fontId="2" type="noConversion"/>
  </si>
  <si>
    <t>국외순수취 
요소소득
(F)
Net factor income from 
the rest of the world</t>
    <phoneticPr fontId="2" type="noConversion"/>
  </si>
  <si>
    <r>
      <t>2) 2010년 연쇄가격</t>
    </r>
    <r>
      <rPr>
        <vertAlign val="superscript"/>
        <sz val="13"/>
        <color theme="1"/>
        <rFont val="돋움"/>
        <family val="3"/>
        <charset val="129"/>
      </rPr>
      <t xml:space="preserve">1) </t>
    </r>
    <phoneticPr fontId="2" type="noConversion"/>
  </si>
  <si>
    <r>
      <t xml:space="preserve"> 2) At Chained 2010 Year Prices</t>
    </r>
    <r>
      <rPr>
        <vertAlign val="superscript"/>
        <sz val="13"/>
        <color theme="1"/>
        <rFont val="돋움"/>
        <family val="3"/>
        <charset val="129"/>
      </rPr>
      <t>1)</t>
    </r>
    <phoneticPr fontId="2" type="noConversion"/>
  </si>
  <si>
    <r>
      <t xml:space="preserve">운수
및 보관업
Transport,
storage and
</t>
    </r>
    <r>
      <rPr>
        <sz val="8"/>
        <color theme="1"/>
        <rFont val="돋움"/>
        <family val="3"/>
        <charset val="129"/>
      </rPr>
      <t>communication</t>
    </r>
    <phoneticPr fontId="2" type="noConversion"/>
  </si>
  <si>
    <t>제조업
Manufacturing</t>
    <phoneticPr fontId="2" type="noConversion"/>
  </si>
  <si>
    <t>광공업
Mining and
Manufacturing</t>
    <phoneticPr fontId="2" type="noConversion"/>
  </si>
  <si>
    <r>
      <t>정보통신업</t>
    </r>
    <r>
      <rPr>
        <sz val="8"/>
        <color theme="1"/>
        <rFont val="돋움"/>
        <family val="3"/>
        <charset val="129"/>
      </rPr>
      <t xml:space="preserve">
Information and communication</t>
    </r>
    <phoneticPr fontId="2" type="noConversion"/>
  </si>
  <si>
    <r>
      <t xml:space="preserve">공공행정
및 국방
</t>
    </r>
    <r>
      <rPr>
        <sz val="8"/>
        <color theme="1"/>
        <rFont val="돋움"/>
        <family val="3"/>
        <charset val="129"/>
      </rPr>
      <t>Public administration
and defence</t>
    </r>
    <phoneticPr fontId="2" type="noConversion"/>
  </si>
  <si>
    <t xml:space="preserve"> Busan 〃</t>
    <phoneticPr fontId="2" type="noConversion"/>
  </si>
  <si>
    <t>제주 특별자치도</t>
    <phoneticPr fontId="2" type="noConversion"/>
  </si>
  <si>
    <t>16. GROSS REGIONAL DOMESTICS PRODUCT</t>
    <phoneticPr fontId="2" type="noConversion"/>
  </si>
  <si>
    <t>자료 : 통계청「지역내총생산」
   주 : 1) 연쇄가중법에 의해 추계된 실질 GDP 통계는 비가법적 특성에 의해 총량(또는 상위부문) 금액과 
             그 구성항목 금액의 합이 일치하지 않음.</t>
    <phoneticPr fontId="2" type="noConversion"/>
  </si>
  <si>
    <t>시 도 별</t>
    <phoneticPr fontId="2" type="noConversion"/>
  </si>
  <si>
    <t>City &amp; Province</t>
    <phoneticPr fontId="2" type="noConversion"/>
  </si>
  <si>
    <t>Source : National statistical Office</t>
    <phoneticPr fontId="2" type="noConversion"/>
  </si>
  <si>
    <t>17. Summary of Exports and Imports</t>
    <phoneticPr fontId="2" type="noConversion"/>
  </si>
  <si>
    <t>Source : Korea customs Service, The Bank of Korea「Survey Statistics Yearbook」
   Note : Reference dates are based on the date of customs clearance. Exportation is valued at FOB, 
            Importation at CIF. Data of commodities are classified according to 「Standard Korea Trade 
            Classification」 which was made in conformity with「SITC. Rey. 3」</t>
    <phoneticPr fontId="2" type="noConversion"/>
  </si>
  <si>
    <t xml:space="preserve">912 / ⅩⅧ. 전국통계 </t>
    <phoneticPr fontId="4" type="noConversion"/>
  </si>
  <si>
    <t>ⅩⅧ. National Statistics / 913</t>
    <phoneticPr fontId="2" type="noConversion"/>
  </si>
  <si>
    <t xml:space="preserve">916 / ⅩⅧ. 전국통계 </t>
    <phoneticPr fontId="4" type="noConversion"/>
  </si>
  <si>
    <t>ⅩⅧ. National Statistics / 941</t>
    <phoneticPr fontId="2" type="noConversion"/>
  </si>
  <si>
    <t xml:space="preserve">946 / ⅩⅧ. 전국통계 </t>
    <phoneticPr fontId="4" type="noConversion"/>
  </si>
  <si>
    <t>ⅩⅧ. National Statistics / 963</t>
    <phoneticPr fontId="2" type="noConversion"/>
  </si>
  <si>
    <t xml:space="preserve">976 / ⅩⅧ. 전국통계 </t>
    <phoneticPr fontId="4" type="noConversion"/>
  </si>
  <si>
    <t>연별 및 월별</t>
    <phoneticPr fontId="2" type="noConversion"/>
  </si>
  <si>
    <t>총  액
Total</t>
    <phoneticPr fontId="2" type="noConversion"/>
  </si>
  <si>
    <t>미  국
U.S.A.</t>
    <phoneticPr fontId="2" type="noConversion"/>
  </si>
  <si>
    <t>일  본
Japan</t>
    <phoneticPr fontId="2" type="noConversion"/>
  </si>
  <si>
    <t>홍  콩
Hong Kong</t>
    <phoneticPr fontId="2" type="noConversion"/>
  </si>
  <si>
    <t>중  국
China</t>
    <phoneticPr fontId="2" type="noConversion"/>
  </si>
  <si>
    <t>독  일
Germany</t>
    <phoneticPr fontId="2" type="noConversion"/>
  </si>
  <si>
    <t>싱가포르
Singapore</t>
    <phoneticPr fontId="2" type="noConversion"/>
  </si>
  <si>
    <t>대  만
Taiwan</t>
    <phoneticPr fontId="2" type="noConversion"/>
  </si>
  <si>
    <t>인도네시아
Indonesia</t>
    <phoneticPr fontId="2" type="noConversion"/>
  </si>
  <si>
    <t>파나마
Panama</t>
    <phoneticPr fontId="2" type="noConversion"/>
  </si>
  <si>
    <t>태   국
Thailand</t>
    <phoneticPr fontId="2" type="noConversion"/>
  </si>
  <si>
    <t>라이베리아
Liberia</t>
    <phoneticPr fontId="2" type="noConversion"/>
  </si>
  <si>
    <t>말레이시아
Malaysia</t>
    <phoneticPr fontId="2" type="noConversion"/>
  </si>
  <si>
    <t>캐나다
Canada</t>
    <phoneticPr fontId="2" type="noConversion"/>
  </si>
  <si>
    <t>멕시코
Mexico</t>
    <phoneticPr fontId="2" type="noConversion"/>
  </si>
  <si>
    <t>Source : Korean Foreign Trade Association</t>
    <phoneticPr fontId="2" type="noConversion"/>
  </si>
  <si>
    <t>Source : Korean Foreign Trade Association</t>
    <phoneticPr fontId="2" type="noConversion"/>
  </si>
  <si>
    <t>Unit : 1,000 U.S. dollars</t>
  </si>
  <si>
    <t>Unit : 1,000 U.S. dollars</t>
    <phoneticPr fontId="2" type="noConversion"/>
  </si>
  <si>
    <t xml:space="preserve">978 / ⅩⅧ. 전국통계 </t>
    <phoneticPr fontId="4" type="noConversion"/>
  </si>
  <si>
    <t>사우디아라비아
Saudi Arabia</t>
    <phoneticPr fontId="2" type="noConversion"/>
  </si>
  <si>
    <t>네덜란드
Netherlands</t>
    <phoneticPr fontId="2" type="noConversion"/>
  </si>
  <si>
    <t>베트남
Vietnam</t>
    <phoneticPr fontId="2" type="noConversion"/>
  </si>
  <si>
    <t>프랑스
France</t>
    <phoneticPr fontId="2" type="noConversion"/>
  </si>
  <si>
    <t>러시아
Russia</t>
    <phoneticPr fontId="2" type="noConversion"/>
  </si>
  <si>
    <t>인  도
India</t>
    <phoneticPr fontId="2" type="noConversion"/>
  </si>
  <si>
    <t>필리핀
Philippines</t>
    <phoneticPr fontId="2" type="noConversion"/>
  </si>
  <si>
    <t>브라질
Brazil</t>
    <phoneticPr fontId="2" type="noConversion"/>
  </si>
  <si>
    <t>이탈리아
Italy</t>
    <phoneticPr fontId="2" type="noConversion"/>
  </si>
  <si>
    <t>스페인
Spain</t>
    <phoneticPr fontId="2" type="noConversion"/>
  </si>
  <si>
    <t>아르헨티나
Argentina</t>
    <phoneticPr fontId="2" type="noConversion"/>
  </si>
  <si>
    <t>방글라데시
Bangladesh</t>
    <phoneticPr fontId="2" type="noConversion"/>
  </si>
  <si>
    <t>벨기에
Belgium</t>
    <phoneticPr fontId="2" type="noConversion"/>
  </si>
  <si>
    <t>칠  레
Chile</t>
    <phoneticPr fontId="2" type="noConversion"/>
  </si>
  <si>
    <t>연별 및 
월별</t>
    <phoneticPr fontId="2" type="noConversion"/>
  </si>
  <si>
    <t>Year &amp; Month</t>
    <phoneticPr fontId="2" type="noConversion"/>
  </si>
  <si>
    <t>18. 주요국별 수출(계속)</t>
    <phoneticPr fontId="2" type="noConversion"/>
  </si>
  <si>
    <t>15. 경제활동별 국내총생산 및 국민총소득(계속)</t>
    <phoneticPr fontId="2" type="noConversion"/>
  </si>
  <si>
    <t>자료 : 한국무역협회</t>
    <phoneticPr fontId="2" type="noConversion"/>
  </si>
  <si>
    <t>자료 : 한국무역협회</t>
    <phoneticPr fontId="2" type="noConversion"/>
  </si>
  <si>
    <t>키프로스
Cyprus</t>
    <phoneticPr fontId="2" type="noConversion"/>
  </si>
  <si>
    <t xml:space="preserve"> Source : Korean Foreign Trade Association</t>
    <phoneticPr fontId="2" type="noConversion"/>
  </si>
  <si>
    <t>남아프리카
공화국
South Africa</t>
    <phoneticPr fontId="2" type="noConversion"/>
  </si>
  <si>
    <t>우즈베
키스탄
Uzbekistan</t>
    <phoneticPr fontId="2" type="noConversion"/>
  </si>
  <si>
    <t>스위스
Switzerland</t>
    <phoneticPr fontId="2" type="noConversion"/>
  </si>
  <si>
    <t>오스트리아
Austria</t>
    <phoneticPr fontId="2" type="noConversion"/>
  </si>
  <si>
    <t xml:space="preserve">982 / ⅩⅧ. 전국통계 </t>
    <phoneticPr fontId="4" type="noConversion"/>
  </si>
  <si>
    <t>사우디
아라비아
Saudi Arabia</t>
    <phoneticPr fontId="2" type="noConversion"/>
  </si>
  <si>
    <t>오스트레
일리아
Australia</t>
    <phoneticPr fontId="2" type="noConversion"/>
  </si>
  <si>
    <t>프랑스
France</t>
    <phoneticPr fontId="2" type="noConversion"/>
  </si>
  <si>
    <t>이  란
Iran</t>
    <phoneticPr fontId="2" type="noConversion"/>
  </si>
  <si>
    <t>러시아
Russia</t>
    <phoneticPr fontId="2" type="noConversion"/>
  </si>
  <si>
    <t>총       액
Total</t>
    <phoneticPr fontId="2" type="noConversion"/>
  </si>
  <si>
    <t>19. Imports by Principal Country</t>
    <phoneticPr fontId="2" type="noConversion"/>
  </si>
  <si>
    <t>뉴질랜드
New
Zealand</t>
    <phoneticPr fontId="2" type="noConversion"/>
  </si>
  <si>
    <t xml:space="preserve">984 / ⅩⅧ. 전국통계 </t>
    <phoneticPr fontId="4" type="noConversion"/>
  </si>
  <si>
    <t>ⅩⅧ. National Statistics / 987</t>
    <phoneticPr fontId="2" type="noConversion"/>
  </si>
  <si>
    <t>19. 주요국별 수입(계속)</t>
    <phoneticPr fontId="2" type="noConversion"/>
  </si>
  <si>
    <t>Year &amp; Month</t>
    <phoneticPr fontId="2" type="noConversion"/>
  </si>
  <si>
    <t>ⅩⅧ. National Statistics / 989</t>
    <phoneticPr fontId="2" type="noConversion"/>
  </si>
  <si>
    <t>부산광역시</t>
    <phoneticPr fontId="2" type="noConversion"/>
  </si>
  <si>
    <t>대구광역시</t>
    <phoneticPr fontId="2" type="noConversion"/>
  </si>
  <si>
    <t>인천광역시</t>
    <phoneticPr fontId="2" type="noConversion"/>
  </si>
  <si>
    <t>광주광역시</t>
    <phoneticPr fontId="2" type="noConversion"/>
  </si>
  <si>
    <t>대전광역시</t>
    <phoneticPr fontId="2" type="noConversion"/>
  </si>
  <si>
    <t>울산광역시</t>
    <phoneticPr fontId="2" type="noConversion"/>
  </si>
  <si>
    <t>제주특별자치도</t>
    <phoneticPr fontId="2" type="noConversion"/>
  </si>
  <si>
    <t xml:space="preserve"> 자료 : 국토교통부</t>
    <phoneticPr fontId="2" type="noConversion"/>
  </si>
  <si>
    <r>
      <t xml:space="preserve">영 업 용
</t>
    </r>
    <r>
      <rPr>
        <sz val="8"/>
        <rFont val="돋움"/>
        <family val="3"/>
        <charset val="129"/>
      </rPr>
      <t>Business</t>
    </r>
    <phoneticPr fontId="2" type="noConversion"/>
  </si>
  <si>
    <r>
      <t xml:space="preserve">영 업 용
</t>
    </r>
    <r>
      <rPr>
        <sz val="8"/>
        <rFont val="돋움"/>
        <family val="3"/>
        <charset val="129"/>
      </rPr>
      <t>Business</t>
    </r>
    <phoneticPr fontId="2" type="noConversion"/>
  </si>
  <si>
    <r>
      <t xml:space="preserve">관  용
</t>
    </r>
    <r>
      <rPr>
        <sz val="8"/>
        <rFont val="돋움"/>
        <family val="3"/>
        <charset val="129"/>
      </rPr>
      <t>Gover-
nment</t>
    </r>
    <phoneticPr fontId="2" type="noConversion"/>
  </si>
  <si>
    <r>
      <t xml:space="preserve">자 가 용
</t>
    </r>
    <r>
      <rPr>
        <sz val="8"/>
        <rFont val="돋움"/>
        <family val="3"/>
        <charset val="129"/>
      </rPr>
      <t>Private</t>
    </r>
    <phoneticPr fontId="2" type="noConversion"/>
  </si>
  <si>
    <r>
      <t xml:space="preserve">영 업 용
</t>
    </r>
    <r>
      <rPr>
        <sz val="6"/>
        <rFont val="돋움"/>
        <family val="3"/>
        <charset val="129"/>
      </rPr>
      <t>Business</t>
    </r>
    <phoneticPr fontId="2" type="noConversion"/>
  </si>
  <si>
    <t>Busan City</t>
    <phoneticPr fontId="2" type="noConversion"/>
  </si>
  <si>
    <t>Daegu 〃</t>
    <phoneticPr fontId="2" type="noConversion"/>
  </si>
  <si>
    <t>Incheon 〃</t>
    <phoneticPr fontId="2" type="noConversion"/>
  </si>
  <si>
    <t>Gwangju 〃</t>
    <phoneticPr fontId="2" type="noConversion"/>
  </si>
  <si>
    <t>Daejeon 〃</t>
    <phoneticPr fontId="2" type="noConversion"/>
  </si>
  <si>
    <t>Ulsan  〃</t>
    <phoneticPr fontId="2" type="noConversion"/>
  </si>
  <si>
    <t>Sejoung 〃</t>
    <phoneticPr fontId="2" type="noConversion"/>
  </si>
  <si>
    <t>Gyeonggi Province</t>
    <phoneticPr fontId="2" type="noConversion"/>
  </si>
  <si>
    <t>Gangwon 〃</t>
    <phoneticPr fontId="2" type="noConversion"/>
  </si>
  <si>
    <t>Chungcheongbuk 〃</t>
    <phoneticPr fontId="2" type="noConversion"/>
  </si>
  <si>
    <t>Chungcheongnam 〃</t>
    <phoneticPr fontId="2" type="noConversion"/>
  </si>
  <si>
    <t>Jullabuk 〃</t>
    <phoneticPr fontId="2" type="noConversion"/>
  </si>
  <si>
    <t>Jullanam 〃</t>
    <phoneticPr fontId="2" type="noConversion"/>
  </si>
  <si>
    <t>Gyeongsangbuk 〃</t>
    <phoneticPr fontId="2" type="noConversion"/>
  </si>
  <si>
    <t>Gyeongsangnam 〃</t>
    <phoneticPr fontId="2" type="noConversion"/>
  </si>
  <si>
    <t xml:space="preserve">  특 수 차</t>
    <phoneticPr fontId="2" type="noConversion"/>
  </si>
  <si>
    <t>Seoul Metropolitan
Government</t>
    <phoneticPr fontId="2" type="noConversion"/>
  </si>
  <si>
    <t>Jeju special self-Governing Province</t>
    <phoneticPr fontId="2" type="noConversion"/>
  </si>
  <si>
    <r>
      <t xml:space="preserve">파프아
뉴기니아
</t>
    </r>
    <r>
      <rPr>
        <sz val="8"/>
        <rFont val="돋움"/>
        <family val="3"/>
        <charset val="129"/>
      </rPr>
      <t>Papua New Guinea</t>
    </r>
    <phoneticPr fontId="2" type="noConversion"/>
  </si>
  <si>
    <t>20. Number of Registered Motor Vehicles</t>
    <phoneticPr fontId="2" type="noConversion"/>
  </si>
  <si>
    <t>14. Expenditures on Gross Domestic Product</t>
    <phoneticPr fontId="2" type="noConversion"/>
  </si>
  <si>
    <t>Source : National Statistical Office『Monthly Statistics of Korea』
  Note : 3) Based on the 9th revision of Korean Standard Industrial Classification
           4) Average consumption propensity ={consumption expenditure /(income - non-consumption expenditure)}*100
           5) Engel’s Coefficient = (food costs/consumption expenditure)*100
           6) M1 = cash currency (privately possessed money amount excluding commemoration money) + demand deposit 
               and money market savings deposit account(including MMF of investment trust)
           7) M2 = M1 + term deposit • installment savings and installment + market financial instruments + performance allotment 
              products + bank debenture + others(however, excludes long-term financial instruments) 
           8) Lf = M2 + liquid product of 2+ years of savings-handling institute + securities finance deposit received, etc. + 
               reserve fund for insurance contract of life insurance company, etc. (previously M3)</t>
    <phoneticPr fontId="2" type="noConversion"/>
  </si>
  <si>
    <t>4. Major Economic Indicators</t>
    <phoneticPr fontId="2" type="noConversion"/>
  </si>
  <si>
    <t xml:space="preserve">11. 생산자 물가지수(계속)
</t>
    <phoneticPr fontId="2" type="noConversion"/>
  </si>
  <si>
    <t>11.생산자 물가지수(계속)</t>
    <phoneticPr fontId="2" type="noConversion"/>
  </si>
  <si>
    <t>11. 생산자 물가지수(계속)</t>
    <phoneticPr fontId="2" type="noConversion"/>
  </si>
  <si>
    <t>Unit : billion won</t>
    <phoneticPr fontId="2" type="noConversion"/>
  </si>
  <si>
    <t>Economically
active 
population</t>
    <phoneticPr fontId="2" type="noConversion"/>
  </si>
  <si>
    <r>
      <t xml:space="preserve">고용률
(%)
</t>
    </r>
    <r>
      <rPr>
        <sz val="8"/>
        <rFont val="돋움"/>
        <family val="3"/>
        <charset val="129"/>
      </rPr>
      <t>Employment
population rate</t>
    </r>
    <phoneticPr fontId="2" type="noConversion"/>
  </si>
  <si>
    <t>비경제
활동인구
Not
econo-mically
active
population</t>
    <phoneticPr fontId="2" type="noConversion"/>
  </si>
  <si>
    <t>실업자
Unemployed</t>
    <phoneticPr fontId="2" type="noConversion"/>
  </si>
  <si>
    <t>농·림·어업</t>
    <phoneticPr fontId="2" type="noConversion"/>
  </si>
  <si>
    <t>Agriculture, forestry, &amp; fishery</t>
    <phoneticPr fontId="2" type="noConversion"/>
  </si>
  <si>
    <t>Mining &amp; 
manufacturing</t>
    <phoneticPr fontId="2" type="noConversion"/>
  </si>
  <si>
    <r>
      <t xml:space="preserve">단순노무
종 사 자
</t>
    </r>
    <r>
      <rPr>
        <sz val="8"/>
        <rFont val="돋움"/>
        <family val="3"/>
        <charset val="129"/>
      </rPr>
      <t>Elementary workers</t>
    </r>
    <phoneticPr fontId="2" type="noConversion"/>
  </si>
  <si>
    <r>
      <t xml:space="preserve">곡물
가공품
</t>
    </r>
    <r>
      <rPr>
        <sz val="8"/>
        <rFont val="돋움"/>
        <family val="3"/>
        <charset val="129"/>
      </rPr>
      <t>Processed Cereals</t>
    </r>
    <phoneticPr fontId="2" type="noConversion"/>
  </si>
  <si>
    <r>
      <t xml:space="preserve">채소 및
채소
가공품
</t>
    </r>
    <r>
      <rPr>
        <sz val="6"/>
        <rFont val="돋움"/>
        <family val="3"/>
        <charset val="129"/>
      </rPr>
      <t>Vegetables &amp;
processed vegetables</t>
    </r>
    <phoneticPr fontId="2" type="noConversion"/>
  </si>
  <si>
    <t>육류가공품
Processed meats</t>
    <phoneticPr fontId="2" type="noConversion"/>
  </si>
  <si>
    <r>
      <t xml:space="preserve">조미식품
</t>
    </r>
    <r>
      <rPr>
        <sz val="6.5"/>
        <rFont val="돋움"/>
        <family val="3"/>
        <charset val="129"/>
      </rPr>
      <t>Spices and condiments</t>
    </r>
    <phoneticPr fontId="2" type="noConversion"/>
  </si>
  <si>
    <r>
      <t xml:space="preserve">신발
서비스
</t>
    </r>
    <r>
      <rPr>
        <sz val="8"/>
        <rFont val="돋움"/>
        <family val="3"/>
        <charset val="129"/>
      </rPr>
      <t>Foodwear service</t>
    </r>
    <phoneticPr fontId="2" type="noConversion"/>
  </si>
  <si>
    <r>
      <t xml:space="preserve">실내장식
</t>
    </r>
    <r>
      <rPr>
        <sz val="8"/>
        <rFont val="돋움"/>
        <family val="3"/>
        <charset val="129"/>
      </rPr>
      <t>Interior decoration</t>
    </r>
    <phoneticPr fontId="2" type="noConversion"/>
  </si>
  <si>
    <r>
      <t xml:space="preserve">가사 용품
</t>
    </r>
    <r>
      <rPr>
        <sz val="8"/>
        <rFont val="돋움"/>
        <family val="3"/>
        <charset val="129"/>
      </rPr>
      <t>Household utensils</t>
    </r>
    <phoneticPr fontId="2" type="noConversion"/>
  </si>
  <si>
    <r>
      <t xml:space="preserve">통신방비
</t>
    </r>
    <r>
      <rPr>
        <sz val="7"/>
        <rFont val="돋움"/>
        <family val="3"/>
        <charset val="129"/>
      </rPr>
      <t>communication equipment</t>
    </r>
    <phoneticPr fontId="2" type="noConversion"/>
  </si>
  <si>
    <t>우편서비스
postcode service</t>
    <phoneticPr fontId="2" type="noConversion"/>
  </si>
  <si>
    <r>
      <t xml:space="preserve">통신서비스
</t>
    </r>
    <r>
      <rPr>
        <sz val="7"/>
        <rFont val="돋움"/>
        <family val="3"/>
        <charset val="129"/>
      </rPr>
      <t>communication service</t>
    </r>
    <phoneticPr fontId="2" type="noConversion"/>
  </si>
  <si>
    <r>
      <t xml:space="preserve">육류 
가공품
</t>
    </r>
    <r>
      <rPr>
        <sz val="8"/>
        <rFont val="돋움"/>
        <family val="3"/>
        <charset val="129"/>
      </rPr>
      <t>Processed meats</t>
    </r>
    <phoneticPr fontId="2" type="noConversion"/>
  </si>
  <si>
    <r>
      <t xml:space="preserve">곡  물
가공품
</t>
    </r>
    <r>
      <rPr>
        <sz val="8"/>
        <rFont val="돋움"/>
        <family val="3"/>
        <charset val="129"/>
      </rPr>
      <t>Processed
Cereals</t>
    </r>
    <phoneticPr fontId="2" type="noConversion"/>
  </si>
  <si>
    <r>
      <t xml:space="preserve">기타
개인교통
서비스
</t>
    </r>
    <r>
      <rPr>
        <sz val="8"/>
        <rFont val="돋움"/>
        <family val="3"/>
        <charset val="129"/>
      </rPr>
      <t>Private transportation services</t>
    </r>
    <phoneticPr fontId="2" type="noConversion"/>
  </si>
  <si>
    <t>학원 및 보습교육
Taking lessons at Private institutes for students and Adult</t>
    <phoneticPr fontId="2" type="noConversion"/>
  </si>
  <si>
    <r>
      <t xml:space="preserve">석유제품
</t>
    </r>
    <r>
      <rPr>
        <sz val="7"/>
        <rFont val="돋움"/>
        <family val="3"/>
        <charset val="129"/>
      </rPr>
      <t>Petroleum products</t>
    </r>
    <phoneticPr fontId="2" type="noConversion"/>
  </si>
  <si>
    <t>선철 및
조강
Pig iron &amp; crude steel</t>
    <phoneticPr fontId="2" type="noConversion"/>
  </si>
  <si>
    <r>
      <t xml:space="preserve">의료용
기기
</t>
    </r>
    <r>
      <rPr>
        <sz val="7"/>
        <rFont val="돋움"/>
        <family val="3"/>
        <charset val="129"/>
      </rPr>
      <t>Medical equipment</t>
    </r>
    <phoneticPr fontId="2" type="noConversion"/>
  </si>
  <si>
    <r>
      <t xml:space="preserve">가정용 
섬유제품
</t>
    </r>
    <r>
      <rPr>
        <sz val="8"/>
        <rFont val="돋움"/>
        <family val="3"/>
        <charset val="129"/>
      </rPr>
      <t>Household
textiles</t>
    </r>
    <phoneticPr fontId="2" type="noConversion"/>
  </si>
  <si>
    <t>전기·가스
및 기타연료
Electricity, Gas &amp; Other fuels</t>
    <phoneticPr fontId="2" type="noConversion"/>
  </si>
  <si>
    <t xml:space="preserve">892 / ⅩⅧ. 전국통계 </t>
    <phoneticPr fontId="4" type="noConversion"/>
  </si>
  <si>
    <t xml:space="preserve">894 / ⅩⅧ. 전국통계 </t>
    <phoneticPr fontId="4" type="noConversion"/>
  </si>
  <si>
    <t>ⅩⅧ. National Statistics / 895</t>
    <phoneticPr fontId="4" type="noConversion"/>
  </si>
  <si>
    <t xml:space="preserve">896 / ⅩⅧ. 전국통계 </t>
    <phoneticPr fontId="4" type="noConversion"/>
  </si>
  <si>
    <t>ⅩⅧ. National Statistics / 897</t>
    <phoneticPr fontId="4" type="noConversion"/>
  </si>
  <si>
    <t xml:space="preserve">898 / ⅩⅧ. 전국통계 </t>
    <phoneticPr fontId="4" type="noConversion"/>
  </si>
  <si>
    <t>ⅩⅧ. National Statistics / 903</t>
    <phoneticPr fontId="2" type="noConversion"/>
  </si>
  <si>
    <t xml:space="preserve">904 / ⅩⅧ. 전국통계 </t>
    <phoneticPr fontId="4" type="noConversion"/>
  </si>
  <si>
    <t xml:space="preserve">906 / ⅩⅧ. 전국통계 </t>
    <phoneticPr fontId="2" type="noConversion"/>
  </si>
  <si>
    <t>ⅩⅧ. National Statistics / 907</t>
    <phoneticPr fontId="2" type="noConversion"/>
  </si>
  <si>
    <t xml:space="preserve">910 / ⅩⅧ. 전국통계 </t>
    <phoneticPr fontId="4" type="noConversion"/>
  </si>
  <si>
    <t>ⅩⅧ. National Statistics / 911</t>
    <phoneticPr fontId="2" type="noConversion"/>
  </si>
  <si>
    <t xml:space="preserve">914 / ⅩⅧ. 전국통계 </t>
    <phoneticPr fontId="4" type="noConversion"/>
  </si>
  <si>
    <t>ⅩⅧ. National Statistics / 915</t>
    <phoneticPr fontId="2" type="noConversion"/>
  </si>
  <si>
    <t>ⅩⅧ. National Statistics / 917</t>
    <phoneticPr fontId="2" type="noConversion"/>
  </si>
  <si>
    <t xml:space="preserve">918 / ⅩⅧ. 전국통계 </t>
    <phoneticPr fontId="4" type="noConversion"/>
  </si>
  <si>
    <t>ⅩⅧ. National Statistics / 919</t>
    <phoneticPr fontId="2" type="noConversion"/>
  </si>
  <si>
    <t xml:space="preserve">920 / ⅩⅧ. 전국통계 </t>
    <phoneticPr fontId="4" type="noConversion"/>
  </si>
  <si>
    <t>ⅩⅧ. National Statistics / 921</t>
    <phoneticPr fontId="2" type="noConversion"/>
  </si>
  <si>
    <t xml:space="preserve">922 / ⅩⅧ. 전국통계 </t>
    <phoneticPr fontId="4" type="noConversion"/>
  </si>
  <si>
    <t>ⅩⅧ. National Statistics / 923</t>
    <phoneticPr fontId="2" type="noConversion"/>
  </si>
  <si>
    <t xml:space="preserve">924 / ⅩⅧ. 전국통계 </t>
    <phoneticPr fontId="4" type="noConversion"/>
  </si>
  <si>
    <t>ⅩⅧ. National Statistics / 925</t>
    <phoneticPr fontId="2" type="noConversion"/>
  </si>
  <si>
    <t xml:space="preserve">926 / ⅩⅧ. 전국통계 </t>
    <phoneticPr fontId="4" type="noConversion"/>
  </si>
  <si>
    <t>ⅩⅧ. National Statistics / 927</t>
    <phoneticPr fontId="2" type="noConversion"/>
  </si>
  <si>
    <t xml:space="preserve">928 / ⅩⅧ. 전국통계 </t>
    <phoneticPr fontId="4" type="noConversion"/>
  </si>
  <si>
    <t>ⅩⅧ. National Statistics / 929</t>
    <phoneticPr fontId="2" type="noConversion"/>
  </si>
  <si>
    <t xml:space="preserve">930 / ⅩⅧ. 전국통계 </t>
    <phoneticPr fontId="4" type="noConversion"/>
  </si>
  <si>
    <t>ⅩⅧ. National Statistics / 931</t>
    <phoneticPr fontId="2" type="noConversion"/>
  </si>
  <si>
    <t xml:space="preserve">932 / ⅩⅧ. 전국통계 </t>
    <phoneticPr fontId="4" type="noConversion"/>
  </si>
  <si>
    <t>ⅩⅧ. National Statistics / 933</t>
    <phoneticPr fontId="2" type="noConversion"/>
  </si>
  <si>
    <t>ⅩⅧ. National Statistics / 935</t>
    <phoneticPr fontId="2" type="noConversion"/>
  </si>
  <si>
    <t xml:space="preserve">934 / ⅩⅧ. 전국통계 </t>
    <phoneticPr fontId="4" type="noConversion"/>
  </si>
  <si>
    <t xml:space="preserve">936 / ⅩⅧ. 전국통계 </t>
    <phoneticPr fontId="4" type="noConversion"/>
  </si>
  <si>
    <t>ⅩⅧ. National Statistics / 937</t>
    <phoneticPr fontId="2" type="noConversion"/>
  </si>
  <si>
    <t xml:space="preserve">938 / ⅩⅧ. 전국통계 </t>
    <phoneticPr fontId="4" type="noConversion"/>
  </si>
  <si>
    <t>ⅩⅧ. National Statistics / 939</t>
    <phoneticPr fontId="2" type="noConversion"/>
  </si>
  <si>
    <t xml:space="preserve">940 / ⅩⅧ. 전국통계 </t>
    <phoneticPr fontId="4" type="noConversion"/>
  </si>
  <si>
    <t xml:space="preserve">942 / ⅩⅧ. 전국통계 </t>
    <phoneticPr fontId="4" type="noConversion"/>
  </si>
  <si>
    <t>ⅩⅧ. National Statistics / 943</t>
    <phoneticPr fontId="2" type="noConversion"/>
  </si>
  <si>
    <t xml:space="preserve">944 / ⅩⅧ. 전국통계 </t>
    <phoneticPr fontId="4" type="noConversion"/>
  </si>
  <si>
    <t>ⅩⅧ. National Statistics / 945</t>
    <phoneticPr fontId="2" type="noConversion"/>
  </si>
  <si>
    <t>ⅩⅧ. National Statistics / 947</t>
    <phoneticPr fontId="2" type="noConversion"/>
  </si>
  <si>
    <t xml:space="preserve">948 / ⅩⅧ. 전국통계 </t>
    <phoneticPr fontId="4" type="noConversion"/>
  </si>
  <si>
    <t>ⅩⅧ. National Statistics / 949</t>
    <phoneticPr fontId="2" type="noConversion"/>
  </si>
  <si>
    <t xml:space="preserve">950 / ⅩⅧ. 전국통계 </t>
    <phoneticPr fontId="4" type="noConversion"/>
  </si>
  <si>
    <t>ⅩⅧ. National Statistics / 951</t>
    <phoneticPr fontId="2" type="noConversion"/>
  </si>
  <si>
    <t xml:space="preserve">952 / ⅩⅧ. 전국통계 </t>
    <phoneticPr fontId="2" type="noConversion"/>
  </si>
  <si>
    <t>ⅩⅧ. National Statistics / 953</t>
    <phoneticPr fontId="2" type="noConversion"/>
  </si>
  <si>
    <t xml:space="preserve">954 / ⅩⅧ. 전국통계 </t>
    <phoneticPr fontId="4" type="noConversion"/>
  </si>
  <si>
    <t>ⅩⅧ. National Statistics / 955</t>
    <phoneticPr fontId="2" type="noConversion"/>
  </si>
  <si>
    <t xml:space="preserve">956 / ⅩⅧ. 전국통계 </t>
    <phoneticPr fontId="2" type="noConversion"/>
  </si>
  <si>
    <t>ⅩⅧ. National Statistics / 957</t>
    <phoneticPr fontId="2" type="noConversion"/>
  </si>
  <si>
    <t xml:space="preserve">958 / ⅩⅧ. 전국통계 </t>
    <phoneticPr fontId="4" type="noConversion"/>
  </si>
  <si>
    <t>ⅩⅧ. National Statistics / 959</t>
    <phoneticPr fontId="2" type="noConversion"/>
  </si>
  <si>
    <t xml:space="preserve">960 / ⅩⅧ. 전국통계 </t>
    <phoneticPr fontId="4" type="noConversion"/>
  </si>
  <si>
    <t>ⅩⅧ. National Statistics / 961</t>
    <phoneticPr fontId="2" type="noConversion"/>
  </si>
  <si>
    <t xml:space="preserve">962 / ⅩⅧ. 전국통계 </t>
    <phoneticPr fontId="4" type="noConversion"/>
  </si>
  <si>
    <t xml:space="preserve">964 / ⅩⅧ. 전국통계 </t>
    <phoneticPr fontId="4" type="noConversion"/>
  </si>
  <si>
    <t>ⅩⅧ. National Statistics / 965</t>
    <phoneticPr fontId="2" type="noConversion"/>
  </si>
  <si>
    <t xml:space="preserve">966 / ⅩⅧ. 전국통계 </t>
    <phoneticPr fontId="4" type="noConversion"/>
  </si>
  <si>
    <t>ⅩⅧ. National Statistics / 967</t>
    <phoneticPr fontId="2" type="noConversion"/>
  </si>
  <si>
    <t xml:space="preserve">968 / ⅩⅧ. 전국통계 </t>
    <phoneticPr fontId="4" type="noConversion"/>
  </si>
  <si>
    <t>ⅩⅧ. National Statistics / 969</t>
    <phoneticPr fontId="2" type="noConversion"/>
  </si>
  <si>
    <t xml:space="preserve">970 / ⅩⅧ. 전국통계 </t>
    <phoneticPr fontId="4" type="noConversion"/>
  </si>
  <si>
    <t>ⅩⅧ. National Statistics / 971</t>
    <phoneticPr fontId="2" type="noConversion"/>
  </si>
  <si>
    <t xml:space="preserve">972 / ⅩⅧ. 전국통계 </t>
    <phoneticPr fontId="4" type="noConversion"/>
  </si>
  <si>
    <t>ⅩⅧ. National Statistics / 973</t>
    <phoneticPr fontId="2" type="noConversion"/>
  </si>
  <si>
    <t xml:space="preserve">974 / ⅩⅧ. 전국통계 </t>
    <phoneticPr fontId="4" type="noConversion"/>
  </si>
  <si>
    <t>ⅩⅧ. National Statistics / 975</t>
    <phoneticPr fontId="2" type="noConversion"/>
  </si>
  <si>
    <t>ⅩⅧ. National Statistics / 977</t>
    <phoneticPr fontId="2" type="noConversion"/>
  </si>
  <si>
    <t>ⅩⅧ. National Statistics / 979</t>
    <phoneticPr fontId="2" type="noConversion"/>
  </si>
  <si>
    <t xml:space="preserve">980 / ⅩⅧ. 전국통계 </t>
    <phoneticPr fontId="4" type="noConversion"/>
  </si>
  <si>
    <t>ⅩⅧ. National Statistics / 981</t>
    <phoneticPr fontId="2" type="noConversion"/>
  </si>
  <si>
    <t>ⅩⅧ. National Statistics / 983</t>
    <phoneticPr fontId="2" type="noConversion"/>
  </si>
  <si>
    <t>ⅩⅧ. National Statistics / 985</t>
    <phoneticPr fontId="2" type="noConversion"/>
  </si>
  <si>
    <t xml:space="preserve">986 / ⅩⅧ. 전국통계 </t>
    <phoneticPr fontId="4" type="noConversion"/>
  </si>
  <si>
    <t xml:space="preserve">988 / ⅩⅧ. 전국통계 </t>
    <phoneticPr fontId="4" type="noConversion"/>
  </si>
  <si>
    <t xml:space="preserve">990 / ⅩⅧ. 전국통계 </t>
    <phoneticPr fontId="4" type="noConversion"/>
  </si>
  <si>
    <t>ⅩⅧ. National Statistics / 991</t>
    <phoneticPr fontId="2" type="noConversion"/>
  </si>
  <si>
    <r>
      <t xml:space="preserve">2. 인구추이
</t>
    </r>
    <r>
      <rPr>
        <sz val="12"/>
        <rFont val="굴림"/>
        <family val="3"/>
        <charset val="129"/>
      </rPr>
      <t>*1994년까지는 전한국에 관한 것이며, 그 이후는 북한이 제외되었음.</t>
    </r>
    <phoneticPr fontId="2" type="noConversion"/>
  </si>
  <si>
    <t xml:space="preserve"> 자료 : 통계청
    주 : 1) 외국인 포함
          2) 1959년까지는 연말상주인구조사결과이며, 1960년이후는 추계인구임. ( ) 내의 인구는 총조사 결과임.
          3) 인구밀도 계산시의 적용면적임. 
          4) 북한 1993년 및 2008년 인구센서스를 기초로 추계한 연앙(7.1기준) 인구임.</t>
    <phoneticPr fontId="2" type="noConversion"/>
  </si>
  <si>
    <t>자료 : 통계청『한국통계월보』
 주 :    3) 한국표준산업분류 9차개정 기준, 10인 이상
          4) 평균소비성향={소비지출/(소득- 비소비지출)}*100
          5) 엥겔계수=(식료품비/소비지출)*100
          6) M1=현금통화(기념화폐 제외한 민간화폐보유액) + 요구불예금 및 수시입출식 저축성예금(투신사 MMF포함)
          7) M2=M1+기간물 예·적금 및 부금+시장형금융상품+실적배당형상품+금융채+기타(단, 장기금융상품 제외) 
          8) Lf=M2+예금취급기관의 2년이상 유동성상품+증권금융예수금 등+생명보험회사 보험계약준비금등(종전 M3)</t>
    <phoneticPr fontId="2" type="noConversion"/>
  </si>
  <si>
    <t>4. Major Economic Indicators(Cont'd)</t>
    <phoneticPr fontId="2" type="noConversion"/>
  </si>
  <si>
    <t>5. Economically Active Population(Cont'd)</t>
    <phoneticPr fontId="2" type="noConversion"/>
  </si>
  <si>
    <r>
      <t>9. Average Monthly Income and Expenditure per Household 
for Urban Salary and Wage Earners' Households</t>
    </r>
    <r>
      <rPr>
        <b/>
        <vertAlign val="superscript"/>
        <sz val="17"/>
        <rFont val="굴림"/>
        <family val="3"/>
        <charset val="129"/>
      </rPr>
      <t>1)</t>
    </r>
    <r>
      <rPr>
        <b/>
        <sz val="17"/>
        <rFont val="굴림"/>
        <family val="3"/>
        <charset val="129"/>
      </rPr>
      <t>(Cont'd)</t>
    </r>
    <phoneticPr fontId="2" type="noConversion"/>
  </si>
  <si>
    <r>
      <t xml:space="preserve">9. Average Monthly Income and Expenditure per Household 
</t>
    </r>
    <r>
      <rPr>
        <b/>
        <sz val="16"/>
        <rFont val="굴림"/>
        <family val="3"/>
        <charset val="129"/>
      </rPr>
      <t>for Urban Salary and Wage Earners' Households</t>
    </r>
    <r>
      <rPr>
        <b/>
        <vertAlign val="superscript"/>
        <sz val="16"/>
        <rFont val="굴림"/>
        <family val="3"/>
        <charset val="129"/>
      </rPr>
      <t>1)</t>
    </r>
    <r>
      <rPr>
        <b/>
        <sz val="16"/>
        <rFont val="굴림"/>
        <family val="3"/>
        <charset val="129"/>
      </rPr>
      <t xml:space="preserve"> (Cont'd)</t>
    </r>
    <phoneticPr fontId="2" type="noConversion"/>
  </si>
  <si>
    <r>
      <t xml:space="preserve">9. Average Monthly Income and Expenditure per Household 
</t>
    </r>
    <r>
      <rPr>
        <b/>
        <sz val="16"/>
        <rFont val="굴림"/>
        <family val="3"/>
        <charset val="129"/>
      </rPr>
      <t>for Urban Salary and Wage Earners' Households</t>
    </r>
    <r>
      <rPr>
        <b/>
        <vertAlign val="superscript"/>
        <sz val="16"/>
        <rFont val="굴림"/>
        <family val="3"/>
        <charset val="129"/>
      </rPr>
      <t xml:space="preserve">1) </t>
    </r>
    <r>
      <rPr>
        <b/>
        <sz val="16"/>
        <rFont val="굴림"/>
        <family val="3"/>
        <charset val="129"/>
      </rPr>
      <t>(Cont'd)</t>
    </r>
    <phoneticPr fontId="2" type="noConversion"/>
  </si>
  <si>
    <r>
      <t>10. Monthly Expenditure per Household for All Households
In All City</t>
    </r>
    <r>
      <rPr>
        <b/>
        <vertAlign val="superscript"/>
        <sz val="17"/>
        <rFont val="굴림"/>
        <family val="3"/>
        <charset val="129"/>
      </rPr>
      <t xml:space="preserve">1) </t>
    </r>
    <r>
      <rPr>
        <b/>
        <sz val="17"/>
        <rFont val="굴림"/>
        <family val="3"/>
        <charset val="129"/>
      </rPr>
      <t>(Cont'd)</t>
    </r>
    <phoneticPr fontId="2" type="noConversion"/>
  </si>
  <si>
    <r>
      <t>10. 전가구 가구당 월평균 가계지출</t>
    </r>
    <r>
      <rPr>
        <b/>
        <vertAlign val="superscript"/>
        <sz val="17"/>
        <rFont val="굴림"/>
        <family val="3"/>
        <charset val="129"/>
      </rPr>
      <t>1)</t>
    </r>
    <r>
      <rPr>
        <b/>
        <sz val="17"/>
        <rFont val="굴림"/>
        <family val="3"/>
        <charset val="129"/>
      </rPr>
      <t xml:space="preserve"> (계속)</t>
    </r>
    <phoneticPr fontId="2" type="noConversion"/>
  </si>
  <si>
    <r>
      <t>10. Monthly Expenditure per Household for All Households 
In All City</t>
    </r>
    <r>
      <rPr>
        <b/>
        <vertAlign val="superscript"/>
        <sz val="17"/>
        <color indexed="8"/>
        <rFont val="굴림"/>
        <family val="3"/>
        <charset val="129"/>
      </rPr>
      <t>1)</t>
    </r>
    <r>
      <rPr>
        <b/>
        <sz val="17"/>
        <color indexed="8"/>
        <rFont val="굴림"/>
        <family val="3"/>
        <charset val="129"/>
      </rPr>
      <t xml:space="preserve"> (Cont'd)</t>
    </r>
    <phoneticPr fontId="2" type="noConversion"/>
  </si>
  <si>
    <r>
      <t>10. Monthly Expenditure per Household for All Households 
In All City</t>
    </r>
    <r>
      <rPr>
        <b/>
        <vertAlign val="superscript"/>
        <sz val="17"/>
        <color indexed="8"/>
        <rFont val="굴림"/>
        <family val="3"/>
        <charset val="129"/>
      </rPr>
      <t>1)</t>
    </r>
    <r>
      <rPr>
        <b/>
        <sz val="17"/>
        <color indexed="8"/>
        <rFont val="굴림"/>
        <family val="3"/>
        <charset val="129"/>
      </rPr>
      <t xml:space="preserve"> (Cont'd)</t>
    </r>
    <phoneticPr fontId="2" type="noConversion"/>
  </si>
  <si>
    <r>
      <t>10. Monthly Expenditure per Household for All Households 
In All City</t>
    </r>
    <r>
      <rPr>
        <b/>
        <vertAlign val="superscript"/>
        <sz val="17"/>
        <rFont val="굴림"/>
        <family val="3"/>
        <charset val="129"/>
      </rPr>
      <t>1)</t>
    </r>
    <r>
      <rPr>
        <b/>
        <sz val="17"/>
        <rFont val="굴림"/>
        <family val="3"/>
        <charset val="129"/>
      </rPr>
      <t xml:space="preserve"> (Cont'd)</t>
    </r>
    <phoneticPr fontId="2" type="noConversion"/>
  </si>
  <si>
    <r>
      <t>10. Monthly Expenditure per Household for All Households 
In All City</t>
    </r>
    <r>
      <rPr>
        <b/>
        <vertAlign val="superscript"/>
        <sz val="17"/>
        <color indexed="8"/>
        <rFont val="굴림"/>
        <family val="3"/>
        <charset val="129"/>
      </rPr>
      <t>1)</t>
    </r>
    <r>
      <rPr>
        <b/>
        <sz val="17"/>
        <color indexed="8"/>
        <rFont val="굴림"/>
        <family val="3"/>
        <charset val="129"/>
      </rPr>
      <t xml:space="preserve"> (Cont'd)</t>
    </r>
    <phoneticPr fontId="2" type="noConversion"/>
  </si>
  <si>
    <t>11. Producer Price Indexes(Cont'd)</t>
    <phoneticPr fontId="2" type="noConversion"/>
  </si>
  <si>
    <t>11. Producer Price Indexes(Cont'd)</t>
    <phoneticPr fontId="2" type="noConversion"/>
  </si>
  <si>
    <t>12. 소비자 물가지수(계속)</t>
    <phoneticPr fontId="2" type="noConversion"/>
  </si>
  <si>
    <t>12. Consumer Price Indexes(Cont'd)</t>
    <phoneticPr fontId="2" type="noConversion"/>
  </si>
  <si>
    <t xml:space="preserve">15. Gross Domestic Product by Kind of Economic Activity and Gross National Income(Cont'd) </t>
    <phoneticPr fontId="2" type="noConversion"/>
  </si>
  <si>
    <t>17. 수출 ∙ 입 총괄</t>
    <phoneticPr fontId="2" type="noConversion"/>
  </si>
  <si>
    <t>18. Exports by Principal Country</t>
    <phoneticPr fontId="2" type="noConversion"/>
  </si>
  <si>
    <t>18. 주요국별 수출(계속)</t>
    <phoneticPr fontId="2" type="noConversion"/>
  </si>
  <si>
    <t>18. Exports by Principal Country(Cont'd)</t>
    <phoneticPr fontId="2" type="noConversion"/>
  </si>
  <si>
    <t>19. Imports by Principal Country(Cont'd)</t>
    <phoneticPr fontId="2" type="noConversion"/>
  </si>
  <si>
    <t>19. Imports by Principal Country(Cont'd)</t>
    <phoneticPr fontId="2" type="noConversion"/>
  </si>
  <si>
    <t>자료 : 통계청『경제활동인구연보』</t>
    <phoneticPr fontId="2" type="noConversion"/>
  </si>
  <si>
    <t xml:space="preserve">자료 : 통계청 「한국통계월보」
   주 : 1) 연자료는 12월말 수치임. </t>
    <phoneticPr fontId="2" type="noConversion"/>
  </si>
  <si>
    <t xml:space="preserve">자료 : 통계청『가계동향조사』 
  주 : 1) 2009년 소득 및 지출부문의 항목분류 개편으로 인한 가계동향조사 신분류(명목) 자료임.
</t>
    <phoneticPr fontId="2" type="noConversion"/>
  </si>
  <si>
    <t xml:space="preserve">  주 : 1) 2009년 소득 및 지출부문의 항목분류 개편으로 인한 가계동향조사 신분류(명목) 자료임.</t>
    <phoneticPr fontId="2" type="noConversion"/>
  </si>
  <si>
    <t xml:space="preserve">   주 : 1) 2009년 소득 및 지출부문의 항목분류 개편으로 인한 가계동향조사 신분류(명목) 자료임.</t>
    <phoneticPr fontId="2" type="noConversion"/>
  </si>
  <si>
    <t xml:space="preserve">자료 : 통계청『가계동향조사』 
   주 : 1) 2009년 소득 및 지출부문의 항목분류 개편으로 인한 가계동향조사 신분류(명목) 자료임.
</t>
    <phoneticPr fontId="2" type="noConversion"/>
  </si>
  <si>
    <t xml:space="preserve">   주 : 1) 2009년 소득 및 지출부문의 항목분류 개편으로 인한 가계동향조사 신분류(명목) 자료임.</t>
    <phoneticPr fontId="2" type="noConversion"/>
  </si>
  <si>
    <t xml:space="preserve">자료 : 통계청『가계동향조사』
   주 : 1) 2009년 소득 및 지출부문의 항목분류 개편으로 인한 가계동향조사 신분류(명목) 자료임.
</t>
    <phoneticPr fontId="2" type="noConversion"/>
  </si>
  <si>
    <t>자료 : 통계청『가계동향조사』
   주 : 1) 2009년 소득 및 지출부문의 항목분류 개편으로 인한 가계동향조사 신분류(명목) 자료임.</t>
    <phoneticPr fontId="2" type="noConversion"/>
  </si>
  <si>
    <t xml:space="preserve"> Note :  1) Date of new classification of household propensity investigation due to restructuring of income and 
               expense parts in 2009</t>
    <phoneticPr fontId="2" type="noConversion"/>
  </si>
  <si>
    <t xml:space="preserve"> Source : National Statistical Office『Family Budget Trend Survey』
 Note :  1) Date of new classification of household propensity investigation due to restructuring of income and 
               expense parts in 2009</t>
    <phoneticPr fontId="2" type="noConversion"/>
  </si>
  <si>
    <r>
      <t>9. 도시근로자가구 가구당 월평균 가계수지</t>
    </r>
    <r>
      <rPr>
        <b/>
        <vertAlign val="superscript"/>
        <sz val="17"/>
        <rFont val="굴림"/>
        <family val="3"/>
        <charset val="129"/>
      </rPr>
      <t>1)</t>
    </r>
    <r>
      <rPr>
        <b/>
        <sz val="17"/>
        <rFont val="굴림"/>
        <family val="3"/>
        <charset val="129"/>
      </rPr>
      <t>(계속)</t>
    </r>
    <phoneticPr fontId="2" type="noConversion"/>
  </si>
  <si>
    <t xml:space="preserve"> Source : National Statistical Office『Family Budget Trend Survey』
    Note :  1) Date of new classification of household propensity investigation due to restructuring of income and 
                  expense parts in 2009</t>
    <phoneticPr fontId="2" type="noConversion"/>
  </si>
  <si>
    <r>
      <t>9. Average Monthly Income and Expenditure per Household 
for Urban Salary and Wage Earners' Households</t>
    </r>
    <r>
      <rPr>
        <b/>
        <vertAlign val="superscript"/>
        <sz val="17"/>
        <rFont val="굴림"/>
        <family val="3"/>
        <charset val="129"/>
      </rPr>
      <t xml:space="preserve">1) </t>
    </r>
    <r>
      <rPr>
        <b/>
        <sz val="17"/>
        <rFont val="굴림"/>
        <family val="3"/>
        <charset val="129"/>
      </rPr>
      <t>(Cont'd)</t>
    </r>
    <phoneticPr fontId="2" type="noConversion"/>
  </si>
  <si>
    <r>
      <t>9. Average Monthly Income and Expenditure per Household 
for Urban Salary and Wage Earners' Households</t>
    </r>
    <r>
      <rPr>
        <b/>
        <vertAlign val="superscript"/>
        <sz val="17"/>
        <rFont val="굴림"/>
        <family val="3"/>
        <charset val="129"/>
      </rPr>
      <t xml:space="preserve">1) </t>
    </r>
    <r>
      <rPr>
        <b/>
        <sz val="17"/>
        <rFont val="굴림"/>
        <family val="3"/>
        <charset val="129"/>
      </rPr>
      <t>(Cont'd)</t>
    </r>
    <phoneticPr fontId="2" type="noConversion"/>
  </si>
  <si>
    <t xml:space="preserve">    Note :  1) Date of new classification of household propensity investigation due to restructuring of income and 
                  expense parts in 2009</t>
    <phoneticPr fontId="2" type="noConversion"/>
  </si>
  <si>
    <t xml:space="preserve"> Source : National Statistical Office『Family Budget Trend Survey』
    Note : 1) Date of new classification of household propensity investigation due to restructuring of income and 
                 expense parts in 2009</t>
    <phoneticPr fontId="2" type="noConversion"/>
  </si>
  <si>
    <t xml:space="preserve">   주 : 1) 2009년 소득 및 지출부문의 항목분류 개편으로 인한 가계동향조사 신분류(명목) 자료임.</t>
    <phoneticPr fontId="2" type="noConversion"/>
  </si>
  <si>
    <t xml:space="preserve"> Source : National Statistical Office『Family Budget Trend Survey』
    Note : 1) Date of new classification of household propensity investigation due to restructuring of income 
                and expense parts in 2009</t>
    <phoneticPr fontId="2" type="noConversion"/>
  </si>
  <si>
    <t xml:space="preserve">    Note : 1) Date of new classification of household propensity investigation due to restructuring of income 
                 and expense parts in 2009</t>
    <phoneticPr fontId="2" type="noConversion"/>
  </si>
  <si>
    <r>
      <t>9. Average Monthly Income and Expenditure per Household 
for Urban Salary and Wage Earners' Households</t>
    </r>
    <r>
      <rPr>
        <b/>
        <vertAlign val="superscript"/>
        <sz val="17"/>
        <rFont val="굴림"/>
        <family val="3"/>
        <charset val="129"/>
      </rPr>
      <t>1)</t>
    </r>
    <r>
      <rPr>
        <b/>
        <sz val="17"/>
        <rFont val="굴림"/>
        <family val="3"/>
        <charset val="129"/>
      </rPr>
      <t xml:space="preserve"> (Cont'd)</t>
    </r>
    <phoneticPr fontId="2" type="noConversion"/>
  </si>
  <si>
    <r>
      <t>9. Average Monthly Income and Expenditure per Household 
for Urban Salary and Wage Earners' Households</t>
    </r>
    <r>
      <rPr>
        <b/>
        <vertAlign val="superscript"/>
        <sz val="17"/>
        <rFont val="굴림"/>
        <family val="3"/>
        <charset val="129"/>
      </rPr>
      <t>1)</t>
    </r>
    <r>
      <rPr>
        <b/>
        <sz val="17"/>
        <rFont val="굴림"/>
        <family val="3"/>
        <charset val="129"/>
      </rPr>
      <t xml:space="preserve"> (Cont'd)</t>
    </r>
    <phoneticPr fontId="2" type="noConversion"/>
  </si>
  <si>
    <r>
      <t xml:space="preserve">숙박비
</t>
    </r>
    <r>
      <rPr>
        <sz val="8"/>
        <rFont val="돋움"/>
        <family val="3"/>
        <charset val="129"/>
      </rPr>
      <t>Accommo-dation services</t>
    </r>
    <phoneticPr fontId="4" type="noConversion"/>
  </si>
  <si>
    <r>
      <t xml:space="preserve">채소 및 
채소가공품
</t>
    </r>
    <r>
      <rPr>
        <sz val="7"/>
        <rFont val="돋움"/>
        <family val="3"/>
        <charset val="129"/>
      </rPr>
      <t>Vegetables and processed vegetables</t>
    </r>
    <phoneticPr fontId="2" type="noConversion"/>
  </si>
  <si>
    <r>
      <t xml:space="preserve">조미식품
</t>
    </r>
    <r>
      <rPr>
        <sz val="7"/>
        <rFont val="돋움"/>
        <family val="3"/>
        <charset val="129"/>
      </rPr>
      <t>Spices
 and condiments</t>
    </r>
    <phoneticPr fontId="2" type="noConversion"/>
  </si>
  <si>
    <r>
      <t xml:space="preserve">해조 및 
해조
가공품
</t>
    </r>
    <r>
      <rPr>
        <sz val="7"/>
        <rFont val="돋움"/>
        <family val="3"/>
        <charset val="129"/>
      </rPr>
      <t>Seaweeds and processed seaweeds</t>
    </r>
    <phoneticPr fontId="2" type="noConversion"/>
  </si>
  <si>
    <r>
      <t xml:space="preserve">당류 및 
과자류
</t>
    </r>
    <r>
      <rPr>
        <sz val="7"/>
        <rFont val="돋움"/>
        <family val="3"/>
        <charset val="129"/>
      </rPr>
      <t xml:space="preserve">Sugar, jam,
honey,
chocolate and </t>
    </r>
    <r>
      <rPr>
        <sz val="6.5"/>
        <rFont val="돋움"/>
        <family val="3"/>
        <charset val="129"/>
      </rPr>
      <t>confectionery</t>
    </r>
    <phoneticPr fontId="2" type="noConversion"/>
  </si>
  <si>
    <t xml:space="preserve">    Note : 1) Date of new classification of household propensity investigation due to restructuring of income and 
                 expense parts in 2009</t>
    <phoneticPr fontId="2" type="noConversion"/>
  </si>
  <si>
    <t>※ 이 지수는 기업간의 대량거래에서 형성되는 모든 상품과 서비스의 평균적인 가격변동을 측정하기 위하여 국내생산자 판매가격(공장도가격), 단 생산자판매가격 조사가 곤란한 품목은 도매상판매가격을 기준으로 산출. 가격 자료는 서울을 포함한 전국 16개 주요 도시에서 수집함을 원칙으로 하되 일부품목은 그 거래액이 전국의 공급액중 상당한 비중을 차지하는 도시에서 수집. 지수의 산식은 기준시 가중산술 평균법(Laspeyres수정산식)을 이용하였고 조사대상 품목수는 896개(상품 794개, 서비스 102개).</t>
    <phoneticPr fontId="2" type="noConversion"/>
  </si>
  <si>
    <r>
      <t xml:space="preserve">자동조정 및 제어기기
</t>
    </r>
    <r>
      <rPr>
        <sz val="7"/>
        <rFont val="돋움"/>
        <family val="3"/>
        <charset val="129"/>
      </rPr>
      <t xml:space="preserve">Automatic </t>
    </r>
    <r>
      <rPr>
        <sz val="6.5"/>
        <rFont val="돋움"/>
        <family val="3"/>
        <charset val="129"/>
      </rPr>
      <t>adjustment</t>
    </r>
    <r>
      <rPr>
        <sz val="7"/>
        <rFont val="돋움"/>
        <family val="3"/>
        <charset val="129"/>
      </rPr>
      <t xml:space="preserve"> &amp; control devices</t>
    </r>
    <phoneticPr fontId="2" type="noConversion"/>
  </si>
  <si>
    <t>Accommo-dation &amp; 
food services</t>
    <phoneticPr fontId="2" type="noConversion"/>
  </si>
  <si>
    <t xml:space="preserve">※ 소비자물가지수는 전국가구(1인가구 포함, 농어가 제외)에서 소비생활을 영위하기 위하여 구입하는 상품가격과 서비스 요금의 변동을 종합적으로 측정하기 위하여 작성하는 지수임. 기준연도는 2010년(2010=100)이고 조사품목은 481개 상품 및 서비스이며, 가중치는 2010년 도시가계 월평균 소비지출총액(도시가계 조사 결과)에서 품목별 소비지출액이 차지하는 비중임. 가격조사는 37개 주요도시에서 농축수산물은 월3회 조사하며, 공업제품이나 서비스 품목은 월1회 조사하고 납입금은 분기1회 조사함. 작성방법은 기준시고정 가중산술평균 산식(라스파이레스)임. </t>
    <phoneticPr fontId="2" type="noConversion"/>
  </si>
  <si>
    <t>자료 : 기획재정부
   주 : 1) 월자료는 당해연도의 누계치임.</t>
    <phoneticPr fontId="2" type="noConversion"/>
  </si>
  <si>
    <t xml:space="preserve">  총지출  및  순융자             Total exp. &amp; net lend</t>
    <phoneticPr fontId="2" type="noConversion"/>
  </si>
  <si>
    <r>
      <t>13. Consolidated Central Government Statistics</t>
    </r>
    <r>
      <rPr>
        <b/>
        <vertAlign val="superscript"/>
        <sz val="17"/>
        <rFont val="굴림"/>
        <family val="3"/>
        <charset val="129"/>
      </rPr>
      <t>1)</t>
    </r>
    <r>
      <rPr>
        <b/>
        <sz val="17"/>
        <rFont val="굴림"/>
        <family val="3"/>
        <charset val="129"/>
      </rPr>
      <t>(Cont'd)</t>
    </r>
    <phoneticPr fontId="2" type="noConversion"/>
  </si>
  <si>
    <t>가계에 봉사하는 비영리 단체</t>
    <phoneticPr fontId="2" type="noConversion"/>
  </si>
  <si>
    <t>자료 : 한국은행
   주 : 1) 기준년 개편
            * 연쇄가중법에 의해 추계된 실질 GDP 통계는 비가법적 특성에 의해 총량(또는 상위부문) 금액과 그 구성항목
              금액의 합이 일치하지 않음.
            * 개별 구성항목의 연쇄금액은 구성항목 내에서의 상대적 중요도를 정확하게 반영하지 못할 수 있으므로 
              상대비교 시에는 주의를 요함.
         2) 전기, 가스 및 수도업은 하폐수분뇨처리업, 폐기물수집운반업 및 자원재활용서비스업을 포함</t>
    <phoneticPr fontId="2" type="noConversion"/>
  </si>
  <si>
    <r>
      <t>전기 가스 및
수도업</t>
    </r>
    <r>
      <rPr>
        <vertAlign val="superscript"/>
        <sz val="9"/>
        <color indexed="8"/>
        <rFont val="돋움"/>
        <family val="3"/>
        <charset val="129"/>
      </rPr>
      <t>2)</t>
    </r>
    <r>
      <rPr>
        <sz val="9"/>
        <color indexed="8"/>
        <rFont val="돋움"/>
        <family val="3"/>
        <charset val="129"/>
      </rPr>
      <t xml:space="preserve">
Electricity, Gas and Water supply</t>
    </r>
    <phoneticPr fontId="2" type="noConversion"/>
  </si>
  <si>
    <t xml:space="preserve"> 1) At Current prices</t>
    <phoneticPr fontId="2" type="noConversion"/>
  </si>
  <si>
    <t>1) At Current prices</t>
    <phoneticPr fontId="2" type="noConversion"/>
  </si>
  <si>
    <r>
      <t xml:space="preserve">자료 : 관세청, 한국은행 「조사통계연보」
   주 :  계상시점은 통관면허일자 기준. 수출은 FOB, 수입은 CIF가격에 의함. 
         상품은 </t>
    </r>
    <r>
      <rPr>
        <sz val="9"/>
        <color indexed="8"/>
        <rFont val="MS Gothic"/>
        <family val="3"/>
        <charset val="128"/>
      </rPr>
      <t>｢</t>
    </r>
    <r>
      <rPr>
        <sz val="9"/>
        <color indexed="8"/>
        <rFont val="돋움"/>
        <family val="3"/>
        <charset val="129"/>
      </rPr>
      <t>제3차개정 국제표준무역분류</t>
    </r>
    <r>
      <rPr>
        <sz val="9"/>
        <color indexed="8"/>
        <rFont val="MS Gothic"/>
        <family val="3"/>
        <charset val="128"/>
      </rPr>
      <t>｣</t>
    </r>
    <r>
      <rPr>
        <sz val="9"/>
        <color indexed="8"/>
        <rFont val="돋움"/>
        <family val="3"/>
        <charset val="129"/>
      </rPr>
      <t xml:space="preserve">를 기준으로 하여 작성한 </t>
    </r>
    <r>
      <rPr>
        <sz val="9"/>
        <color indexed="8"/>
        <rFont val="MS Gothic"/>
        <family val="3"/>
        <charset val="128"/>
      </rPr>
      <t>｢</t>
    </r>
    <r>
      <rPr>
        <sz val="9"/>
        <color indexed="8"/>
        <rFont val="돋움"/>
        <family val="3"/>
        <charset val="129"/>
      </rPr>
      <t>제8차개정 한국표준무역분류</t>
    </r>
    <r>
      <rPr>
        <sz val="9"/>
        <color indexed="8"/>
        <rFont val="MS Gothic"/>
        <family val="3"/>
        <charset val="128"/>
      </rPr>
      <t>｣</t>
    </r>
    <r>
      <rPr>
        <sz val="9"/>
        <color indexed="8"/>
        <rFont val="돋움"/>
        <family val="3"/>
        <charset val="129"/>
      </rPr>
      <t xml:space="preserve">에 따라 분류
</t>
    </r>
    <phoneticPr fontId="2" type="noConversion"/>
  </si>
  <si>
    <t>18. Exports by Principal Country(Cont'd)</t>
    <phoneticPr fontId="2" type="noConversion"/>
  </si>
  <si>
    <t>4. 주요경제지표(계속)</t>
    <phoneticPr fontId="2" type="noConversion"/>
  </si>
  <si>
    <t xml:space="preserve">자료 : 통계청『한국통계월보』
   주 :  9) 정부저축성예금 포함
        10) 2014년 이후 자료는 잠정치임.                   
        11) 년, 월말 외환은행 최초고시 환율임.                                   </t>
    <phoneticPr fontId="2" type="noConversion"/>
  </si>
  <si>
    <t>합                계</t>
    <phoneticPr fontId="2" type="noConversion"/>
  </si>
  <si>
    <t>농               가</t>
    <phoneticPr fontId="2" type="noConversion"/>
  </si>
  <si>
    <t xml:space="preserve">비      농      가 </t>
    <phoneticPr fontId="2" type="noConversion"/>
  </si>
  <si>
    <t>비 농 가     Non-farm households</t>
    <phoneticPr fontId="2" type="noConversion"/>
  </si>
  <si>
    <t>농     가     Farm households</t>
    <phoneticPr fontId="2" type="noConversion"/>
  </si>
  <si>
    <t>Total</t>
    <phoneticPr fontId="2" type="noConversion"/>
  </si>
  <si>
    <t xml:space="preserve">  주 : 1) 2009년 소득 및 지출부문의 항목분류 개편으로 인한 가계동향조사 신분류(명목) 자료임.</t>
    <phoneticPr fontId="2" type="noConversion"/>
  </si>
  <si>
    <t>홍  콩
Hong Kong</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</si>
</sst>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79">
    <numFmt numFmtId="42" formatCode="_-&quot;₩&quot;* #,##0_-;\-&quot;₩&quot;* #,##0_-;_-&quot;₩&quot;* &quot;-&quot;_-;_-@_-"/>
    <numFmt numFmtId="41" formatCode="_-* #,##0_-;\-* #,##0_-;_-* &quot;-&quot;_-;_-@_-"/>
    <numFmt numFmtId="43" formatCode="_-* #,##0.00_-;\-* #,##0.00_-;_-* &quot;-&quot;??_-;_-@_-"/>
    <numFmt numFmtId="176" formatCode="m&quot;/&quot;d"/>
    <numFmt numFmtId="177" formatCode="_-* #,##0.0_-;\-* #,##0.0_-;_-* &quot;-&quot;?_-;_-@_-"/>
    <numFmt numFmtId="178" formatCode="#,##0.0_ "/>
    <numFmt numFmtId="179" formatCode="#,##0.0;[Red]#,##0.0"/>
    <numFmt numFmtId="180" formatCode="#,##0.00;[Red]#,##0.00"/>
    <numFmt numFmtId="181" formatCode="0.0_);[Red]\(0.0\)"/>
    <numFmt numFmtId="182" formatCode="#\ ###\ ##0\ \ ;;\-\ \ "/>
    <numFmt numFmtId="183" formatCode="#\ ##0;;\-"/>
    <numFmt numFmtId="184" formatCode="#\ ##0\ \ ;;\-\ \ "/>
    <numFmt numFmtId="185" formatCode="#\ ##0\ ;;\-\ "/>
    <numFmt numFmtId="186" formatCode="#\ ##0.0\ \ ;\-\ \ \ "/>
    <numFmt numFmtId="187" formatCode="#\ ##0.0;\-"/>
    <numFmt numFmtId="188" formatCode="#\ ###\ ##0"/>
    <numFmt numFmtId="189" formatCode="#\ ###\ ##0\ "/>
    <numFmt numFmtId="190" formatCode="#\ ###"/>
    <numFmt numFmtId="191" formatCode="_ * #,##0_ ;_ * \-#,##0_ ;_ * &quot;-&quot;_ ;_ @_ "/>
    <numFmt numFmtId="192" formatCode="#\ ###\ ###.0"/>
    <numFmt numFmtId="193" formatCode="0.0"/>
    <numFmt numFmtId="194" formatCode="#,##0_);\(#,##0\)\ \ "/>
    <numFmt numFmtId="195" formatCode="#,##0.00_);\(#,##0.00\)"/>
    <numFmt numFmtId="196" formatCode="#,##0.0_);\(#,##0.0\)"/>
    <numFmt numFmtId="197" formatCode="#\ ##0;;\-\ "/>
    <numFmt numFmtId="198" formatCode="#\ ###\ ##0\ ;;\-\ "/>
    <numFmt numFmtId="199" formatCode="#\ ###\ ##0;;\-"/>
    <numFmt numFmtId="200" formatCode="#\ ##0;;\ "/>
    <numFmt numFmtId="201" formatCode="#\ ##0.0;;\-"/>
    <numFmt numFmtId="202" formatCode="#\ ##0_ "/>
    <numFmt numFmtId="203" formatCode="#\ ##0.0;&quot;-&quot;#\ ##0.0;_ "/>
    <numFmt numFmtId="204" formatCode="#\ ###\ ##0.#\ ;;\-\ "/>
    <numFmt numFmtId="205" formatCode="#\ ###\ ##0.0\ ;;\-\ "/>
    <numFmt numFmtId="206" formatCode="#\ ###\ ##0;;\-\ "/>
    <numFmt numFmtId="207" formatCode="#,##0\ \ \ \ \ \ ;"/>
    <numFmt numFmtId="208" formatCode="0.0_ "/>
    <numFmt numFmtId="209" formatCode="&quot;₩&quot;#,##0.0"/>
    <numFmt numFmtId="210" formatCode="#,##0.0\ "/>
    <numFmt numFmtId="211" formatCode="#,##0.0"/>
    <numFmt numFmtId="212" formatCode="#\ ###\ ##0_ "/>
    <numFmt numFmtId="213" formatCode="#\ ##0.0"/>
    <numFmt numFmtId="214" formatCode="0_);\(0\)"/>
    <numFmt numFmtId="215" formatCode="#,##0\ ;\-#,##0\ ;&quot;-&quot;\ ;@\ "/>
    <numFmt numFmtId="216" formatCode="000\-000"/>
    <numFmt numFmtId="217" formatCode="#\ ###\ ##0\ \ \ \ "/>
    <numFmt numFmtId="218" formatCode="#\ ###\ ###"/>
    <numFmt numFmtId="219" formatCode="_-* #,##0.0_-;\-* #,##0.0_-;_-* &quot;-&quot;_-;_-@_-"/>
    <numFmt numFmtId="220" formatCode="_-* #,##0.0_-;\-* #,##0.0_-;_-* &quot;-&quot;??_-;_-@_-"/>
    <numFmt numFmtId="221" formatCode="0.00000"/>
    <numFmt numFmtId="222" formatCode="#,##0.000"/>
    <numFmt numFmtId="223" formatCode="0.000000"/>
    <numFmt numFmtId="224" formatCode="0.00000000"/>
    <numFmt numFmtId="225" formatCode="_ * #,##0.00_ ;_ * \-#,##0.00_ ;_ * &quot;-&quot;??_ ;_ @_ "/>
    <numFmt numFmtId="226" formatCode="_(&quot;$&quot;* #,##0_);_(&quot;$&quot;* \(#,##0\);_(&quot;$&quot;* &quot;-&quot;_);_(@_)"/>
    <numFmt numFmtId="227" formatCode="_(&quot;$&quot;* #,##0.00_);_(&quot;$&quot;* \(#,##0.00\);_(&quot;$&quot;* &quot;-&quot;??_);_(@_)"/>
    <numFmt numFmtId="228" formatCode="_ &quot;$&quot;* #,##0.00_ ;_ &quot;$&quot;* \-#,##0.00_ ;_ &quot;$&quot;* &quot;-&quot;??_ ;_ @_ "/>
    <numFmt numFmtId="229" formatCode="#,##0;&quot;-&quot;#,##0"/>
    <numFmt numFmtId="230" formatCode="#,##0.00;[Red]&quot;-&quot;#,##0.00"/>
    <numFmt numFmtId="231" formatCode="_ * #,##0.00\ &quot;Esc.&quot;_ ;_ * #,##0.00\ &quot;Esc.&quot;_ ;_ * &quot;-&quot;??\ &quot;Esc.&quot;_ ;_ @_ "/>
    <numFmt numFmtId="232" formatCode="0.00_ "/>
    <numFmt numFmtId="233" formatCode="0.00000000000_ "/>
    <numFmt numFmtId="234" formatCode="0.0;_鰀"/>
    <numFmt numFmtId="235" formatCode="_-* #,##0.00_-;\-* #,##0.00_-;_-* &quot;-&quot;?_-;_-@_-"/>
    <numFmt numFmtId="236" formatCode="0.00_);[Red]\(0.00\)"/>
    <numFmt numFmtId="237" formatCode="#,##0;\-#,##0;&quot;-&quot;;@"/>
    <numFmt numFmtId="238" formatCode="#,##0.0\ ;\-#,##0.0\ ;&quot;-&quot;\ ;@\ "/>
    <numFmt numFmtId="239" formatCode="#,##0.0;\-#,##0.0;&quot;-&quot;;@"/>
    <numFmt numFmtId="240" formatCode="#,##0_ "/>
    <numFmt numFmtId="241" formatCode="#,##0.00;\-#,##0.00;&quot;-&quot;;@"/>
    <numFmt numFmtId="242" formatCode="\ \ @"/>
    <numFmt numFmtId="243" formatCode="#,##0.0\ \ ;\-#,##0.0\ \ ;&quot;-&quot;\ \ ;@\ \ "/>
    <numFmt numFmtId="244" formatCode="#,##0\ \ ;\-#,##0\ \ ;&quot;-&quot;\ \ ;@\ \ "/>
    <numFmt numFmtId="245" formatCode="#,##0.00\ ;\-#,##0.00\ ;&quot;-&quot;\ ;@\ "/>
    <numFmt numFmtId="246" formatCode="#,##0.00_-;\-#,##0.00_-;&quot;-&quot;_-;@_-"/>
    <numFmt numFmtId="247" formatCode="#,##0\ ;\(#,##0\)\ ;&quot;-&quot;\ ;@\ "/>
    <numFmt numFmtId="248" formatCode="#,##0.0\ ;\(#,##0.0\)\ ;&quot;-&quot;\ ;@\ "/>
    <numFmt numFmtId="249" formatCode="#,##0.00\ ;\(#,##0.00\)\ ;&quot;-&quot;\ ;@\ "/>
    <numFmt numFmtId="250" formatCode="\(#,##0\)\ ;\(#,##0\)\ ;&quot;-&quot;\ ;@\ "/>
    <numFmt numFmtId="251" formatCode="\(#,##0.0\)\ ;\(#,##0.0\)\ ;&quot;-&quot;\ ;@\ "/>
  </numFmts>
  <fonts count="84">
    <font>
      <sz val="11"/>
      <name val="돋움"/>
      <family val="3"/>
      <charset val="129"/>
    </font>
    <font>
      <sz val="11"/>
      <name val="돋움"/>
      <family val="3"/>
      <charset val="129"/>
    </font>
    <font>
      <sz val="8"/>
      <name val="돋움"/>
      <family val="3"/>
      <charset val="129"/>
    </font>
    <font>
      <u/>
      <sz val="13.2"/>
      <color indexed="12"/>
      <name val="돋움"/>
      <family val="3"/>
      <charset val="129"/>
    </font>
    <font>
      <sz val="8"/>
      <name val="바탕체"/>
      <family val="1"/>
      <charset val="129"/>
    </font>
    <font>
      <b/>
      <sz val="11"/>
      <name val="돋움"/>
      <family val="3"/>
      <charset val="129"/>
    </font>
    <font>
      <sz val="7"/>
      <name val="돋움"/>
      <family val="3"/>
      <charset val="129"/>
    </font>
    <font>
      <b/>
      <sz val="16"/>
      <name val="HY태명조"/>
      <family val="1"/>
      <charset val="129"/>
    </font>
    <font>
      <sz val="12"/>
      <name val="바탕체"/>
      <family val="1"/>
      <charset val="129"/>
    </font>
    <font>
      <sz val="9"/>
      <name val="굴림체"/>
      <family val="3"/>
      <charset val="129"/>
    </font>
    <font>
      <sz val="12"/>
      <name val="Arial"/>
      <family val="2"/>
    </font>
    <font>
      <sz val="10"/>
      <name val="바탕체"/>
      <family val="1"/>
      <charset val="129"/>
    </font>
    <font>
      <sz val="9"/>
      <name val="굴림"/>
      <family val="3"/>
      <charset val="129"/>
    </font>
    <font>
      <sz val="8"/>
      <name val="Times New Roman"/>
      <family val="1"/>
    </font>
    <font>
      <sz val="11"/>
      <color indexed="8"/>
      <name val="맑은 고딕"/>
      <family val="3"/>
      <charset val="129"/>
    </font>
    <font>
      <sz val="1"/>
      <color indexed="8"/>
      <name val="Courier"/>
      <family val="3"/>
    </font>
    <font>
      <sz val="14"/>
      <name val="뼻뮝"/>
      <family val="3"/>
      <charset val="129"/>
    </font>
    <font>
      <sz val="12"/>
      <name val="뼻뮝"/>
      <family val="3"/>
      <charset val="129"/>
    </font>
    <font>
      <sz val="10"/>
      <name val="Arial"/>
      <family val="2"/>
    </font>
    <font>
      <b/>
      <sz val="10"/>
      <name val="Helv"/>
      <family val="2"/>
    </font>
    <font>
      <sz val="8"/>
      <name val="Arial"/>
      <family val="2"/>
    </font>
    <font>
      <b/>
      <sz val="12"/>
      <name val="Helv"/>
      <family val="2"/>
    </font>
    <font>
      <b/>
      <sz val="11"/>
      <name val="Helv"/>
      <family val="2"/>
    </font>
    <font>
      <sz val="9"/>
      <name val="돋움"/>
      <family val="3"/>
      <charset val="129"/>
    </font>
    <font>
      <sz val="8"/>
      <name val="굴림체"/>
      <family val="3"/>
      <charset val="129"/>
    </font>
    <font>
      <sz val="8"/>
      <name val="맑은 고딕"/>
      <family val="3"/>
      <charset val="129"/>
    </font>
    <font>
      <b/>
      <sz val="11"/>
      <color indexed="12"/>
      <name val="돋움"/>
      <family val="3"/>
      <charset val="129"/>
    </font>
    <font>
      <sz val="9"/>
      <color indexed="8"/>
      <name val="돋움"/>
      <family val="3"/>
      <charset val="129"/>
    </font>
    <font>
      <b/>
      <sz val="9"/>
      <color indexed="8"/>
      <name val="돋움"/>
      <family val="3"/>
      <charset val="129"/>
    </font>
    <font>
      <sz val="11"/>
      <color theme="1"/>
      <name val="맑은 고딕"/>
      <family val="3"/>
      <charset val="129"/>
      <scheme val="minor"/>
    </font>
    <font>
      <sz val="9"/>
      <color rgb="FF000000"/>
      <name val="돋움"/>
      <family val="3"/>
      <charset val="129"/>
    </font>
    <font>
      <sz val="12"/>
      <name val="맑은 고딕"/>
      <family val="3"/>
      <charset val="129"/>
      <scheme val="minor"/>
    </font>
    <font>
      <sz val="12"/>
      <color theme="1"/>
      <name val="맑은 고딕"/>
      <family val="3"/>
      <charset val="129"/>
      <scheme val="minor"/>
    </font>
    <font>
      <b/>
      <sz val="16"/>
      <color theme="1"/>
      <name val="맑은 고딕"/>
      <family val="3"/>
      <charset val="129"/>
      <scheme val="minor"/>
    </font>
    <font>
      <sz val="20"/>
      <color theme="1"/>
      <name val="맑은 고딕"/>
      <family val="3"/>
      <charset val="129"/>
      <scheme val="minor"/>
    </font>
    <font>
      <u/>
      <sz val="12"/>
      <color theme="10"/>
      <name val="맑은 고딕"/>
      <family val="3"/>
      <charset val="129"/>
      <scheme val="minor"/>
    </font>
    <font>
      <b/>
      <sz val="12"/>
      <color theme="10"/>
      <name val="맑은 고딕"/>
      <family val="3"/>
      <charset val="129"/>
      <scheme val="minor"/>
    </font>
    <font>
      <b/>
      <sz val="12"/>
      <color theme="1"/>
      <name val="맑은 고딕"/>
      <family val="3"/>
      <charset val="129"/>
      <scheme val="minor"/>
    </font>
    <font>
      <sz val="14"/>
      <color theme="1"/>
      <name val="맑은 고딕"/>
      <family val="3"/>
      <charset val="129"/>
      <scheme val="minor"/>
    </font>
    <font>
      <b/>
      <sz val="11"/>
      <color theme="1"/>
      <name val="맑은 고딕"/>
      <family val="3"/>
      <charset val="129"/>
      <scheme val="minor"/>
    </font>
    <font>
      <b/>
      <sz val="14"/>
      <color theme="1"/>
      <name val="맑은 고딕"/>
      <family val="3"/>
      <charset val="129"/>
      <scheme val="minor"/>
    </font>
    <font>
      <sz val="11"/>
      <color rgb="FF002060"/>
      <name val="맑은 고딕"/>
      <family val="3"/>
      <charset val="129"/>
      <scheme val="minor"/>
    </font>
    <font>
      <b/>
      <u/>
      <sz val="11"/>
      <color theme="10"/>
      <name val="맑은 고딕"/>
      <family val="3"/>
      <charset val="129"/>
      <scheme val="minor"/>
    </font>
    <font>
      <b/>
      <sz val="24"/>
      <color theme="1"/>
      <name val="HY헤드라인M"/>
      <family val="1"/>
      <charset val="129"/>
    </font>
    <font>
      <b/>
      <sz val="9"/>
      <name val="돋움"/>
      <family val="3"/>
      <charset val="129"/>
    </font>
    <font>
      <sz val="9"/>
      <color theme="1"/>
      <name val="돋움"/>
      <family val="3"/>
      <charset val="129"/>
    </font>
    <font>
      <sz val="9"/>
      <color indexed="10"/>
      <name val="돋움"/>
      <family val="3"/>
      <charset val="129"/>
    </font>
    <font>
      <b/>
      <sz val="9"/>
      <color theme="1"/>
      <name val="돋움"/>
      <family val="3"/>
      <charset val="129"/>
    </font>
    <font>
      <b/>
      <vertAlign val="superscript"/>
      <sz val="9"/>
      <color indexed="8"/>
      <name val="돋움"/>
      <family val="3"/>
      <charset val="129"/>
    </font>
    <font>
      <vertAlign val="superscript"/>
      <sz val="9"/>
      <color indexed="8"/>
      <name val="돋움"/>
      <family val="3"/>
      <charset val="129"/>
    </font>
    <font>
      <sz val="9"/>
      <color rgb="FFFF0000"/>
      <name val="돋움"/>
      <family val="3"/>
      <charset val="129"/>
    </font>
    <font>
      <vertAlign val="superscript"/>
      <sz val="9"/>
      <name val="돋움"/>
      <family val="3"/>
      <charset val="129"/>
    </font>
    <font>
      <sz val="17"/>
      <name val="굴림"/>
      <family val="3"/>
      <charset val="129"/>
    </font>
    <font>
      <b/>
      <sz val="17"/>
      <name val="굴림"/>
      <family val="3"/>
      <charset val="129"/>
    </font>
    <font>
      <sz val="17"/>
      <color theme="1"/>
      <name val="굴림"/>
      <family val="3"/>
      <charset val="129"/>
    </font>
    <font>
      <b/>
      <sz val="17"/>
      <color theme="1"/>
      <name val="굴림"/>
      <family val="3"/>
      <charset val="129"/>
    </font>
    <font>
      <b/>
      <vertAlign val="superscript"/>
      <sz val="17"/>
      <name val="굴림"/>
      <family val="3"/>
      <charset val="129"/>
    </font>
    <font>
      <b/>
      <sz val="17"/>
      <color indexed="8"/>
      <name val="굴림"/>
      <family val="3"/>
      <charset val="129"/>
    </font>
    <font>
      <b/>
      <vertAlign val="superscript"/>
      <sz val="17"/>
      <color indexed="8"/>
      <name val="굴림"/>
      <family val="3"/>
      <charset val="129"/>
    </font>
    <font>
      <sz val="12"/>
      <name val="굴림"/>
      <family val="3"/>
      <charset val="129"/>
    </font>
    <font>
      <sz val="6"/>
      <name val="돋움"/>
      <family val="3"/>
      <charset val="129"/>
    </font>
    <font>
      <vertAlign val="superscript"/>
      <sz val="8"/>
      <name val="돋움"/>
      <family val="3"/>
      <charset val="129"/>
    </font>
    <font>
      <b/>
      <sz val="8"/>
      <name val="돋움"/>
      <family val="3"/>
      <charset val="129"/>
    </font>
    <font>
      <sz val="8"/>
      <color theme="1"/>
      <name val="돋움"/>
      <family val="3"/>
      <charset val="129"/>
    </font>
    <font>
      <vertAlign val="superscript"/>
      <sz val="8"/>
      <color indexed="8"/>
      <name val="돋움"/>
      <family val="3"/>
      <charset val="129"/>
    </font>
    <font>
      <sz val="8"/>
      <color indexed="8"/>
      <name val="돋움"/>
      <family val="3"/>
      <charset val="129"/>
    </font>
    <font>
      <b/>
      <sz val="8"/>
      <color theme="1"/>
      <name val="돋움"/>
      <family val="3"/>
      <charset val="129"/>
    </font>
    <font>
      <b/>
      <sz val="8"/>
      <color indexed="8"/>
      <name val="돋움"/>
      <family val="3"/>
      <charset val="129"/>
    </font>
    <font>
      <sz val="8"/>
      <color indexed="10"/>
      <name val="돋움"/>
      <family val="3"/>
      <charset val="129"/>
    </font>
    <font>
      <sz val="7"/>
      <color theme="1"/>
      <name val="돋움"/>
      <family val="3"/>
      <charset val="129"/>
    </font>
    <font>
      <sz val="7.5"/>
      <name val="돋움"/>
      <family val="3"/>
      <charset val="129"/>
    </font>
    <font>
      <b/>
      <sz val="16"/>
      <name val="굴림"/>
      <family val="3"/>
      <charset val="129"/>
    </font>
    <font>
      <b/>
      <vertAlign val="superscript"/>
      <sz val="16"/>
      <name val="굴림"/>
      <family val="3"/>
      <charset val="129"/>
    </font>
    <font>
      <sz val="8.5"/>
      <color indexed="8"/>
      <name val="돋움"/>
      <family val="3"/>
      <charset val="129"/>
    </font>
    <font>
      <b/>
      <sz val="8.5"/>
      <color indexed="8"/>
      <name val="돋움"/>
      <family val="3"/>
      <charset val="129"/>
    </font>
    <font>
      <sz val="8.5"/>
      <name val="돋움"/>
      <family val="3"/>
      <charset val="129"/>
    </font>
    <font>
      <b/>
      <sz val="8.5"/>
      <name val="돋움"/>
      <family val="3"/>
      <charset val="129"/>
    </font>
    <font>
      <sz val="13"/>
      <color theme="1"/>
      <name val="돋움"/>
      <family val="3"/>
      <charset val="129"/>
    </font>
    <font>
      <vertAlign val="superscript"/>
      <sz val="13"/>
      <color indexed="8"/>
      <name val="돋움"/>
      <family val="3"/>
      <charset val="129"/>
    </font>
    <font>
      <vertAlign val="superscript"/>
      <sz val="13"/>
      <color theme="1"/>
      <name val="돋움"/>
      <family val="3"/>
      <charset val="129"/>
    </font>
    <font>
      <b/>
      <sz val="8.5"/>
      <color theme="1"/>
      <name val="돋움"/>
      <family val="3"/>
      <charset val="129"/>
    </font>
    <font>
      <sz val="8.5"/>
      <color theme="1"/>
      <name val="돋움"/>
      <family val="3"/>
      <charset val="129"/>
    </font>
    <font>
      <sz val="6.5"/>
      <name val="돋움"/>
      <family val="3"/>
      <charset val="129"/>
    </font>
    <font>
      <sz val="9"/>
      <color indexed="8"/>
      <name val="MS Gothic"/>
      <family val="3"/>
      <charset val="128"/>
    </font>
  </fonts>
  <fills count="7">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solid">
        <fgColor theme="7" tint="0.59999389629810485"/>
        <bgColor indexed="64"/>
      </patternFill>
    </fill>
    <fill>
      <patternFill patternType="solid">
        <fgColor theme="0"/>
        <bgColor indexed="64"/>
      </patternFill>
    </fill>
    <fill>
      <patternFill patternType="solid">
        <fgColor rgb="FFFFFF00"/>
        <bgColor indexed="64"/>
      </patternFill>
    </fill>
  </fills>
  <borders count="150">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style="double">
        <color indexed="64"/>
      </top>
      <bottom/>
      <diagonal/>
    </border>
    <border>
      <left/>
      <right/>
      <top style="thin">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diagonal/>
    </border>
    <border>
      <left/>
      <right/>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right/>
      <top style="hair">
        <color indexed="64"/>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diagonal/>
    </border>
    <border>
      <left style="hair">
        <color indexed="8"/>
      </left>
      <right style="hair">
        <color indexed="8"/>
      </right>
      <top/>
      <bottom style="hair">
        <color indexed="8"/>
      </bottom>
      <diagonal/>
    </border>
    <border>
      <left/>
      <right style="hair">
        <color indexed="8"/>
      </right>
      <top/>
      <bottom/>
      <diagonal/>
    </border>
    <border>
      <left style="hair">
        <color indexed="8"/>
      </left>
      <right style="hair">
        <color indexed="8"/>
      </right>
      <top/>
      <bottom/>
      <diagonal/>
    </border>
    <border>
      <left style="hair">
        <color indexed="64"/>
      </left>
      <right style="hair">
        <color indexed="64"/>
      </right>
      <top style="hair">
        <color indexed="64"/>
      </top>
      <bottom/>
      <diagonal/>
    </border>
    <border>
      <left style="hair">
        <color indexed="8"/>
      </left>
      <right/>
      <top style="hair">
        <color indexed="8"/>
      </top>
      <bottom/>
      <diagonal/>
    </border>
    <border>
      <left/>
      <right/>
      <top style="hair">
        <color indexed="8"/>
      </top>
      <bottom style="hair">
        <color indexed="8"/>
      </bottom>
      <diagonal/>
    </border>
    <border>
      <left/>
      <right style="hair">
        <color indexed="8"/>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hair">
        <color indexed="8"/>
      </top>
      <bottom/>
      <diagonal/>
    </border>
    <border>
      <left style="medium">
        <color indexed="64"/>
      </left>
      <right/>
      <top/>
      <bottom/>
      <diagonal/>
    </border>
    <border>
      <left/>
      <right style="medium">
        <color indexed="64"/>
      </right>
      <top/>
      <bottom/>
      <diagonal/>
    </border>
    <border>
      <left style="hair">
        <color indexed="8"/>
      </left>
      <right/>
      <top/>
      <bottom/>
      <diagonal/>
    </border>
    <border>
      <left style="hair">
        <color indexed="8"/>
      </left>
      <right style="hair">
        <color indexed="8"/>
      </right>
      <top style="hair">
        <color indexed="8"/>
      </top>
      <bottom/>
      <diagonal/>
    </border>
    <border>
      <left style="hair">
        <color indexed="8"/>
      </left>
      <right style="hair">
        <color indexed="64"/>
      </right>
      <top style="hair">
        <color indexed="8"/>
      </top>
      <bottom/>
      <diagonal/>
    </border>
    <border>
      <left style="hair">
        <color indexed="8"/>
      </left>
      <right style="hair">
        <color indexed="64"/>
      </right>
      <top/>
      <bottom/>
      <diagonal/>
    </border>
    <border>
      <left style="hair">
        <color indexed="8"/>
      </left>
      <right/>
      <top/>
      <bottom style="hair">
        <color indexed="8"/>
      </bottom>
      <diagonal/>
    </border>
    <border>
      <left/>
      <right style="hair">
        <color indexed="8"/>
      </right>
      <top style="hair">
        <color indexed="8"/>
      </top>
      <bottom/>
      <diagonal/>
    </border>
    <border>
      <left style="hair">
        <color indexed="8"/>
      </left>
      <right style="hair">
        <color indexed="8"/>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right/>
      <top style="hair">
        <color indexed="8"/>
      </top>
      <bottom style="hair">
        <color indexed="64"/>
      </bottom>
      <diagonal/>
    </border>
    <border>
      <left/>
      <right/>
      <top/>
      <bottom style="hair">
        <color indexed="8"/>
      </bottom>
      <diagonal/>
    </border>
    <border>
      <left style="hair">
        <color indexed="64"/>
      </left>
      <right style="hair">
        <color indexed="64"/>
      </right>
      <top style="hair">
        <color indexed="8"/>
      </top>
      <bottom/>
      <diagonal/>
    </border>
    <border>
      <left style="medium">
        <color indexed="64"/>
      </left>
      <right style="thin">
        <color theme="0"/>
      </right>
      <top/>
      <bottom style="thin">
        <color theme="0"/>
      </bottom>
      <diagonal/>
    </border>
    <border>
      <left style="thin">
        <color theme="0"/>
      </left>
      <right style="thin">
        <color theme="0"/>
      </right>
      <top/>
      <bottom style="thin">
        <color theme="0"/>
      </bottom>
      <diagonal/>
    </border>
    <border>
      <left style="thin">
        <color theme="0"/>
      </left>
      <right style="medium">
        <color indexed="64"/>
      </right>
      <top/>
      <bottom style="thin">
        <color theme="0"/>
      </bottom>
      <diagonal/>
    </border>
    <border>
      <left style="medium">
        <color indexed="64"/>
      </left>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style="medium">
        <color indexed="64"/>
      </right>
      <top style="thin">
        <color theme="0"/>
      </top>
      <bottom style="thin">
        <color theme="0"/>
      </bottom>
      <diagonal/>
    </border>
    <border>
      <left style="medium">
        <color indexed="64"/>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medium">
        <color indexed="64"/>
      </left>
      <right style="thin">
        <color theme="0"/>
      </right>
      <top style="thin">
        <color theme="0"/>
      </top>
      <bottom style="medium">
        <color indexed="64"/>
      </bottom>
      <diagonal/>
    </border>
    <border>
      <left style="thin">
        <color theme="0"/>
      </left>
      <right style="thin">
        <color theme="0"/>
      </right>
      <top style="thin">
        <color theme="0"/>
      </top>
      <bottom style="medium">
        <color indexed="64"/>
      </bottom>
      <diagonal/>
    </border>
    <border>
      <left style="thin">
        <color theme="0"/>
      </left>
      <right style="medium">
        <color indexed="64"/>
      </right>
      <top style="thin">
        <color theme="0"/>
      </top>
      <bottom style="medium">
        <color indexed="64"/>
      </bottom>
      <diagonal/>
    </border>
    <border>
      <left/>
      <right/>
      <top style="thin">
        <color theme="0"/>
      </top>
      <bottom style="thin">
        <color theme="0"/>
      </bottom>
      <diagonal/>
    </border>
    <border>
      <left/>
      <right/>
      <top/>
      <bottom style="thin">
        <color theme="0"/>
      </bottom>
      <diagonal/>
    </border>
    <border>
      <left/>
      <right style="thin">
        <color theme="0"/>
      </right>
      <top/>
      <bottom style="thin">
        <color theme="0"/>
      </bottom>
      <diagonal/>
    </border>
    <border>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style="dashed">
        <color indexed="64"/>
      </right>
      <top style="medium">
        <color indexed="64"/>
      </top>
      <bottom style="hair">
        <color indexed="64"/>
      </bottom>
      <diagonal/>
    </border>
    <border>
      <left style="dashed">
        <color indexed="64"/>
      </left>
      <right style="dashed">
        <color indexed="64"/>
      </right>
      <top style="medium">
        <color indexed="64"/>
      </top>
      <bottom style="hair">
        <color indexed="64"/>
      </bottom>
      <diagonal/>
    </border>
    <border>
      <left style="dashed">
        <color indexed="64"/>
      </left>
      <right style="hair">
        <color indexed="64"/>
      </right>
      <top style="medium">
        <color indexed="64"/>
      </top>
      <bottom style="hair">
        <color indexed="64"/>
      </bottom>
      <diagonal/>
    </border>
    <border>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top style="medium">
        <color indexed="64"/>
      </top>
      <bottom/>
      <diagonal/>
    </border>
    <border>
      <left/>
      <right style="dashed">
        <color indexed="64"/>
      </right>
      <top style="medium">
        <color indexed="64"/>
      </top>
      <bottom style="hair">
        <color indexed="64"/>
      </bottom>
      <diagonal/>
    </border>
    <border>
      <left style="hair">
        <color indexed="64"/>
      </left>
      <right/>
      <top style="medium">
        <color indexed="64"/>
      </top>
      <bottom style="hair">
        <color indexed="64"/>
      </bottom>
      <diagonal/>
    </border>
    <border>
      <left/>
      <right/>
      <top style="medium">
        <color indexed="64"/>
      </top>
      <bottom style="hair">
        <color indexed="64"/>
      </bottom>
      <diagonal/>
    </border>
    <border>
      <left style="hair">
        <color indexed="64"/>
      </left>
      <right/>
      <top style="medium">
        <color indexed="64"/>
      </top>
      <bottom/>
      <diagonal/>
    </border>
    <border>
      <left/>
      <right style="hair">
        <color indexed="64"/>
      </right>
      <top style="medium">
        <color indexed="64"/>
      </top>
      <bottom style="hair">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bottom style="medium">
        <color indexed="64"/>
      </bottom>
      <diagonal/>
    </border>
    <border>
      <left style="hair">
        <color indexed="64"/>
      </left>
      <right/>
      <top style="hair">
        <color indexed="64"/>
      </top>
      <bottom style="thin">
        <color indexed="64"/>
      </bottom>
      <diagonal/>
    </border>
    <border>
      <left style="hair">
        <color indexed="64"/>
      </left>
      <right style="thin">
        <color indexed="64"/>
      </right>
      <top style="medium">
        <color indexed="64"/>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right style="thin">
        <color indexed="64"/>
      </right>
      <top/>
      <bottom style="hair">
        <color indexed="64"/>
      </bottom>
      <diagonal/>
    </border>
    <border>
      <left style="thin">
        <color indexed="64"/>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medium">
        <color indexed="64"/>
      </bottom>
      <diagonal/>
    </border>
    <border>
      <left style="thin">
        <color indexed="64"/>
      </left>
      <right style="hair">
        <color indexed="64"/>
      </right>
      <top style="medium">
        <color indexed="64"/>
      </top>
      <bottom style="hair">
        <color indexed="64"/>
      </bottom>
      <diagonal/>
    </border>
    <border>
      <left/>
      <right style="thin">
        <color indexed="64"/>
      </right>
      <top style="hair">
        <color indexed="64"/>
      </top>
      <bottom/>
      <diagonal/>
    </border>
    <border>
      <left style="thin">
        <color indexed="64"/>
      </left>
      <right style="hair">
        <color indexed="64"/>
      </right>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medium">
        <color indexed="64"/>
      </top>
      <bottom/>
      <diagonal/>
    </border>
    <border>
      <left style="thin">
        <color indexed="64"/>
      </left>
      <right style="hair">
        <color indexed="64"/>
      </right>
      <top style="medium">
        <color indexed="64"/>
      </top>
      <bottom/>
      <diagonal/>
    </border>
    <border>
      <left style="thin">
        <color indexed="64"/>
      </left>
      <right style="hair">
        <color indexed="64"/>
      </right>
      <top/>
      <bottom/>
      <diagonal/>
    </border>
    <border>
      <left style="thin">
        <color indexed="64"/>
      </left>
      <right/>
      <top/>
      <bottom style="thin">
        <color indexed="64"/>
      </bottom>
      <diagonal/>
    </border>
    <border>
      <left style="thin">
        <color indexed="64"/>
      </left>
      <right/>
      <top style="hair">
        <color indexed="64"/>
      </top>
      <bottom style="thin">
        <color indexed="64"/>
      </bottom>
      <diagonal/>
    </border>
    <border>
      <left style="thin">
        <color indexed="64"/>
      </left>
      <right style="hair">
        <color indexed="64"/>
      </right>
      <top/>
      <bottom style="thin">
        <color indexed="64"/>
      </bottom>
      <diagonal/>
    </border>
    <border>
      <left/>
      <right style="hair">
        <color indexed="64"/>
      </right>
      <top/>
      <bottom style="medium">
        <color indexed="64"/>
      </bottom>
      <diagonal/>
    </border>
    <border>
      <left style="hair">
        <color indexed="8"/>
      </left>
      <right style="hair">
        <color indexed="8"/>
      </right>
      <top style="medium">
        <color indexed="64"/>
      </top>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hair">
        <color indexed="8"/>
      </left>
      <right/>
      <top style="medium">
        <color auto="1"/>
      </top>
      <bottom/>
      <diagonal/>
    </border>
    <border>
      <left/>
      <right/>
      <top style="medium">
        <color auto="1"/>
      </top>
      <bottom style="hair">
        <color indexed="8"/>
      </bottom>
      <diagonal/>
    </border>
    <border>
      <left style="thin">
        <color indexed="8"/>
      </left>
      <right style="hair">
        <color indexed="8"/>
      </right>
      <top style="medium">
        <color indexed="64"/>
      </top>
      <bottom/>
      <diagonal/>
    </border>
    <border>
      <left/>
      <right style="thin">
        <color indexed="8"/>
      </right>
      <top style="medium">
        <color indexed="64"/>
      </top>
      <bottom/>
      <diagonal/>
    </border>
    <border>
      <left style="thin">
        <color indexed="8"/>
      </left>
      <right style="hair">
        <color indexed="8"/>
      </right>
      <top style="hair">
        <color indexed="8"/>
      </top>
      <bottom style="hair">
        <color indexed="8"/>
      </bottom>
      <diagonal/>
    </border>
    <border>
      <left/>
      <right style="thin">
        <color indexed="8"/>
      </right>
      <top style="hair">
        <color indexed="64"/>
      </top>
      <bottom style="hair">
        <color indexed="64"/>
      </bottom>
      <diagonal/>
    </border>
    <border>
      <left style="thin">
        <color indexed="8"/>
      </left>
      <right style="hair">
        <color indexed="8"/>
      </right>
      <top/>
      <bottom style="hair">
        <color indexed="8"/>
      </bottom>
      <diagonal/>
    </border>
    <border>
      <left style="thin">
        <color indexed="8"/>
      </left>
      <right style="hair">
        <color indexed="8"/>
      </right>
      <top style="hair">
        <color indexed="8"/>
      </top>
      <bottom/>
      <diagonal/>
    </border>
    <border>
      <left/>
      <right style="thin">
        <color indexed="8"/>
      </right>
      <top/>
      <bottom/>
      <diagonal/>
    </border>
    <border>
      <left style="thin">
        <color indexed="8"/>
      </left>
      <right style="hair">
        <color indexed="8"/>
      </right>
      <top/>
      <bottom/>
      <diagonal/>
    </border>
    <border>
      <left style="thin">
        <color indexed="8"/>
      </left>
      <right/>
      <top/>
      <bottom/>
      <diagonal/>
    </border>
    <border>
      <left style="thin">
        <color indexed="8"/>
      </left>
      <right/>
      <top/>
      <bottom style="medium">
        <color indexed="64"/>
      </bottom>
      <diagonal/>
    </border>
    <border>
      <left/>
      <right style="thin">
        <color indexed="8"/>
      </right>
      <top/>
      <bottom style="medium">
        <color indexed="64"/>
      </bottom>
      <diagonal/>
    </border>
    <border>
      <left/>
      <right/>
      <top style="thin">
        <color auto="1"/>
      </top>
      <bottom/>
      <diagonal/>
    </border>
    <border>
      <left style="thin">
        <color indexed="8"/>
      </left>
      <right/>
      <top style="thin">
        <color auto="1"/>
      </top>
      <bottom/>
      <diagonal/>
    </border>
    <border>
      <left/>
      <right style="thin">
        <color indexed="8"/>
      </right>
      <top style="thin">
        <color auto="1"/>
      </top>
      <bottom/>
      <diagonal/>
    </border>
    <border>
      <left style="hair">
        <color indexed="8"/>
      </left>
      <right style="hair">
        <color indexed="8"/>
      </right>
      <top/>
      <bottom style="thin">
        <color auto="1"/>
      </bottom>
      <diagonal/>
    </border>
    <border>
      <left style="hair">
        <color indexed="8"/>
      </left>
      <right/>
      <top/>
      <bottom style="thin">
        <color auto="1"/>
      </bottom>
      <diagonal/>
    </border>
    <border>
      <left style="thin">
        <color auto="1"/>
      </left>
      <right/>
      <top style="hair">
        <color indexed="8"/>
      </top>
      <bottom style="hair">
        <color indexed="8"/>
      </bottom>
      <diagonal/>
    </border>
    <border>
      <left style="thin">
        <color auto="1"/>
      </left>
      <right style="hair">
        <color indexed="8"/>
      </right>
      <top style="hair">
        <color indexed="8"/>
      </top>
      <bottom/>
      <diagonal/>
    </border>
    <border>
      <left style="thin">
        <color auto="1"/>
      </left>
      <right style="hair">
        <color indexed="8"/>
      </right>
      <top/>
      <bottom/>
      <diagonal/>
    </border>
    <border>
      <left style="thin">
        <color auto="1"/>
      </left>
      <right/>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top/>
      <bottom/>
      <diagonal/>
    </border>
    <border>
      <left/>
      <right/>
      <top style="medium">
        <color indexed="64"/>
      </top>
      <bottom style="thin">
        <color indexed="64"/>
      </bottom>
      <diagonal/>
    </border>
    <border>
      <left style="thin">
        <color auto="1"/>
      </left>
      <right/>
      <top style="medium">
        <color indexed="64"/>
      </top>
      <bottom/>
      <diagonal/>
    </border>
    <border>
      <left style="thin">
        <color auto="1"/>
      </left>
      <right/>
      <top style="thin">
        <color indexed="64"/>
      </top>
      <bottom/>
      <diagonal/>
    </border>
    <border>
      <left/>
      <right style="hair">
        <color indexed="64"/>
      </right>
      <top style="medium">
        <color indexed="64"/>
      </top>
      <bottom style="thin">
        <color auto="1"/>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right style="thin">
        <color indexed="64"/>
      </right>
      <top style="medium">
        <color indexed="64"/>
      </top>
      <bottom style="thin">
        <color auto="1"/>
      </bottom>
      <diagonal/>
    </border>
    <border>
      <left style="hair">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s>
  <cellStyleXfs count="213">
    <xf numFmtId="0" fontId="0" fillId="0" borderId="0"/>
    <xf numFmtId="0" fontId="19" fillId="0" borderId="0"/>
    <xf numFmtId="191" fontId="18" fillId="0" borderId="0" applyFont="0" applyFill="0" applyBorder="0" applyAlignment="0" applyProtection="0"/>
    <xf numFmtId="228" fontId="1" fillId="0" borderId="0"/>
    <xf numFmtId="225" fontId="18" fillId="0" borderId="0" applyFont="0" applyFill="0" applyBorder="0" applyAlignment="0" applyProtection="0"/>
    <xf numFmtId="226" fontId="18" fillId="0" borderId="0" applyFont="0" applyFill="0" applyBorder="0" applyAlignment="0" applyProtection="0"/>
    <xf numFmtId="227" fontId="18" fillId="0" borderId="0" applyFont="0" applyFill="0" applyBorder="0" applyAlignment="0" applyProtection="0"/>
    <xf numFmtId="229" fontId="1" fillId="0" borderId="0"/>
    <xf numFmtId="230" fontId="1" fillId="0" borderId="0"/>
    <xf numFmtId="38" fontId="20" fillId="2" borderId="0" applyNumberFormat="0" applyBorder="0" applyAlignment="0" applyProtection="0"/>
    <xf numFmtId="0" fontId="21" fillId="0" borderId="0">
      <alignment horizontal="left"/>
    </xf>
    <xf numFmtId="10" fontId="20" fillId="2" borderId="1" applyNumberFormat="0" applyBorder="0" applyAlignment="0" applyProtection="0"/>
    <xf numFmtId="0" fontId="22" fillId="0" borderId="2"/>
    <xf numFmtId="231" fontId="1" fillId="0" borderId="0"/>
    <xf numFmtId="0" fontId="18" fillId="0" borderId="0"/>
    <xf numFmtId="10" fontId="18" fillId="0" borderId="0" applyFont="0" applyFill="0" applyBorder="0" applyAlignment="0" applyProtection="0"/>
    <xf numFmtId="0" fontId="22" fillId="0" borderId="0"/>
    <xf numFmtId="221" fontId="1" fillId="0" borderId="0">
      <protection locked="0"/>
    </xf>
    <xf numFmtId="0" fontId="15" fillId="0" borderId="0">
      <protection locked="0"/>
    </xf>
    <xf numFmtId="0" fontId="15" fillId="0" borderId="0">
      <protection locked="0"/>
    </xf>
    <xf numFmtId="0" fontId="15" fillId="0" borderId="0">
      <protection locked="0"/>
    </xf>
    <xf numFmtId="0" fontId="15" fillId="0" borderId="0">
      <protection locked="0"/>
    </xf>
    <xf numFmtId="40" fontId="16" fillId="0" borderId="0" applyFont="0" applyFill="0" applyBorder="0" applyAlignment="0" applyProtection="0"/>
    <xf numFmtId="38"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9" fontId="1" fillId="0" borderId="0" applyFont="0" applyFill="0" applyBorder="0" applyAlignment="0" applyProtection="0">
      <alignment vertical="center"/>
    </xf>
    <xf numFmtId="9" fontId="14" fillId="0" borderId="0" applyFont="0" applyFill="0" applyBorder="0" applyAlignment="0" applyProtection="0">
      <alignment vertical="center"/>
    </xf>
    <xf numFmtId="9" fontId="14" fillId="0" borderId="0" applyFont="0" applyFill="0" applyBorder="0" applyAlignment="0" applyProtection="0">
      <alignment vertical="center"/>
    </xf>
    <xf numFmtId="9" fontId="14" fillId="0" borderId="0" applyFont="0" applyFill="0" applyBorder="0" applyAlignment="0" applyProtection="0">
      <alignment vertical="center"/>
    </xf>
    <xf numFmtId="9" fontId="14" fillId="0" borderId="0" applyFont="0" applyFill="0" applyBorder="0" applyAlignment="0" applyProtection="0">
      <alignment vertical="center"/>
    </xf>
    <xf numFmtId="9" fontId="14" fillId="0" borderId="0" applyFont="0" applyFill="0" applyBorder="0" applyAlignment="0" applyProtection="0">
      <alignment vertical="center"/>
    </xf>
    <xf numFmtId="9" fontId="29" fillId="0" borderId="0" applyFont="0" applyFill="0" applyBorder="0" applyAlignment="0" applyProtection="0">
      <alignment vertical="center"/>
    </xf>
    <xf numFmtId="9" fontId="1" fillId="0" borderId="0" applyFont="0" applyFill="0" applyBorder="0" applyAlignment="0" applyProtection="0">
      <alignment vertical="center"/>
    </xf>
    <xf numFmtId="0" fontId="17" fillId="0" borderId="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4" fillId="0" borderId="0" applyFont="0" applyFill="0" applyBorder="0" applyAlignment="0" applyProtection="0">
      <alignment vertical="center"/>
    </xf>
    <xf numFmtId="41" fontId="29"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29" fillId="0" borderId="0" applyFont="0" applyFill="0" applyBorder="0" applyAlignment="0" applyProtection="0">
      <alignment vertical="center"/>
    </xf>
    <xf numFmtId="41" fontId="29" fillId="0" borderId="0" applyFont="0" applyFill="0" applyBorder="0" applyAlignment="0" applyProtection="0">
      <alignment vertical="center"/>
    </xf>
    <xf numFmtId="191" fontId="11" fillId="0" borderId="0" applyFont="0" applyFill="0" applyBorder="0" applyAlignment="0" applyProtection="0"/>
    <xf numFmtId="0" fontId="8" fillId="0" borderId="0" applyFont="0" applyFill="0" applyBorder="0" applyAlignment="0" applyProtection="0"/>
    <xf numFmtId="4" fontId="15" fillId="0" borderId="0">
      <protection locked="0"/>
    </xf>
    <xf numFmtId="222" fontId="1" fillId="0" borderId="0">
      <protection locked="0"/>
    </xf>
    <xf numFmtId="41" fontId="18" fillId="0" borderId="0" applyFont="0" applyFill="0" applyBorder="0" applyAlignment="0" applyProtection="0"/>
    <xf numFmtId="191" fontId="8" fillId="0" borderId="0" applyFont="0" applyFill="0" applyBorder="0" applyAlignment="0" applyProtection="0"/>
    <xf numFmtId="181" fontId="8" fillId="0" borderId="0" applyFont="0" applyFill="0" applyBorder="0" applyAlignment="0" applyProtection="0"/>
    <xf numFmtId="181" fontId="8" fillId="0" borderId="0" applyFont="0" applyFill="0" applyBorder="0" applyAlignment="0" applyProtection="0"/>
    <xf numFmtId="181" fontId="8" fillId="0" borderId="0" applyFont="0" applyFill="0" applyBorder="0" applyAlignment="0" applyProtection="0"/>
    <xf numFmtId="43" fontId="18" fillId="0" borderId="0" applyFont="0" applyFill="0" applyBorder="0" applyAlignment="0" applyProtection="0"/>
    <xf numFmtId="42" fontId="1" fillId="0" borderId="0" applyFont="0" applyFill="0" applyBorder="0" applyAlignment="0" applyProtection="0">
      <alignment vertical="center"/>
    </xf>
    <xf numFmtId="223" fontId="1" fillId="0" borderId="0">
      <protection locked="0"/>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1" fillId="0" borderId="0">
      <alignment vertical="center"/>
    </xf>
    <xf numFmtId="0" fontId="29" fillId="0" borderId="0">
      <alignment vertical="center"/>
    </xf>
    <xf numFmtId="0" fontId="1" fillId="0" borderId="0">
      <alignment vertical="center"/>
    </xf>
    <xf numFmtId="0" fontId="1"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1" fillId="0" borderId="0">
      <alignment vertical="center"/>
    </xf>
    <xf numFmtId="0" fontId="1" fillId="0" borderId="0">
      <alignment vertical="center"/>
    </xf>
    <xf numFmtId="0" fontId="29" fillId="0" borderId="0">
      <alignment vertical="center"/>
    </xf>
    <xf numFmtId="0" fontId="29" fillId="0" borderId="0">
      <alignment vertical="center"/>
    </xf>
    <xf numFmtId="0" fontId="29" fillId="0" borderId="0">
      <alignment vertical="center"/>
    </xf>
    <xf numFmtId="0" fontId="1" fillId="0" borderId="0"/>
    <xf numFmtId="0" fontId="1" fillId="0" borderId="0"/>
    <xf numFmtId="0" fontId="1" fillId="0" borderId="0"/>
    <xf numFmtId="0" fontId="1" fillId="0" borderId="0"/>
    <xf numFmtId="0" fontId="1" fillId="0" borderId="0"/>
    <xf numFmtId="0" fontId="29" fillId="0" borderId="0">
      <alignment vertical="center"/>
    </xf>
    <xf numFmtId="0" fontId="1" fillId="0" borderId="0"/>
    <xf numFmtId="0" fontId="1" fillId="0" borderId="0">
      <alignment vertical="center"/>
    </xf>
    <xf numFmtId="0" fontId="14" fillId="0" borderId="0">
      <alignment vertical="center"/>
    </xf>
    <xf numFmtId="0" fontId="14" fillId="0" borderId="0">
      <alignment vertical="center"/>
    </xf>
    <xf numFmtId="0" fontId="1" fillId="0" borderId="0">
      <alignment vertical="center"/>
    </xf>
    <xf numFmtId="0" fontId="1" fillId="0" borderId="0">
      <alignment vertical="center"/>
    </xf>
    <xf numFmtId="0" fontId="12" fillId="0" borderId="0">
      <alignment vertical="center"/>
    </xf>
    <xf numFmtId="0" fontId="18" fillId="0" borderId="0"/>
    <xf numFmtId="0" fontId="18" fillId="0" borderId="0"/>
    <xf numFmtId="0" fontId="14" fillId="0" borderId="0">
      <alignment vertical="center"/>
    </xf>
    <xf numFmtId="0" fontId="1" fillId="0" borderId="0"/>
    <xf numFmtId="0" fontId="1" fillId="0" borderId="0"/>
    <xf numFmtId="0" fontId="1" fillId="0" borderId="0"/>
    <xf numFmtId="0" fontId="1" fillId="0" borderId="0"/>
    <xf numFmtId="0" fontId="1" fillId="0" borderId="0"/>
    <xf numFmtId="0" fontId="29" fillId="0" borderId="0">
      <alignment vertical="center"/>
    </xf>
    <xf numFmtId="0" fontId="1" fillId="0" borderId="0"/>
    <xf numFmtId="0" fontId="29" fillId="0" borderId="0">
      <alignment vertical="center"/>
    </xf>
    <xf numFmtId="0" fontId="1" fillId="0" borderId="0"/>
    <xf numFmtId="0" fontId="29" fillId="0" borderId="0">
      <alignment vertical="center"/>
    </xf>
    <xf numFmtId="0" fontId="1" fillId="0" borderId="0"/>
    <xf numFmtId="0" fontId="29" fillId="0" borderId="0">
      <alignment vertical="center"/>
    </xf>
    <xf numFmtId="0" fontId="1" fillId="0" borderId="0"/>
    <xf numFmtId="0" fontId="29" fillId="0" borderId="0">
      <alignment vertical="center"/>
    </xf>
    <xf numFmtId="0" fontId="1" fillId="0" borderId="0"/>
    <xf numFmtId="0" fontId="29" fillId="0" borderId="0">
      <alignment vertical="center"/>
    </xf>
    <xf numFmtId="0" fontId="29" fillId="0" borderId="0">
      <alignment vertical="center"/>
    </xf>
    <xf numFmtId="0" fontId="1" fillId="0" borderId="0">
      <alignment vertical="center"/>
    </xf>
    <xf numFmtId="0" fontId="1" fillId="0" borderId="0"/>
    <xf numFmtId="0" fontId="18" fillId="0" borderId="0"/>
    <xf numFmtId="0" fontId="18" fillId="0" borderId="0"/>
    <xf numFmtId="0" fontId="1" fillId="0" borderId="0"/>
    <xf numFmtId="0" fontId="29" fillId="0" borderId="0">
      <alignment vertical="center"/>
    </xf>
    <xf numFmtId="0" fontId="1" fillId="0" borderId="0"/>
    <xf numFmtId="0" fontId="29" fillId="0" borderId="0">
      <alignment vertical="center"/>
    </xf>
    <xf numFmtId="0" fontId="1" fillId="0" borderId="0"/>
    <xf numFmtId="0" fontId="29" fillId="0" borderId="0">
      <alignment vertical="center"/>
    </xf>
    <xf numFmtId="0" fontId="1" fillId="0" borderId="0"/>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1" fillId="0" borderId="0">
      <alignment vertical="center"/>
    </xf>
    <xf numFmtId="0" fontId="1" fillId="0" borderId="0">
      <alignment vertical="center"/>
    </xf>
    <xf numFmtId="0" fontId="1" fillId="0" borderId="0"/>
    <xf numFmtId="0" fontId="14"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1"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1" fillId="0" borderId="0"/>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1" fillId="0" borderId="0">
      <alignment vertical="center"/>
    </xf>
    <xf numFmtId="0" fontId="9" fillId="0" borderId="0"/>
    <xf numFmtId="0" fontId="3" fillId="0" borderId="0" applyNumberFormat="0" applyFill="0" applyBorder="0" applyAlignment="0" applyProtection="0">
      <alignment vertical="top"/>
      <protection locked="0"/>
    </xf>
    <xf numFmtId="0" fontId="15" fillId="0" borderId="3">
      <protection locked="0"/>
    </xf>
    <xf numFmtId="224" fontId="1" fillId="0" borderId="0">
      <protection locked="0"/>
    </xf>
    <xf numFmtId="211" fontId="1" fillId="0" borderId="0">
      <protection locked="0"/>
    </xf>
  </cellStyleXfs>
  <cellXfs count="1854">
    <xf numFmtId="0" fontId="0" fillId="0" borderId="0" xfId="0"/>
    <xf numFmtId="0" fontId="0" fillId="0" borderId="0" xfId="0" applyFill="1"/>
    <xf numFmtId="211" fontId="23" fillId="4" borderId="0" xfId="0" applyNumberFormat="1" applyFont="1" applyFill="1" applyAlignment="1">
      <alignment vertical="center"/>
    </xf>
    <xf numFmtId="0" fontId="23" fillId="0" borderId="0" xfId="0" applyFont="1" applyFill="1"/>
    <xf numFmtId="0" fontId="24" fillId="0" borderId="0" xfId="0" applyFont="1" applyFill="1" applyAlignment="1">
      <alignment vertical="center"/>
    </xf>
    <xf numFmtId="0" fontId="0" fillId="0" borderId="0" xfId="0" applyFill="1" applyAlignment="1">
      <alignment vertical="center"/>
    </xf>
    <xf numFmtId="0" fontId="12" fillId="5" borderId="29" xfId="92" applyFill="1" applyBorder="1">
      <alignment vertical="center"/>
    </xf>
    <xf numFmtId="0" fontId="12" fillId="5" borderId="30" xfId="92" applyFill="1" applyBorder="1">
      <alignment vertical="center"/>
    </xf>
    <xf numFmtId="49" fontId="12" fillId="5" borderId="30" xfId="92" applyNumberFormat="1" applyFill="1" applyBorder="1">
      <alignment vertical="center"/>
    </xf>
    <xf numFmtId="0" fontId="31" fillId="5" borderId="30" xfId="92" applyFont="1" applyFill="1" applyBorder="1" applyAlignment="1">
      <alignment vertical="center" shrinkToFit="1"/>
    </xf>
    <xf numFmtId="0" fontId="31" fillId="5" borderId="30" xfId="92" applyFont="1" applyFill="1" applyBorder="1">
      <alignment vertical="center"/>
    </xf>
    <xf numFmtId="0" fontId="12" fillId="5" borderId="31" xfId="92" applyFill="1" applyBorder="1">
      <alignment vertical="center"/>
    </xf>
    <xf numFmtId="0" fontId="12" fillId="5" borderId="32" xfId="92" applyFill="1" applyBorder="1">
      <alignment vertical="center"/>
    </xf>
    <xf numFmtId="0" fontId="12" fillId="5" borderId="2" xfId="92" applyFill="1" applyBorder="1">
      <alignment vertical="center"/>
    </xf>
    <xf numFmtId="49" fontId="12" fillId="5" borderId="2" xfId="92" applyNumberFormat="1" applyFill="1" applyBorder="1">
      <alignment vertical="center"/>
    </xf>
    <xf numFmtId="0" fontId="31" fillId="5" borderId="2" xfId="92" applyFont="1" applyFill="1" applyBorder="1" applyAlignment="1">
      <alignment vertical="center" shrinkToFit="1"/>
    </xf>
    <xf numFmtId="0" fontId="31" fillId="5" borderId="2" xfId="92" applyFont="1" applyFill="1" applyBorder="1">
      <alignment vertical="center"/>
    </xf>
    <xf numFmtId="0" fontId="12" fillId="5" borderId="33" xfId="92" applyFill="1" applyBorder="1">
      <alignment vertical="center"/>
    </xf>
    <xf numFmtId="0" fontId="0" fillId="0" borderId="49" xfId="0" applyBorder="1" applyAlignment="1">
      <alignment vertical="center"/>
    </xf>
    <xf numFmtId="0" fontId="0" fillId="0" borderId="50" xfId="0" applyBorder="1" applyAlignment="1">
      <alignment vertical="center"/>
    </xf>
    <xf numFmtId="49" fontId="0" fillId="0" borderId="50" xfId="0" applyNumberFormat="1" applyBorder="1" applyAlignment="1">
      <alignment vertical="center"/>
    </xf>
    <xf numFmtId="0" fontId="32" fillId="0" borderId="50" xfId="0" applyFont="1" applyBorder="1" applyAlignment="1">
      <alignment vertical="center" shrinkToFit="1"/>
    </xf>
    <xf numFmtId="0" fontId="32" fillId="0" borderId="50" xfId="0" applyFont="1" applyBorder="1" applyAlignment="1">
      <alignment vertical="center"/>
    </xf>
    <xf numFmtId="0" fontId="0" fillId="0" borderId="51" xfId="0" applyBorder="1" applyAlignment="1">
      <alignment vertical="center"/>
    </xf>
    <xf numFmtId="0" fontId="33" fillId="0" borderId="52" xfId="0" applyFont="1" applyBorder="1" applyAlignment="1">
      <alignment vertical="center"/>
    </xf>
    <xf numFmtId="0" fontId="34" fillId="0" borderId="53" xfId="0" applyFont="1" applyBorder="1" applyAlignment="1">
      <alignment vertical="center"/>
    </xf>
    <xf numFmtId="0" fontId="33" fillId="0" borderId="53" xfId="0" applyFont="1" applyBorder="1" applyAlignment="1">
      <alignment vertical="center" shrinkToFit="1"/>
    </xf>
    <xf numFmtId="0" fontId="33" fillId="0" borderId="53" xfId="0" applyFont="1" applyBorder="1" applyAlignment="1">
      <alignment vertical="center"/>
    </xf>
    <xf numFmtId="0" fontId="0" fillId="0" borderId="54" xfId="0" applyBorder="1" applyAlignment="1">
      <alignment vertical="center"/>
    </xf>
    <xf numFmtId="0" fontId="0" fillId="0" borderId="55" xfId="0" applyBorder="1" applyAlignment="1">
      <alignment vertical="center"/>
    </xf>
    <xf numFmtId="0" fontId="0" fillId="0" borderId="53" xfId="0" applyBorder="1" applyAlignment="1">
      <alignment vertical="center"/>
    </xf>
    <xf numFmtId="49" fontId="0" fillId="0" borderId="56" xfId="0" applyNumberFormat="1" applyBorder="1" applyAlignment="1">
      <alignment vertical="center"/>
    </xf>
    <xf numFmtId="0" fontId="35" fillId="0" borderId="56" xfId="209" applyFont="1" applyBorder="1" applyAlignment="1" applyProtection="1">
      <alignment vertical="center" shrinkToFit="1"/>
    </xf>
    <xf numFmtId="0" fontId="35" fillId="0" borderId="56" xfId="209" applyFont="1" applyBorder="1" applyAlignment="1" applyProtection="1">
      <alignment vertical="center"/>
    </xf>
    <xf numFmtId="0" fontId="34" fillId="0" borderId="57" xfId="0" applyFont="1" applyBorder="1" applyAlignment="1">
      <alignment vertical="center"/>
    </xf>
    <xf numFmtId="49" fontId="36" fillId="0" borderId="53" xfId="209" applyNumberFormat="1" applyFont="1" applyBorder="1" applyAlignment="1" applyProtection="1">
      <alignment vertical="center"/>
    </xf>
    <xf numFmtId="49" fontId="37" fillId="0" borderId="53" xfId="0" applyNumberFormat="1" applyFont="1" applyBorder="1" applyAlignment="1">
      <alignment vertical="center" shrinkToFit="1"/>
    </xf>
    <xf numFmtId="0" fontId="38" fillId="0" borderId="58" xfId="0" applyFont="1" applyBorder="1" applyAlignment="1">
      <alignment vertical="center"/>
    </xf>
    <xf numFmtId="49" fontId="39" fillId="0" borderId="53" xfId="0" applyNumberFormat="1" applyFont="1" applyBorder="1" applyAlignment="1">
      <alignment vertical="center" shrinkToFit="1"/>
    </xf>
    <xf numFmtId="49" fontId="37" fillId="0" borderId="53" xfId="0" applyNumberFormat="1" applyFont="1" applyBorder="1" applyAlignment="1">
      <alignment vertical="center"/>
    </xf>
    <xf numFmtId="49" fontId="40" fillId="0" borderId="53" xfId="0" applyNumberFormat="1" applyFont="1" applyBorder="1" applyAlignment="1">
      <alignment vertical="center"/>
    </xf>
    <xf numFmtId="49" fontId="40" fillId="0" borderId="53" xfId="0" applyNumberFormat="1" applyFont="1" applyBorder="1" applyAlignment="1">
      <alignment vertical="center" shrinkToFit="1"/>
    </xf>
    <xf numFmtId="49" fontId="38" fillId="0" borderId="53" xfId="0" applyNumberFormat="1" applyFont="1" applyBorder="1" applyAlignment="1">
      <alignment vertical="center"/>
    </xf>
    <xf numFmtId="49" fontId="38" fillId="0" borderId="53" xfId="0" applyNumberFormat="1" applyFont="1" applyBorder="1" applyAlignment="1">
      <alignment vertical="center" shrinkToFit="1"/>
    </xf>
    <xf numFmtId="0" fontId="38" fillId="0" borderId="53" xfId="0" applyFont="1" applyBorder="1" applyAlignment="1">
      <alignment vertical="center"/>
    </xf>
    <xf numFmtId="0" fontId="35" fillId="0" borderId="53" xfId="209" applyFont="1" applyBorder="1" applyAlignment="1" applyProtection="1">
      <alignment vertical="center" shrinkToFit="1"/>
    </xf>
    <xf numFmtId="0" fontId="35" fillId="0" borderId="53" xfId="209" applyFont="1" applyBorder="1" applyAlignment="1" applyProtection="1">
      <alignment vertical="center"/>
    </xf>
    <xf numFmtId="49" fontId="41" fillId="0" borderId="53" xfId="0" applyNumberFormat="1" applyFont="1" applyBorder="1" applyAlignment="1">
      <alignment vertical="center"/>
    </xf>
    <xf numFmtId="0" fontId="0" fillId="0" borderId="59" xfId="0" applyBorder="1" applyAlignment="1">
      <alignment vertical="center"/>
    </xf>
    <xf numFmtId="0" fontId="0" fillId="0" borderId="60" xfId="0" applyBorder="1" applyAlignment="1">
      <alignment vertical="center"/>
    </xf>
    <xf numFmtId="49" fontId="0" fillId="0" borderId="60" xfId="0" applyNumberFormat="1" applyBorder="1" applyAlignment="1">
      <alignment vertical="center"/>
    </xf>
    <xf numFmtId="0" fontId="32" fillId="0" borderId="60" xfId="0" applyFont="1" applyBorder="1" applyAlignment="1">
      <alignment vertical="center" shrinkToFit="1"/>
    </xf>
    <xf numFmtId="0" fontId="32" fillId="0" borderId="60" xfId="0" applyFont="1" applyBorder="1" applyAlignment="1">
      <alignment vertical="center"/>
    </xf>
    <xf numFmtId="0" fontId="0" fillId="0" borderId="61" xfId="0" applyBorder="1" applyAlignment="1">
      <alignment vertical="center"/>
    </xf>
    <xf numFmtId="49" fontId="39" fillId="0" borderId="53" xfId="0" applyNumberFormat="1" applyFont="1" applyBorder="1" applyAlignment="1">
      <alignment vertical="center"/>
    </xf>
    <xf numFmtId="0" fontId="39" fillId="0" borderId="57" xfId="0" applyFont="1" applyBorder="1" applyAlignment="1">
      <alignment vertical="center"/>
    </xf>
    <xf numFmtId="0" fontId="5" fillId="0" borderId="53" xfId="0" applyFont="1" applyBorder="1" applyAlignment="1">
      <alignment vertical="center"/>
    </xf>
    <xf numFmtId="0" fontId="42" fillId="0" borderId="53" xfId="209" applyFont="1" applyBorder="1" applyAlignment="1" applyProtection="1">
      <alignment vertical="center" shrinkToFit="1"/>
    </xf>
    <xf numFmtId="0" fontId="23" fillId="0" borderId="4" xfId="0" applyFont="1" applyFill="1" applyBorder="1"/>
    <xf numFmtId="0" fontId="23" fillId="0" borderId="0" xfId="0" applyFont="1" applyFill="1" applyBorder="1"/>
    <xf numFmtId="0" fontId="23" fillId="0" borderId="6" xfId="0" applyFont="1" applyFill="1" applyBorder="1"/>
    <xf numFmtId="0" fontId="23" fillId="0" borderId="0" xfId="0" applyFont="1" applyFill="1" applyAlignment="1">
      <alignment vertical="center"/>
    </xf>
    <xf numFmtId="3" fontId="23" fillId="0" borderId="0" xfId="0" applyNumberFormat="1" applyFont="1" applyFill="1" applyAlignment="1">
      <alignment vertical="center"/>
    </xf>
    <xf numFmtId="0" fontId="44" fillId="0" borderId="0" xfId="0" applyFont="1" applyFill="1" applyAlignment="1">
      <alignment vertical="center"/>
    </xf>
    <xf numFmtId="3" fontId="44" fillId="0" borderId="0" xfId="0" applyNumberFormat="1" applyFont="1" applyFill="1" applyAlignment="1">
      <alignment vertical="center"/>
    </xf>
    <xf numFmtId="0" fontId="23" fillId="0" borderId="9" xfId="0" applyFont="1" applyFill="1" applyBorder="1"/>
    <xf numFmtId="233" fontId="23" fillId="0" borderId="0" xfId="0" applyNumberFormat="1" applyFont="1" applyFill="1"/>
    <xf numFmtId="0" fontId="23" fillId="0" borderId="0" xfId="0" applyFont="1"/>
    <xf numFmtId="178" fontId="45" fillId="0" borderId="0" xfId="0" applyNumberFormat="1" applyFont="1" applyFill="1"/>
    <xf numFmtId="0" fontId="45" fillId="0" borderId="0" xfId="0" applyFont="1" applyFill="1"/>
    <xf numFmtId="0" fontId="44" fillId="0" borderId="0" xfId="0" applyFont="1"/>
    <xf numFmtId="0" fontId="23" fillId="0" borderId="0" xfId="0" applyFont="1" applyBorder="1"/>
    <xf numFmtId="0" fontId="44" fillId="0" borderId="0" xfId="0" applyFont="1" applyFill="1"/>
    <xf numFmtId="0" fontId="27" fillId="0" borderId="0" xfId="0" applyFont="1" applyFill="1"/>
    <xf numFmtId="0" fontId="23" fillId="0" borderId="0" xfId="0" applyFont="1" applyAlignment="1"/>
    <xf numFmtId="0" fontId="23" fillId="0" borderId="0" xfId="207" applyFont="1" applyAlignment="1">
      <alignment horizontal="center" vertical="center"/>
    </xf>
    <xf numFmtId="0" fontId="23" fillId="0" borderId="0" xfId="0" applyFont="1" applyBorder="1" applyAlignment="1">
      <alignment vertical="center"/>
    </xf>
    <xf numFmtId="0" fontId="23" fillId="0" borderId="0" xfId="0" applyFont="1" applyAlignment="1">
      <alignment vertical="center"/>
    </xf>
    <xf numFmtId="0" fontId="46" fillId="0" borderId="0" xfId="0" applyFont="1" applyFill="1"/>
    <xf numFmtId="0" fontId="27" fillId="3" borderId="0" xfId="0" applyFont="1" applyFill="1"/>
    <xf numFmtId="0" fontId="27" fillId="3" borderId="0" xfId="0" applyFont="1" applyFill="1" applyBorder="1"/>
    <xf numFmtId="0" fontId="27" fillId="0" borderId="0" xfId="0" applyFont="1" applyFill="1" applyAlignment="1">
      <alignment horizontal="left" vertical="center"/>
    </xf>
    <xf numFmtId="0" fontId="46" fillId="3" borderId="0" xfId="0" applyFont="1" applyFill="1"/>
    <xf numFmtId="0" fontId="45" fillId="0" borderId="0" xfId="0" applyFont="1" applyBorder="1"/>
    <xf numFmtId="0" fontId="45" fillId="0" borderId="0" xfId="0" applyFont="1"/>
    <xf numFmtId="0" fontId="45" fillId="0" borderId="5" xfId="0" applyFont="1" applyBorder="1"/>
    <xf numFmtId="41" fontId="45" fillId="0" borderId="0" xfId="35" applyFont="1" applyFill="1"/>
    <xf numFmtId="206" fontId="45" fillId="0" borderId="0" xfId="0" applyNumberFormat="1" applyFont="1" applyFill="1"/>
    <xf numFmtId="201" fontId="45" fillId="0" borderId="0" xfId="0" applyNumberFormat="1" applyFont="1" applyFill="1"/>
    <xf numFmtId="203" fontId="45" fillId="0" borderId="0" xfId="0" applyNumberFormat="1" applyFont="1" applyFill="1"/>
    <xf numFmtId="41" fontId="27" fillId="0" borderId="0" xfId="35" applyFont="1"/>
    <xf numFmtId="41" fontId="27" fillId="0" borderId="0" xfId="35" applyFont="1" applyAlignment="1">
      <alignment horizontal="center"/>
    </xf>
    <xf numFmtId="0" fontId="23" fillId="0" borderId="0" xfId="0" applyFont="1" applyAlignment="1">
      <alignment horizontal="center"/>
    </xf>
    <xf numFmtId="0" fontId="23" fillId="0" borderId="0" xfId="0" applyFont="1" applyFill="1" applyAlignment="1">
      <alignment horizontal="center"/>
    </xf>
    <xf numFmtId="234" fontId="23" fillId="0" borderId="0" xfId="0" applyNumberFormat="1" applyFont="1"/>
    <xf numFmtId="208" fontId="23" fillId="0" borderId="0" xfId="0" applyNumberFormat="1" applyFont="1"/>
    <xf numFmtId="232" fontId="23" fillId="0" borderId="0" xfId="0" applyNumberFormat="1" applyFont="1"/>
    <xf numFmtId="0" fontId="23" fillId="0" borderId="0" xfId="0" applyFont="1" applyFill="1" applyAlignment="1">
      <alignment vertical="top"/>
    </xf>
    <xf numFmtId="0" fontId="23" fillId="0" borderId="0" xfId="0" applyFont="1" applyFill="1" applyAlignment="1">
      <alignment horizontal="right" vertical="top"/>
    </xf>
    <xf numFmtId="0" fontId="23" fillId="0" borderId="0" xfId="0" applyFont="1" applyFill="1" applyBorder="1" applyAlignment="1">
      <alignment horizontal="left"/>
    </xf>
    <xf numFmtId="0" fontId="23" fillId="0" borderId="0" xfId="0" applyFont="1" applyFill="1" applyBorder="1" applyAlignment="1">
      <alignment horizontal="left" vertical="center"/>
    </xf>
    <xf numFmtId="0" fontId="23" fillId="0" borderId="0" xfId="0" applyFont="1" applyFill="1" applyBorder="1" applyAlignment="1">
      <alignment vertical="center"/>
    </xf>
    <xf numFmtId="0" fontId="23" fillId="0" borderId="0" xfId="0" applyFont="1" applyFill="1" applyBorder="1" applyAlignment="1">
      <alignment horizontal="center" vertical="center"/>
    </xf>
    <xf numFmtId="0" fontId="23" fillId="0" borderId="0" xfId="0" applyFont="1" applyFill="1" applyBorder="1" applyAlignment="1">
      <alignment horizontal="distributed" vertical="center"/>
    </xf>
    <xf numFmtId="210" fontId="23" fillId="0" borderId="0" xfId="0" applyNumberFormat="1" applyFont="1" applyFill="1" applyBorder="1" applyAlignment="1">
      <alignment horizontal="right" vertical="center"/>
    </xf>
    <xf numFmtId="0" fontId="23" fillId="0" borderId="5" xfId="0" applyFont="1" applyFill="1" applyBorder="1" applyAlignment="1">
      <alignment horizontal="center" vertical="center"/>
    </xf>
    <xf numFmtId="0" fontId="44" fillId="0" borderId="0" xfId="0" applyFont="1" applyFill="1" applyBorder="1" applyAlignment="1">
      <alignment horizontal="distributed" vertical="center"/>
    </xf>
    <xf numFmtId="210" fontId="44" fillId="0" borderId="0" xfId="0" applyNumberFormat="1" applyFont="1" applyFill="1" applyBorder="1" applyAlignment="1">
      <alignment horizontal="right" vertical="center"/>
    </xf>
    <xf numFmtId="0" fontId="44" fillId="0" borderId="0" xfId="0" applyFont="1" applyFill="1" applyBorder="1" applyAlignment="1">
      <alignment horizontal="left" vertical="center"/>
    </xf>
    <xf numFmtId="215" fontId="44" fillId="0" borderId="0" xfId="0" applyNumberFormat="1" applyFont="1" applyFill="1" applyBorder="1" applyAlignment="1">
      <alignment horizontal="right"/>
    </xf>
    <xf numFmtId="215" fontId="44" fillId="0" borderId="0" xfId="55" applyNumberFormat="1" applyFont="1" applyFill="1" applyBorder="1" applyAlignment="1">
      <alignment horizontal="right"/>
    </xf>
    <xf numFmtId="0" fontId="23" fillId="0" borderId="0" xfId="0" applyFont="1" applyFill="1" applyBorder="1" applyAlignment="1">
      <alignment horizontal="left" vertical="center" wrapText="1"/>
    </xf>
    <xf numFmtId="198" fontId="23" fillId="0" borderId="0" xfId="0" applyNumberFormat="1" applyFont="1" applyBorder="1" applyAlignment="1">
      <alignment vertical="center"/>
    </xf>
    <xf numFmtId="197" fontId="44" fillId="0" borderId="0" xfId="35" applyNumberFormat="1" applyFont="1" applyFill="1" applyBorder="1" applyAlignment="1"/>
    <xf numFmtId="198" fontId="44" fillId="0" borderId="0" xfId="0" applyNumberFormat="1" applyFont="1" applyBorder="1" applyAlignment="1">
      <alignment vertical="center"/>
    </xf>
    <xf numFmtId="0" fontId="23" fillId="0" borderId="0" xfId="0" applyFont="1" applyAlignment="1">
      <alignment vertical="top"/>
    </xf>
    <xf numFmtId="0" fontId="23" fillId="0" borderId="0" xfId="0" applyFont="1" applyAlignment="1">
      <alignment horizontal="right" vertical="top"/>
    </xf>
    <xf numFmtId="0" fontId="23" fillId="0" borderId="6" xfId="0" applyFont="1" applyBorder="1"/>
    <xf numFmtId="0" fontId="23" fillId="0" borderId="0" xfId="0" applyFont="1" applyBorder="1" applyAlignment="1">
      <alignment horizontal="center" vertical="center" wrapText="1"/>
    </xf>
    <xf numFmtId="188" fontId="23" fillId="0" borderId="0" xfId="0" applyNumberFormat="1" applyFont="1"/>
    <xf numFmtId="188" fontId="23" fillId="0" borderId="0" xfId="0" applyNumberFormat="1" applyFont="1" applyFill="1"/>
    <xf numFmtId="188" fontId="44" fillId="0" borderId="0" xfId="0" applyNumberFormat="1" applyFont="1" applyFill="1"/>
    <xf numFmtId="0" fontId="44" fillId="0" borderId="0" xfId="0" applyFont="1" applyFill="1" applyBorder="1" applyAlignment="1">
      <alignment horizontal="center" vertical="center"/>
    </xf>
    <xf numFmtId="188" fontId="23" fillId="0" borderId="0" xfId="0" applyNumberFormat="1" applyFont="1" applyFill="1" applyBorder="1" applyAlignment="1">
      <alignment vertical="center"/>
    </xf>
    <xf numFmtId="0" fontId="23" fillId="0" borderId="0" xfId="0" applyFont="1" applyFill="1" applyAlignment="1">
      <alignment horizontal="distributed" vertical="center"/>
    </xf>
    <xf numFmtId="0" fontId="44" fillId="0" borderId="0" xfId="0" applyFont="1" applyFill="1" applyAlignment="1">
      <alignment horizontal="distributed" vertical="center"/>
    </xf>
    <xf numFmtId="0" fontId="23" fillId="0" borderId="9" xfId="0" applyFont="1" applyBorder="1"/>
    <xf numFmtId="0" fontId="23" fillId="0" borderId="10" xfId="0" applyFont="1" applyBorder="1" applyAlignment="1">
      <alignment horizontal="center" vertical="center"/>
    </xf>
    <xf numFmtId="0" fontId="23" fillId="0" borderId="0" xfId="0" applyFont="1" applyBorder="1" applyAlignment="1">
      <alignment horizontal="left" vertical="top" wrapText="1"/>
    </xf>
    <xf numFmtId="207" fontId="23" fillId="0" borderId="0" xfId="0" applyNumberFormat="1" applyFont="1" applyAlignment="1">
      <alignment vertical="center"/>
    </xf>
    <xf numFmtId="0" fontId="23" fillId="0" borderId="0" xfId="0" applyFont="1" applyBorder="1" applyAlignment="1">
      <alignment horizontal="left" wrapText="1"/>
    </xf>
    <xf numFmtId="189" fontId="23" fillId="0" borderId="0" xfId="35" applyNumberFormat="1" applyFont="1" applyFill="1" applyBorder="1" applyAlignment="1">
      <alignment horizontal="right" vertical="center"/>
    </xf>
    <xf numFmtId="0" fontId="23" fillId="0" borderId="0" xfId="0" applyFont="1" applyBorder="1" applyAlignment="1">
      <alignment horizontal="center" vertical="center"/>
    </xf>
    <xf numFmtId="0" fontId="23" fillId="0" borderId="5" xfId="0" applyFont="1" applyBorder="1" applyAlignment="1">
      <alignment horizontal="center" vertical="center"/>
    </xf>
    <xf numFmtId="0" fontId="23" fillId="0" borderId="8" xfId="0" applyFont="1" applyBorder="1" applyAlignment="1">
      <alignment horizontal="center" vertical="center"/>
    </xf>
    <xf numFmtId="0" fontId="23" fillId="0" borderId="0" xfId="0" applyNumberFormat="1" applyFont="1" applyFill="1" applyBorder="1" applyAlignment="1">
      <alignment horizontal="center" vertical="center"/>
    </xf>
    <xf numFmtId="0" fontId="23" fillId="0" borderId="0" xfId="0" applyNumberFormat="1" applyFont="1" applyFill="1" applyBorder="1" applyAlignment="1">
      <alignment horizontal="distributed" vertical="center"/>
    </xf>
    <xf numFmtId="0" fontId="23" fillId="0" borderId="5" xfId="0" applyFont="1" applyFill="1" applyBorder="1" applyAlignment="1">
      <alignment vertical="center"/>
    </xf>
    <xf numFmtId="0" fontId="23" fillId="0" borderId="0" xfId="0" applyFont="1" applyFill="1" applyBorder="1" applyAlignment="1">
      <alignment horizontal="center" vertical="center" wrapText="1"/>
    </xf>
    <xf numFmtId="0" fontId="23" fillId="0" borderId="5" xfId="0" applyNumberFormat="1" applyFont="1" applyFill="1" applyBorder="1" applyAlignment="1">
      <alignment horizontal="center" vertical="center"/>
    </xf>
    <xf numFmtId="0" fontId="23" fillId="0" borderId="5" xfId="0" applyNumberFormat="1" applyFont="1" applyFill="1" applyBorder="1" applyAlignment="1">
      <alignment horizontal="distributed" vertical="center"/>
    </xf>
    <xf numFmtId="0" fontId="23" fillId="0" borderId="8" xfId="0" applyFont="1" applyFill="1" applyBorder="1" applyAlignment="1">
      <alignment vertical="center"/>
    </xf>
    <xf numFmtId="213" fontId="23" fillId="0" borderId="0" xfId="0" applyNumberFormat="1" applyFont="1" applyFill="1"/>
    <xf numFmtId="0" fontId="45" fillId="0" borderId="0" xfId="0" applyFont="1" applyFill="1" applyAlignment="1">
      <alignment vertical="top"/>
    </xf>
    <xf numFmtId="0" fontId="47" fillId="0" borderId="0" xfId="0" applyFont="1" applyFill="1"/>
    <xf numFmtId="0" fontId="45" fillId="0" borderId="0" xfId="0" applyFont="1" applyFill="1" applyAlignment="1">
      <alignment horizontal="right" vertical="top"/>
    </xf>
    <xf numFmtId="0" fontId="45" fillId="0" borderId="0" xfId="0" applyFont="1" applyFill="1" applyAlignment="1">
      <alignment horizontal="right"/>
    </xf>
    <xf numFmtId="0" fontId="45" fillId="0" borderId="0" xfId="0" applyFont="1" applyFill="1" applyBorder="1" applyAlignment="1">
      <alignment vertical="center"/>
    </xf>
    <xf numFmtId="0" fontId="45" fillId="0" borderId="0" xfId="0" applyFont="1" applyFill="1" applyBorder="1"/>
    <xf numFmtId="0" fontId="47" fillId="0" borderId="0" xfId="0" applyFont="1" applyFill="1" applyBorder="1" applyAlignment="1">
      <alignment horizontal="distributed" vertical="center"/>
    </xf>
    <xf numFmtId="208" fontId="45" fillId="0" borderId="0" xfId="0" applyNumberFormat="1" applyFont="1" applyFill="1"/>
    <xf numFmtId="0" fontId="45" fillId="0" borderId="0" xfId="0" applyFont="1" applyFill="1" applyBorder="1" applyAlignment="1">
      <alignment horizontal="distributed" vertical="center"/>
    </xf>
    <xf numFmtId="190" fontId="45" fillId="0" borderId="0" xfId="0" applyNumberFormat="1" applyFont="1" applyFill="1" applyBorder="1" applyAlignment="1">
      <alignment horizontal="right" vertical="center" wrapText="1"/>
    </xf>
    <xf numFmtId="218" fontId="45" fillId="0" borderId="0" xfId="0" applyNumberFormat="1" applyFont="1" applyFill="1"/>
    <xf numFmtId="0" fontId="45" fillId="0" borderId="9" xfId="0" applyFont="1" applyFill="1" applyBorder="1"/>
    <xf numFmtId="41" fontId="47" fillId="0" borderId="0" xfId="35" applyFont="1" applyFill="1"/>
    <xf numFmtId="190" fontId="45" fillId="0" borderId="0" xfId="0" applyNumberFormat="1" applyFont="1" applyFill="1"/>
    <xf numFmtId="211" fontId="45" fillId="0" borderId="0" xfId="0" applyNumberFormat="1" applyFont="1" applyFill="1"/>
    <xf numFmtId="3" fontId="45" fillId="0" borderId="0" xfId="0" applyNumberFormat="1" applyFont="1" applyFill="1"/>
    <xf numFmtId="3" fontId="47" fillId="0" borderId="0" xfId="0" applyNumberFormat="1" applyFont="1" applyFill="1"/>
    <xf numFmtId="0" fontId="45" fillId="0" borderId="0" xfId="0" applyFont="1" applyFill="1" applyBorder="1" applyAlignment="1">
      <alignment horizontal="right"/>
    </xf>
    <xf numFmtId="0" fontId="45" fillId="0" borderId="0" xfId="0" applyFont="1" applyFill="1" applyBorder="1" applyAlignment="1">
      <alignment horizontal="left" vertical="center"/>
    </xf>
    <xf numFmtId="0" fontId="45" fillId="0" borderId="0" xfId="0" applyFont="1" applyFill="1" applyBorder="1" applyAlignment="1">
      <alignment horizontal="center" vertical="center" wrapText="1"/>
    </xf>
    <xf numFmtId="0" fontId="45" fillId="0" borderId="0" xfId="0" applyFont="1" applyFill="1" applyBorder="1" applyAlignment="1">
      <alignment horizontal="center" vertical="center"/>
    </xf>
    <xf numFmtId="0" fontId="47" fillId="0" borderId="0" xfId="0" applyFont="1" applyFill="1" applyBorder="1" applyAlignment="1">
      <alignment horizontal="center" vertical="center"/>
    </xf>
    <xf numFmtId="0" fontId="23" fillId="0" borderId="0" xfId="0" applyFont="1" applyAlignment="1">
      <alignment horizontal="left"/>
    </xf>
    <xf numFmtId="0" fontId="23" fillId="0" borderId="0" xfId="0" applyFont="1" applyBorder="1" applyAlignment="1">
      <alignment horizontal="distributed" vertical="center"/>
    </xf>
    <xf numFmtId="0" fontId="44" fillId="0" borderId="0" xfId="0" applyFont="1" applyFill="1" applyBorder="1" applyAlignment="1">
      <alignment horizontal="center" vertical="center"/>
    </xf>
    <xf numFmtId="0" fontId="23" fillId="0" borderId="0" xfId="0" applyFont="1" applyBorder="1" applyAlignment="1">
      <alignment horizontal="left" vertical="center"/>
    </xf>
    <xf numFmtId="219" fontId="23" fillId="0" borderId="0" xfId="35" applyNumberFormat="1" applyFont="1" applyFill="1" applyBorder="1" applyAlignment="1">
      <alignment horizontal="right" vertical="center" wrapText="1"/>
    </xf>
    <xf numFmtId="219" fontId="44" fillId="0" borderId="0" xfId="35" applyNumberFormat="1" applyFont="1" applyFill="1" applyBorder="1" applyAlignment="1">
      <alignment horizontal="right" vertical="center" wrapText="1"/>
    </xf>
    <xf numFmtId="0" fontId="23" fillId="0" borderId="0" xfId="0" applyFont="1" applyAlignment="1">
      <alignment vertical="top" wrapText="1"/>
    </xf>
    <xf numFmtId="0" fontId="44" fillId="0" borderId="0" xfId="0" applyFont="1" applyAlignment="1">
      <alignment vertical="top" wrapText="1"/>
    </xf>
    <xf numFmtId="0" fontId="27" fillId="0" borderId="0" xfId="0" applyFont="1" applyFill="1" applyBorder="1" applyAlignment="1">
      <alignment horizontal="left" vertical="top" wrapText="1"/>
    </xf>
    <xf numFmtId="0" fontId="23" fillId="0" borderId="4" xfId="0" applyFont="1" applyFill="1" applyBorder="1" applyAlignment="1">
      <alignment horizontal="center" vertical="center"/>
    </xf>
    <xf numFmtId="179" fontId="23" fillId="0" borderId="0" xfId="0" applyNumberFormat="1" applyFont="1" applyFill="1" applyBorder="1" applyAlignment="1">
      <alignment horizontal="right" vertical="center" wrapText="1"/>
    </xf>
    <xf numFmtId="179" fontId="44" fillId="0" borderId="0" xfId="0" applyNumberFormat="1" applyFont="1" applyFill="1" applyBorder="1" applyAlignment="1">
      <alignment horizontal="right" vertical="center" wrapText="1"/>
    </xf>
    <xf numFmtId="0" fontId="23" fillId="0" borderId="0" xfId="0" applyFont="1" applyFill="1" applyBorder="1" applyAlignment="1">
      <alignment horizontal="left" vertical="top" wrapText="1"/>
    </xf>
    <xf numFmtId="0" fontId="23" fillId="0" borderId="0" xfId="0" applyFont="1" applyFill="1" applyAlignment="1">
      <alignment horizontal="center" vertical="top"/>
    </xf>
    <xf numFmtId="207" fontId="23" fillId="0" borderId="0" xfId="0" applyNumberFormat="1" applyFont="1" applyFill="1" applyAlignment="1">
      <alignment vertical="center"/>
    </xf>
    <xf numFmtId="0" fontId="23" fillId="0" borderId="0" xfId="0" applyFont="1" applyFill="1" applyAlignment="1">
      <alignment horizontal="left"/>
    </xf>
    <xf numFmtId="0" fontId="27" fillId="0" borderId="0" xfId="0" applyFont="1" applyFill="1" applyBorder="1" applyAlignment="1">
      <alignment horizontal="center" vertical="center"/>
    </xf>
    <xf numFmtId="0" fontId="28" fillId="0" borderId="0" xfId="0" applyFont="1" applyFill="1" applyBorder="1" applyAlignment="1">
      <alignment horizontal="center" vertical="center"/>
    </xf>
    <xf numFmtId="43" fontId="23" fillId="0" borderId="0" xfId="0" applyNumberFormat="1" applyFont="1" applyFill="1" applyBorder="1" applyAlignment="1">
      <alignment horizontal="right" vertical="center" wrapText="1"/>
    </xf>
    <xf numFmtId="177" fontId="23" fillId="0" borderId="0" xfId="0" applyNumberFormat="1" applyFont="1" applyFill="1" applyBorder="1" applyAlignment="1">
      <alignment horizontal="right" vertical="center" wrapText="1"/>
    </xf>
    <xf numFmtId="43" fontId="44" fillId="0" borderId="0" xfId="0" applyNumberFormat="1" applyFont="1" applyFill="1" applyBorder="1" applyAlignment="1">
      <alignment horizontal="right" vertical="center" wrapText="1"/>
    </xf>
    <xf numFmtId="177" fontId="44" fillId="0" borderId="0" xfId="0" applyNumberFormat="1" applyFont="1" applyFill="1" applyBorder="1" applyAlignment="1">
      <alignment horizontal="right" vertical="center" wrapText="1"/>
    </xf>
    <xf numFmtId="0" fontId="44" fillId="0" borderId="0" xfId="0" applyFont="1" applyFill="1" applyBorder="1"/>
    <xf numFmtId="0" fontId="44" fillId="0" borderId="0" xfId="0" applyFont="1" applyFill="1" applyBorder="1" applyAlignment="1">
      <alignment horizontal="right" vertical="center"/>
    </xf>
    <xf numFmtId="0" fontId="44" fillId="0" borderId="5" xfId="0" applyFont="1" applyFill="1" applyBorder="1" applyAlignment="1">
      <alignment horizontal="right" vertical="center"/>
    </xf>
    <xf numFmtId="0" fontId="23" fillId="0" borderId="0" xfId="0" applyFont="1" applyBorder="1" applyAlignment="1">
      <alignment vertical="top"/>
    </xf>
    <xf numFmtId="49" fontId="44" fillId="0" borderId="0" xfId="207" applyNumberFormat="1" applyFont="1" applyFill="1" applyBorder="1" applyAlignment="1">
      <alignment horizontal="center" vertical="center" wrapText="1"/>
    </xf>
    <xf numFmtId="0" fontId="23" fillId="0" borderId="0" xfId="57" quotePrefix="1" applyNumberFormat="1" applyFont="1" applyBorder="1" applyAlignment="1">
      <alignment horizontal="center" vertical="center"/>
    </xf>
    <xf numFmtId="188" fontId="23" fillId="0" borderId="0" xfId="207" applyNumberFormat="1" applyFont="1" applyFill="1" applyBorder="1" applyAlignment="1">
      <alignment vertical="center" wrapText="1"/>
    </xf>
    <xf numFmtId="188" fontId="23" fillId="0" borderId="0" xfId="207" applyNumberFormat="1" applyFont="1" applyFill="1" applyBorder="1" applyAlignment="1">
      <alignment horizontal="right" vertical="center" wrapText="1"/>
    </xf>
    <xf numFmtId="0" fontId="23" fillId="0" borderId="0" xfId="0" quotePrefix="1" applyNumberFormat="1" applyFont="1" applyFill="1" applyBorder="1" applyAlignment="1">
      <alignment horizontal="center" vertical="center"/>
    </xf>
    <xf numFmtId="0" fontId="23" fillId="0" borderId="0" xfId="0" quotePrefix="1" applyNumberFormat="1" applyFont="1" applyBorder="1" applyAlignment="1">
      <alignment horizontal="center" vertical="center"/>
    </xf>
    <xf numFmtId="0" fontId="44" fillId="0" borderId="0" xfId="0" quotePrefix="1" applyNumberFormat="1" applyFont="1" applyFill="1" applyBorder="1" applyAlignment="1">
      <alignment horizontal="center" vertical="center"/>
    </xf>
    <xf numFmtId="216" fontId="23" fillId="0" borderId="0" xfId="0" quotePrefix="1" applyNumberFormat="1" applyFont="1" applyFill="1" applyBorder="1" applyAlignment="1">
      <alignment horizontal="center" vertical="center"/>
    </xf>
    <xf numFmtId="0" fontId="44" fillId="0" borderId="0" xfId="0" applyFont="1" applyFill="1" applyBorder="1" applyAlignment="1">
      <alignment horizontal="center" wrapText="1"/>
    </xf>
    <xf numFmtId="0" fontId="23" fillId="0" borderId="0" xfId="57" quotePrefix="1" applyNumberFormat="1" applyFont="1" applyFill="1" applyBorder="1" applyAlignment="1">
      <alignment horizontal="center" vertical="center"/>
    </xf>
    <xf numFmtId="0" fontId="27" fillId="6" borderId="4" xfId="0" applyFont="1" applyFill="1" applyBorder="1" applyAlignment="1">
      <alignment vertical="center" wrapText="1"/>
    </xf>
    <xf numFmtId="0" fontId="27" fillId="3" borderId="0" xfId="0" applyFont="1" applyFill="1" applyAlignment="1">
      <alignment vertical="top"/>
    </xf>
    <xf numFmtId="0" fontId="23" fillId="0" borderId="0" xfId="208" applyFont="1" applyBorder="1"/>
    <xf numFmtId="0" fontId="23" fillId="0" borderId="0" xfId="0" applyFont="1" applyFill="1" applyBorder="1" applyAlignment="1">
      <alignment vertical="top"/>
    </xf>
    <xf numFmtId="0" fontId="23" fillId="0" borderId="0" xfId="0" applyFont="1" applyFill="1" applyAlignment="1">
      <alignment horizontal="right"/>
    </xf>
    <xf numFmtId="0" fontId="23" fillId="0" borderId="0" xfId="0" applyFont="1" applyFill="1" applyBorder="1" applyAlignment="1">
      <alignment horizontal="center"/>
    </xf>
    <xf numFmtId="0" fontId="44" fillId="0" borderId="5" xfId="0" applyFont="1" applyFill="1" applyBorder="1" applyAlignment="1">
      <alignment horizontal="center" vertical="center" wrapText="1"/>
    </xf>
    <xf numFmtId="176" fontId="23" fillId="0" borderId="0" xfId="0" applyNumberFormat="1" applyFont="1" applyFill="1" applyBorder="1" applyAlignment="1">
      <alignment horizontal="center" vertical="center"/>
    </xf>
    <xf numFmtId="176" fontId="23" fillId="0" borderId="0" xfId="0" applyNumberFormat="1" applyFont="1" applyFill="1" applyBorder="1" applyAlignment="1">
      <alignment horizontal="distributed" vertical="center"/>
    </xf>
    <xf numFmtId="177" fontId="23" fillId="0" borderId="0" xfId="0" applyNumberFormat="1" applyFont="1" applyFill="1" applyBorder="1" applyAlignment="1">
      <alignment horizontal="center" vertical="center" wrapText="1" shrinkToFit="1"/>
    </xf>
    <xf numFmtId="0" fontId="44" fillId="0" borderId="0" xfId="0" applyFont="1" applyFill="1" applyBorder="1" applyAlignment="1">
      <alignment vertical="center" wrapText="1"/>
    </xf>
    <xf numFmtId="0" fontId="23" fillId="0" borderId="0" xfId="0" applyFont="1" applyFill="1" applyBorder="1" applyAlignment="1">
      <alignment horizontal="right" vertical="center"/>
    </xf>
    <xf numFmtId="0" fontId="46" fillId="0" borderId="0" xfId="0" applyFont="1" applyFill="1" applyAlignment="1">
      <alignment vertical="top"/>
    </xf>
    <xf numFmtId="0" fontId="27" fillId="0" borderId="0" xfId="0" applyFont="1" applyFill="1" applyBorder="1"/>
    <xf numFmtId="0" fontId="27" fillId="0" borderId="0" xfId="0" applyFont="1" applyFill="1" applyBorder="1" applyAlignment="1">
      <alignment horizontal="right" vertical="center"/>
    </xf>
    <xf numFmtId="0" fontId="23" fillId="0" borderId="0" xfId="0" applyFont="1" applyFill="1" applyAlignment="1">
      <alignment wrapText="1"/>
    </xf>
    <xf numFmtId="0" fontId="44" fillId="0" borderId="0" xfId="0" applyFont="1" applyFill="1" applyAlignment="1">
      <alignment wrapText="1"/>
    </xf>
    <xf numFmtId="0" fontId="23" fillId="0" borderId="0" xfId="0" applyFont="1" applyFill="1" applyBorder="1" applyAlignment="1">
      <alignment vertical="center" wrapText="1"/>
    </xf>
    <xf numFmtId="0" fontId="23" fillId="0" borderId="4" xfId="0" applyFont="1" applyFill="1" applyBorder="1" applyAlignment="1">
      <alignment horizontal="center" vertical="center" wrapText="1"/>
    </xf>
    <xf numFmtId="0" fontId="23" fillId="0" borderId="17" xfId="0" applyFont="1" applyFill="1" applyBorder="1"/>
    <xf numFmtId="0" fontId="44" fillId="0" borderId="0" xfId="0" applyFont="1" applyFill="1" applyBorder="1" applyAlignment="1">
      <alignment wrapText="1"/>
    </xf>
    <xf numFmtId="0" fontId="27" fillId="0" borderId="0" xfId="0" applyFont="1" applyFill="1" applyBorder="1" applyAlignment="1">
      <alignment vertical="top" wrapText="1"/>
    </xf>
    <xf numFmtId="187" fontId="23" fillId="0" borderId="0" xfId="0" applyNumberFormat="1" applyFont="1" applyFill="1" applyBorder="1" applyAlignment="1">
      <alignment horizontal="center" vertical="center" wrapText="1"/>
    </xf>
    <xf numFmtId="0" fontId="23" fillId="0" borderId="0" xfId="0" applyFont="1" applyFill="1" applyBorder="1" applyAlignment="1">
      <alignment horizontal="center" vertical="center" wrapText="1" shrinkToFit="1"/>
    </xf>
    <xf numFmtId="49" fontId="23" fillId="0" borderId="0" xfId="58" applyNumberFormat="1" applyFont="1" applyFill="1" applyBorder="1" applyAlignment="1">
      <alignment horizontal="center" vertical="center"/>
    </xf>
    <xf numFmtId="0" fontId="46" fillId="0" borderId="0" xfId="0" applyFont="1" applyFill="1" applyBorder="1" applyAlignment="1">
      <alignment vertical="top" wrapText="1"/>
    </xf>
    <xf numFmtId="0" fontId="27" fillId="0" borderId="0" xfId="208" applyFont="1" applyBorder="1" applyAlignment="1">
      <alignment horizontal="left"/>
    </xf>
    <xf numFmtId="0" fontId="27" fillId="0" borderId="0" xfId="0" applyFont="1" applyFill="1" applyBorder="1" applyAlignment="1">
      <alignment vertical="center" wrapText="1"/>
    </xf>
    <xf numFmtId="0" fontId="46" fillId="0" borderId="0" xfId="0" applyFont="1" applyFill="1" applyBorder="1" applyAlignment="1">
      <alignment vertical="top"/>
    </xf>
    <xf numFmtId="0" fontId="46" fillId="0" borderId="0" xfId="0" applyFont="1" applyFill="1" applyBorder="1" applyAlignment="1">
      <alignment horizontal="center" vertical="top"/>
    </xf>
    <xf numFmtId="0" fontId="23" fillId="0" borderId="4" xfId="0" applyFont="1" applyFill="1" applyBorder="1" applyAlignment="1">
      <alignment vertical="center"/>
    </xf>
    <xf numFmtId="0" fontId="44" fillId="0" borderId="0" xfId="0" applyFont="1" applyFill="1" applyBorder="1" applyAlignment="1">
      <alignment horizontal="center" vertical="center" wrapText="1"/>
    </xf>
    <xf numFmtId="180" fontId="23" fillId="0" borderId="0" xfId="0" applyNumberFormat="1" applyFont="1" applyFill="1" applyBorder="1" applyAlignment="1">
      <alignment vertical="center" wrapText="1"/>
    </xf>
    <xf numFmtId="178" fontId="23" fillId="0" borderId="0" xfId="207" applyNumberFormat="1" applyFont="1" applyFill="1" applyBorder="1" applyAlignment="1">
      <alignment horizontal="right" vertical="center" wrapText="1"/>
    </xf>
    <xf numFmtId="180" fontId="44" fillId="0" borderId="0" xfId="0" applyNumberFormat="1" applyFont="1" applyFill="1" applyBorder="1" applyAlignment="1">
      <alignment vertical="center" wrapText="1"/>
    </xf>
    <xf numFmtId="178" fontId="44" fillId="0" borderId="0" xfId="207" applyNumberFormat="1" applyFont="1" applyFill="1" applyBorder="1" applyAlignment="1">
      <alignment horizontal="right" vertical="center" wrapText="1"/>
    </xf>
    <xf numFmtId="0" fontId="46" fillId="0" borderId="0" xfId="0" applyFont="1" applyFill="1" applyAlignment="1">
      <alignment horizontal="center" vertical="top"/>
    </xf>
    <xf numFmtId="0" fontId="23" fillId="0" borderId="0" xfId="0" applyFont="1" applyFill="1"/>
    <xf numFmtId="0" fontId="45" fillId="0" borderId="0" xfId="0" applyFont="1" applyAlignment="1">
      <alignment vertical="top"/>
    </xf>
    <xf numFmtId="0" fontId="45" fillId="0" borderId="0" xfId="0" applyFont="1" applyAlignment="1">
      <alignment horizontal="right" vertical="top"/>
    </xf>
    <xf numFmtId="0" fontId="45" fillId="0" borderId="0" xfId="0" applyFont="1" applyBorder="1" applyAlignment="1">
      <alignment horizontal="right"/>
    </xf>
    <xf numFmtId="0" fontId="45" fillId="0" borderId="0" xfId="0" applyFont="1" applyAlignment="1">
      <alignment horizontal="right"/>
    </xf>
    <xf numFmtId="0" fontId="45" fillId="0" borderId="4" xfId="0" applyFont="1" applyBorder="1"/>
    <xf numFmtId="0" fontId="45" fillId="0" borderId="0" xfId="0" applyFont="1" applyBorder="1" applyAlignment="1">
      <alignment vertical="center"/>
    </xf>
    <xf numFmtId="0" fontId="47" fillId="0" borderId="0" xfId="0" applyFont="1" applyBorder="1" applyAlignment="1">
      <alignment horizontal="center" vertical="center"/>
    </xf>
    <xf numFmtId="0" fontId="45" fillId="0" borderId="0" xfId="0" applyFont="1" applyBorder="1" applyAlignment="1">
      <alignment horizontal="center" vertical="center"/>
    </xf>
    <xf numFmtId="0" fontId="45" fillId="0" borderId="0" xfId="0" applyFont="1" applyBorder="1" applyAlignment="1">
      <alignment horizontal="right" vertical="center"/>
    </xf>
    <xf numFmtId="0" fontId="45" fillId="0" borderId="0" xfId="0" applyFont="1" applyFill="1" applyAlignment="1">
      <alignment horizontal="right" wrapText="1"/>
    </xf>
    <xf numFmtId="0" fontId="45" fillId="0" borderId="0" xfId="0" applyFont="1" applyFill="1" applyBorder="1" applyAlignment="1">
      <alignment horizontal="right" vertical="center" wrapText="1"/>
    </xf>
    <xf numFmtId="0" fontId="47" fillId="0" borderId="0" xfId="0" applyFont="1" applyFill="1" applyAlignment="1">
      <alignment horizontal="right" wrapText="1"/>
    </xf>
    <xf numFmtId="0" fontId="47" fillId="0" borderId="0" xfId="0" applyFont="1" applyFill="1" applyBorder="1" applyAlignment="1">
      <alignment horizontal="center" vertical="center" wrapText="1"/>
    </xf>
    <xf numFmtId="0" fontId="47" fillId="0" borderId="0" xfId="0" applyFont="1" applyFill="1" applyBorder="1" applyAlignment="1">
      <alignment horizontal="right" vertical="center" wrapText="1"/>
    </xf>
    <xf numFmtId="186" fontId="47" fillId="0" borderId="0" xfId="0" applyNumberFormat="1" applyFont="1" applyFill="1" applyBorder="1" applyAlignment="1">
      <alignment horizontal="right" vertical="center" wrapText="1"/>
    </xf>
    <xf numFmtId="0" fontId="47" fillId="0" borderId="0" xfId="0" applyFont="1" applyFill="1" applyAlignment="1">
      <alignment horizontal="right"/>
    </xf>
    <xf numFmtId="0" fontId="47" fillId="0" borderId="0" xfId="0" applyFont="1" applyFill="1" applyBorder="1" applyAlignment="1">
      <alignment horizontal="right" vertical="center"/>
    </xf>
    <xf numFmtId="0" fontId="45" fillId="0" borderId="0" xfId="0" applyFont="1" applyFill="1" applyBorder="1" applyAlignment="1">
      <alignment horizontal="right" vertical="center"/>
    </xf>
    <xf numFmtId="0" fontId="45" fillId="0" borderId="0" xfId="0" applyFont="1" applyFill="1" applyBorder="1" applyAlignment="1">
      <alignment horizontal="right" wrapText="1"/>
    </xf>
    <xf numFmtId="0" fontId="47" fillId="0" borderId="0" xfId="0" applyFont="1" applyFill="1" applyBorder="1" applyAlignment="1">
      <alignment horizontal="right" wrapText="1"/>
    </xf>
    <xf numFmtId="184" fontId="47" fillId="0" borderId="0" xfId="0" applyNumberFormat="1" applyFont="1" applyBorder="1" applyAlignment="1">
      <alignment horizontal="right" vertical="center"/>
    </xf>
    <xf numFmtId="185" fontId="47" fillId="0" borderId="0" xfId="0" applyNumberFormat="1" applyFont="1" applyAlignment="1">
      <alignment vertical="center"/>
    </xf>
    <xf numFmtId="0" fontId="45" fillId="0" borderId="0" xfId="0" applyFont="1" applyBorder="1" applyAlignment="1">
      <alignment horizontal="left" vertical="top" wrapText="1"/>
    </xf>
    <xf numFmtId="0" fontId="45" fillId="0" borderId="0" xfId="0" applyFont="1" applyBorder="1" applyAlignment="1">
      <alignment horizontal="distributed" vertical="center"/>
    </xf>
    <xf numFmtId="207" fontId="45" fillId="0" borderId="0" xfId="0" applyNumberFormat="1" applyFont="1" applyBorder="1" applyAlignment="1">
      <alignment vertical="center"/>
    </xf>
    <xf numFmtId="0" fontId="23" fillId="0" borderId="5" xfId="0" applyFont="1" applyFill="1" applyBorder="1" applyAlignment="1">
      <alignment horizontal="center" vertical="center" wrapText="1"/>
    </xf>
    <xf numFmtId="185" fontId="23" fillId="0" borderId="0" xfId="0" applyNumberFormat="1" applyFont="1" applyFill="1" applyAlignment="1">
      <alignment vertical="center"/>
    </xf>
    <xf numFmtId="185" fontId="44" fillId="0" borderId="0" xfId="0" applyNumberFormat="1" applyFont="1" applyFill="1" applyBorder="1" applyAlignment="1">
      <alignment horizontal="right" vertical="center" wrapText="1"/>
    </xf>
    <xf numFmtId="184" fontId="44" fillId="0" borderId="8" xfId="0" applyNumberFormat="1" applyFont="1" applyFill="1" applyBorder="1" applyAlignment="1">
      <alignment vertical="center"/>
    </xf>
    <xf numFmtId="184" fontId="44" fillId="0" borderId="0" xfId="0" applyNumberFormat="1" applyFont="1" applyFill="1" applyBorder="1" applyAlignment="1">
      <alignment vertical="center"/>
    </xf>
    <xf numFmtId="185" fontId="44" fillId="0" borderId="0" xfId="0" applyNumberFormat="1" applyFont="1" applyFill="1" applyAlignment="1">
      <alignment vertical="center"/>
    </xf>
    <xf numFmtId="0" fontId="44" fillId="0" borderId="5" xfId="0" applyFont="1" applyFill="1" applyBorder="1" applyAlignment="1">
      <alignment vertical="center"/>
    </xf>
    <xf numFmtId="185" fontId="23" fillId="0" borderId="0" xfId="0" applyNumberFormat="1" applyFont="1" applyFill="1" applyAlignment="1">
      <alignment horizontal="right" vertical="center"/>
    </xf>
    <xf numFmtId="184" fontId="44" fillId="0" borderId="8" xfId="0" applyNumberFormat="1" applyFont="1" applyFill="1" applyBorder="1" applyAlignment="1">
      <alignment horizontal="right" vertical="center"/>
    </xf>
    <xf numFmtId="185" fontId="44" fillId="0" borderId="0" xfId="0" applyNumberFormat="1" applyFont="1" applyFill="1" applyAlignment="1">
      <alignment horizontal="right" vertical="center"/>
    </xf>
    <xf numFmtId="184" fontId="44" fillId="0" borderId="0" xfId="0" applyNumberFormat="1" applyFont="1" applyFill="1" applyBorder="1" applyAlignment="1">
      <alignment horizontal="right" vertical="center"/>
    </xf>
    <xf numFmtId="0" fontId="23" fillId="0" borderId="0" xfId="0" applyFont="1" applyFill="1" applyBorder="1" applyAlignment="1">
      <alignment vertical="top" wrapText="1"/>
    </xf>
    <xf numFmtId="185" fontId="23" fillId="0" borderId="0" xfId="0" applyNumberFormat="1" applyFont="1" applyFill="1"/>
    <xf numFmtId="184" fontId="23" fillId="0" borderId="0" xfId="0" applyNumberFormat="1" applyFont="1" applyFill="1"/>
    <xf numFmtId="185" fontId="23" fillId="0" borderId="0" xfId="0" applyNumberFormat="1" applyFont="1" applyFill="1" applyBorder="1" applyAlignment="1">
      <alignment vertical="center"/>
    </xf>
    <xf numFmtId="185" fontId="44" fillId="0" borderId="0" xfId="0" applyNumberFormat="1" applyFont="1" applyFill="1"/>
    <xf numFmtId="185" fontId="44" fillId="0" borderId="0" xfId="0" applyNumberFormat="1" applyFont="1" applyFill="1" applyBorder="1" applyAlignment="1">
      <alignment vertical="center"/>
    </xf>
    <xf numFmtId="183" fontId="44" fillId="0" borderId="0" xfId="0" applyNumberFormat="1" applyFont="1" applyFill="1" applyBorder="1" applyAlignment="1">
      <alignment horizontal="right" vertical="center"/>
    </xf>
    <xf numFmtId="0" fontId="44" fillId="0" borderId="0" xfId="0" applyNumberFormat="1" applyFont="1" applyFill="1" applyBorder="1" applyAlignment="1">
      <alignment horizontal="center" vertical="center"/>
    </xf>
    <xf numFmtId="183" fontId="44" fillId="0" borderId="0" xfId="0" applyNumberFormat="1" applyFont="1" applyFill="1" applyBorder="1" applyAlignment="1">
      <alignment vertical="center"/>
    </xf>
    <xf numFmtId="0" fontId="23" fillId="0" borderId="0" xfId="0" applyNumberFormat="1" applyFont="1" applyFill="1"/>
    <xf numFmtId="0" fontId="23" fillId="0" borderId="0" xfId="0" applyNumberFormat="1" applyFont="1" applyFill="1" applyBorder="1" applyAlignment="1">
      <alignment horizontal="right" vertical="center"/>
    </xf>
    <xf numFmtId="193" fontId="23" fillId="0" borderId="0" xfId="0" applyNumberFormat="1" applyFont="1" applyFill="1" applyBorder="1" applyAlignment="1">
      <alignment horizontal="right" vertical="center"/>
    </xf>
    <xf numFmtId="208" fontId="23" fillId="0" borderId="0" xfId="0" applyNumberFormat="1" applyFont="1" applyFill="1" applyBorder="1" applyAlignment="1">
      <alignment horizontal="right" vertical="center"/>
    </xf>
    <xf numFmtId="0" fontId="44" fillId="0" borderId="0" xfId="0" applyNumberFormat="1" applyFont="1" applyFill="1" applyBorder="1" applyAlignment="1">
      <alignment horizontal="right" vertical="center"/>
    </xf>
    <xf numFmtId="208" fontId="44" fillId="0" borderId="0" xfId="0" applyNumberFormat="1" applyFont="1" applyFill="1" applyBorder="1" applyAlignment="1">
      <alignment horizontal="right" vertical="center"/>
    </xf>
    <xf numFmtId="185" fontId="23" fillId="0" borderId="0" xfId="0" applyNumberFormat="1" applyFont="1" applyFill="1" applyBorder="1"/>
    <xf numFmtId="185" fontId="44" fillId="0" borderId="0" xfId="0" applyNumberFormat="1" applyFont="1" applyFill="1" applyBorder="1"/>
    <xf numFmtId="183" fontId="23" fillId="0" borderId="0" xfId="0" applyNumberFormat="1" applyFont="1" applyFill="1"/>
    <xf numFmtId="0" fontId="45" fillId="0" borderId="0" xfId="0" applyFont="1" applyFill="1" applyBorder="1" applyAlignment="1">
      <alignment horizontal="left" vertical="center" wrapText="1"/>
    </xf>
    <xf numFmtId="0" fontId="45" fillId="0" borderId="0" xfId="0" applyFont="1" applyFill="1" applyAlignment="1">
      <alignment horizontal="center"/>
    </xf>
    <xf numFmtId="207" fontId="45" fillId="0" borderId="0" xfId="0" applyNumberFormat="1" applyFont="1" applyFill="1" applyAlignment="1">
      <alignment vertical="center"/>
    </xf>
    <xf numFmtId="0" fontId="23" fillId="0" borderId="0" xfId="0" applyFont="1" applyBorder="1" applyAlignment="1">
      <alignment horizontal="left" vertical="center" wrapText="1"/>
    </xf>
    <xf numFmtId="41" fontId="23" fillId="0" borderId="0" xfId="35" applyFont="1"/>
    <xf numFmtId="209" fontId="23" fillId="0" borderId="0" xfId="0" applyNumberFormat="1" applyFont="1"/>
    <xf numFmtId="177" fontId="23" fillId="0" borderId="0" xfId="0" applyNumberFormat="1" applyFont="1" applyFill="1" applyAlignment="1">
      <alignment horizontal="right" vertical="center" wrapText="1"/>
    </xf>
    <xf numFmtId="9" fontId="23" fillId="0" borderId="0" xfId="0" applyNumberFormat="1" applyFont="1" applyFill="1" applyBorder="1" applyAlignment="1">
      <alignment horizontal="distributed" vertical="center"/>
    </xf>
    <xf numFmtId="200" fontId="23" fillId="0" borderId="0" xfId="0" applyNumberFormat="1" applyFont="1" applyFill="1"/>
    <xf numFmtId="200" fontId="23" fillId="0" borderId="0" xfId="0" applyNumberFormat="1" applyFont="1" applyFill="1" applyBorder="1"/>
    <xf numFmtId="177" fontId="44" fillId="0" borderId="0" xfId="35" applyNumberFormat="1" applyFont="1" applyFill="1" applyBorder="1" applyAlignment="1">
      <alignment horizontal="right" vertical="center" wrapText="1"/>
    </xf>
    <xf numFmtId="219" fontId="44" fillId="0" borderId="0" xfId="35" applyNumberFormat="1" applyFont="1" applyBorder="1" applyAlignment="1">
      <alignment horizontal="right" vertical="center"/>
    </xf>
    <xf numFmtId="0" fontId="23" fillId="0" borderId="0" xfId="35" applyNumberFormat="1" applyFont="1" applyFill="1" applyBorder="1" applyAlignment="1">
      <alignment horizontal="right" vertical="center" wrapText="1"/>
    </xf>
    <xf numFmtId="219" fontId="23" fillId="0" borderId="0" xfId="35" applyNumberFormat="1" applyFont="1" applyBorder="1" applyAlignment="1">
      <alignment horizontal="right" vertical="center"/>
    </xf>
    <xf numFmtId="208" fontId="23" fillId="0" borderId="0" xfId="0" applyNumberFormat="1" applyFont="1" applyFill="1"/>
    <xf numFmtId="208" fontId="23" fillId="0" borderId="0" xfId="35" applyNumberFormat="1" applyFont="1" applyFill="1" applyBorder="1" applyAlignment="1">
      <alignment horizontal="right" vertical="center" wrapText="1"/>
    </xf>
    <xf numFmtId="182" fontId="23" fillId="0" borderId="0" xfId="0" applyNumberFormat="1" applyFont="1" applyFill="1"/>
    <xf numFmtId="41" fontId="23" fillId="2" borderId="0" xfId="35" quotePrefix="1" applyFont="1" applyFill="1" applyBorder="1" applyAlignment="1">
      <alignment horizontal="right" vertical="center" wrapText="1"/>
    </xf>
    <xf numFmtId="0" fontId="23" fillId="0" borderId="0" xfId="0" applyFont="1" applyAlignment="1">
      <alignment horizontal="left" vertical="top"/>
    </xf>
    <xf numFmtId="0" fontId="23" fillId="0" borderId="0" xfId="0" applyFont="1" applyBorder="1" applyAlignment="1" applyProtection="1">
      <alignment horizontal="left" vertical="center" wrapText="1"/>
    </xf>
    <xf numFmtId="0" fontId="23" fillId="0" borderId="0" xfId="0" applyNumberFormat="1" applyFont="1" applyBorder="1" applyAlignment="1" applyProtection="1">
      <alignment horizontal="center" vertical="center" wrapText="1"/>
    </xf>
    <xf numFmtId="198" fontId="23" fillId="0" borderId="0" xfId="0" applyNumberFormat="1" applyFont="1" applyBorder="1" applyAlignment="1" applyProtection="1">
      <alignment vertical="center"/>
    </xf>
    <xf numFmtId="205" fontId="23" fillId="0" borderId="0" xfId="0" applyNumberFormat="1" applyFont="1" applyBorder="1" applyAlignment="1">
      <alignment vertical="center"/>
    </xf>
    <xf numFmtId="199" fontId="23" fillId="0" borderId="0" xfId="0" applyNumberFormat="1" applyFont="1" applyBorder="1" applyAlignment="1" applyProtection="1">
      <alignment horizontal="right" vertical="center"/>
    </xf>
    <xf numFmtId="199" fontId="23" fillId="0" borderId="0" xfId="0" applyNumberFormat="1" applyFont="1" applyBorder="1" applyAlignment="1">
      <alignment horizontal="right" vertical="center"/>
    </xf>
    <xf numFmtId="204" fontId="23" fillId="0" borderId="0" xfId="0" applyNumberFormat="1" applyFont="1" applyBorder="1" applyAlignment="1" applyProtection="1">
      <alignment vertical="center"/>
    </xf>
    <xf numFmtId="0" fontId="23" fillId="0" borderId="0" xfId="0" applyFont="1" applyBorder="1" applyAlignment="1" applyProtection="1">
      <alignment horizontal="center" vertical="center" wrapText="1"/>
    </xf>
    <xf numFmtId="205" fontId="23" fillId="0" borderId="0" xfId="0" applyNumberFormat="1" applyFont="1" applyBorder="1" applyAlignment="1" applyProtection="1">
      <alignment vertical="center"/>
    </xf>
    <xf numFmtId="0" fontId="23" fillId="0" borderId="0" xfId="0" applyNumberFormat="1" applyFont="1" applyBorder="1" applyAlignment="1">
      <alignment horizontal="center" vertical="center" wrapText="1"/>
    </xf>
    <xf numFmtId="0" fontId="23" fillId="0" borderId="0" xfId="0" applyFont="1" applyFill="1" applyAlignment="1">
      <alignment horizontal="center" vertical="center"/>
    </xf>
    <xf numFmtId="0" fontId="47" fillId="0" borderId="0" xfId="0" applyFont="1" applyFill="1" applyAlignment="1">
      <alignment vertical="top"/>
    </xf>
    <xf numFmtId="0" fontId="23" fillId="0" borderId="0" xfId="0" applyFont="1" applyAlignment="1">
      <alignment horizontal="center" vertical="top"/>
    </xf>
    <xf numFmtId="0" fontId="45" fillId="0" borderId="0" xfId="0" applyFont="1" applyBorder="1" applyAlignment="1">
      <alignment vertical="top"/>
    </xf>
    <xf numFmtId="0" fontId="23" fillId="0" borderId="0" xfId="0" applyFont="1" applyAlignment="1" applyProtection="1">
      <alignment horizontal="left" vertical="top"/>
    </xf>
    <xf numFmtId="0" fontId="44" fillId="0" borderId="0" xfId="0" applyFont="1" applyFill="1" applyBorder="1" applyAlignment="1">
      <alignment vertical="center"/>
    </xf>
    <xf numFmtId="0" fontId="23" fillId="0" borderId="4" xfId="0" applyFont="1" applyFill="1" applyBorder="1" applyAlignment="1">
      <alignment horizontal="center" vertical="center" wrapText="1"/>
    </xf>
    <xf numFmtId="0" fontId="23" fillId="0" borderId="21" xfId="0" applyFont="1" applyFill="1" applyBorder="1" applyAlignment="1">
      <alignment horizontal="center" vertical="center" wrapText="1"/>
    </xf>
    <xf numFmtId="0" fontId="23" fillId="0" borderId="5" xfId="0" applyFont="1" applyFill="1" applyBorder="1" applyAlignment="1">
      <alignment horizontal="center" vertical="center" wrapText="1"/>
    </xf>
    <xf numFmtId="0" fontId="23" fillId="0" borderId="0" xfId="0" applyFont="1" applyFill="1" applyBorder="1" applyAlignment="1">
      <alignment horizontal="center" vertical="center" wrapText="1"/>
    </xf>
    <xf numFmtId="0" fontId="23" fillId="0" borderId="12" xfId="0" applyFont="1" applyFill="1" applyBorder="1" applyAlignment="1">
      <alignment horizontal="center" vertical="center" wrapText="1"/>
    </xf>
    <xf numFmtId="0" fontId="45" fillId="0" borderId="17" xfId="0" applyFont="1" applyFill="1" applyBorder="1" applyAlignment="1">
      <alignment horizontal="center" vertical="top" wrapText="1"/>
    </xf>
    <xf numFmtId="0" fontId="45" fillId="0" borderId="13" xfId="0" applyFont="1" applyFill="1" applyBorder="1" applyAlignment="1">
      <alignment horizontal="center" vertical="center" wrapText="1"/>
    </xf>
    <xf numFmtId="0" fontId="23" fillId="0" borderId="17" xfId="0" applyFont="1" applyBorder="1" applyAlignment="1">
      <alignment horizontal="center" vertical="center" wrapText="1"/>
    </xf>
    <xf numFmtId="0" fontId="23" fillId="0" borderId="6" xfId="0" applyFont="1" applyFill="1" applyBorder="1" applyAlignment="1">
      <alignment vertical="center" wrapText="1"/>
    </xf>
    <xf numFmtId="0" fontId="23" fillId="0" borderId="17" xfId="0" applyFont="1" applyFill="1" applyBorder="1" applyAlignment="1">
      <alignment horizontal="center" vertical="center" wrapText="1"/>
    </xf>
    <xf numFmtId="0" fontId="23" fillId="0" borderId="17" xfId="0" applyFont="1" applyFill="1" applyBorder="1" applyAlignment="1">
      <alignment vertical="center" wrapText="1"/>
    </xf>
    <xf numFmtId="0" fontId="23" fillId="0" borderId="17" xfId="0" applyFont="1" applyFill="1" applyBorder="1" applyAlignment="1">
      <alignment wrapText="1"/>
    </xf>
    <xf numFmtId="0" fontId="23" fillId="0" borderId="21" xfId="0" applyFont="1" applyBorder="1" applyAlignment="1">
      <alignment horizontal="center" vertical="center" wrapText="1"/>
    </xf>
    <xf numFmtId="0" fontId="23" fillId="0" borderId="13" xfId="0" applyFont="1" applyFill="1" applyBorder="1" applyAlignment="1">
      <alignment horizontal="left" vertical="center" wrapText="1"/>
    </xf>
    <xf numFmtId="0" fontId="23" fillId="0" borderId="25" xfId="0" applyFont="1" applyFill="1" applyBorder="1" applyAlignment="1">
      <alignment horizontal="center" vertical="center" wrapText="1"/>
    </xf>
    <xf numFmtId="0" fontId="52" fillId="0" borderId="0" xfId="0" applyFont="1" applyFill="1" applyAlignment="1">
      <alignment vertical="top"/>
    </xf>
    <xf numFmtId="0" fontId="53" fillId="0" borderId="0" xfId="0" applyFont="1" applyFill="1" applyAlignment="1">
      <alignment horizontal="center" vertical="top" wrapText="1"/>
    </xf>
    <xf numFmtId="0" fontId="52" fillId="0" borderId="0" xfId="0" applyFont="1" applyAlignment="1">
      <alignment vertical="top"/>
    </xf>
    <xf numFmtId="0" fontId="53" fillId="0" borderId="0" xfId="0" applyFont="1" applyAlignment="1">
      <alignment vertical="top"/>
    </xf>
    <xf numFmtId="0" fontId="54" fillId="0" borderId="0" xfId="0" applyFont="1" applyFill="1" applyAlignment="1">
      <alignment vertical="top"/>
    </xf>
    <xf numFmtId="0" fontId="52" fillId="0" borderId="0" xfId="0" applyFont="1" applyFill="1" applyAlignment="1">
      <alignment horizontal="center" vertical="top" wrapText="1"/>
    </xf>
    <xf numFmtId="0" fontId="52" fillId="0" borderId="0" xfId="0" applyFont="1" applyBorder="1" applyAlignment="1">
      <alignment vertical="top"/>
    </xf>
    <xf numFmtId="0" fontId="52" fillId="0" borderId="0" xfId="0" applyFont="1" applyFill="1" applyAlignment="1">
      <alignment vertical="top" wrapText="1"/>
    </xf>
    <xf numFmtId="0" fontId="54" fillId="0" borderId="0" xfId="0" applyFont="1" applyAlignment="1">
      <alignment vertical="top"/>
    </xf>
    <xf numFmtId="0" fontId="55" fillId="0" borderId="0" xfId="0" applyFont="1" applyFill="1" applyAlignment="1">
      <alignment vertical="top"/>
    </xf>
    <xf numFmtId="0" fontId="53" fillId="0" borderId="0" xfId="0" applyFont="1" applyFill="1" applyAlignment="1">
      <alignment vertical="top"/>
    </xf>
    <xf numFmtId="237" fontId="23" fillId="0" borderId="0" xfId="0" applyNumberFormat="1" applyFont="1" applyFill="1" applyBorder="1" applyAlignment="1">
      <alignment horizontal="right" vertical="center" wrapText="1"/>
    </xf>
    <xf numFmtId="237" fontId="23" fillId="0" borderId="0" xfId="0" applyNumberFormat="1" applyFont="1" applyFill="1" applyBorder="1" applyAlignment="1">
      <alignment horizontal="right" vertical="center"/>
    </xf>
    <xf numFmtId="237" fontId="23" fillId="0" borderId="0" xfId="35" applyNumberFormat="1" applyFont="1" applyFill="1" applyBorder="1" applyAlignment="1">
      <alignment horizontal="right" vertical="center"/>
    </xf>
    <xf numFmtId="237" fontId="44" fillId="0" borderId="0" xfId="0" applyNumberFormat="1" applyFont="1" applyFill="1" applyBorder="1" applyAlignment="1">
      <alignment horizontal="right" vertical="center" wrapText="1"/>
    </xf>
    <xf numFmtId="237" fontId="23" fillId="0" borderId="8" xfId="0" applyNumberFormat="1" applyFont="1" applyFill="1" applyBorder="1" applyAlignment="1">
      <alignment horizontal="right" vertical="center" wrapText="1"/>
    </xf>
    <xf numFmtId="237" fontId="23" fillId="0" borderId="0" xfId="35" applyNumberFormat="1" applyFont="1" applyFill="1" applyBorder="1" applyAlignment="1">
      <alignment vertical="center"/>
    </xf>
    <xf numFmtId="237" fontId="23" fillId="0" borderId="0" xfId="0" applyNumberFormat="1" applyFont="1" applyBorder="1" applyAlignment="1">
      <alignment horizontal="right" vertical="center" wrapText="1"/>
    </xf>
    <xf numFmtId="237" fontId="23" fillId="0" borderId="0" xfId="35" applyNumberFormat="1" applyFont="1" applyBorder="1" applyAlignment="1">
      <alignment horizontal="right" vertical="center"/>
    </xf>
    <xf numFmtId="237" fontId="23" fillId="0" borderId="0" xfId="35" applyNumberFormat="1" applyFont="1" applyBorder="1" applyAlignment="1">
      <alignment vertical="center"/>
    </xf>
    <xf numFmtId="237" fontId="44" fillId="0" borderId="0" xfId="35" applyNumberFormat="1" applyFont="1" applyFill="1" applyBorder="1" applyAlignment="1">
      <alignment horizontal="right" vertical="center"/>
    </xf>
    <xf numFmtId="237" fontId="44" fillId="0" borderId="0" xfId="35" applyNumberFormat="1" applyFont="1" applyFill="1" applyBorder="1" applyAlignment="1">
      <alignment vertical="center"/>
    </xf>
    <xf numFmtId="237" fontId="23" fillId="0" borderId="0" xfId="0" applyNumberFormat="1" applyFont="1" applyBorder="1" applyAlignment="1">
      <alignment horizontal="right" vertical="center"/>
    </xf>
    <xf numFmtId="237" fontId="23" fillId="0" borderId="0" xfId="35" applyNumberFormat="1" applyFont="1" applyFill="1" applyBorder="1" applyAlignment="1">
      <alignment horizontal="right" vertical="center" shrinkToFit="1"/>
    </xf>
    <xf numFmtId="237" fontId="44" fillId="0" borderId="0" xfId="35" applyNumberFormat="1" applyFont="1" applyFill="1" applyBorder="1" applyAlignment="1">
      <alignment horizontal="right" vertical="center" shrinkToFit="1"/>
    </xf>
    <xf numFmtId="237" fontId="23" fillId="0" borderId="0" xfId="35" applyNumberFormat="1" applyFont="1" applyFill="1" applyBorder="1" applyAlignment="1">
      <alignment horizontal="right" vertical="center" wrapText="1" shrinkToFit="1"/>
    </xf>
    <xf numFmtId="237" fontId="44" fillId="0" borderId="0" xfId="35" applyNumberFormat="1" applyFont="1" applyBorder="1" applyAlignment="1">
      <alignment horizontal="right" vertical="center"/>
    </xf>
    <xf numFmtId="238" fontId="23" fillId="0" borderId="0" xfId="0" applyNumberFormat="1" applyFont="1" applyFill="1" applyBorder="1" applyAlignment="1">
      <alignment horizontal="right" vertical="center" wrapText="1"/>
    </xf>
    <xf numFmtId="238" fontId="44" fillId="0" borderId="0" xfId="0" applyNumberFormat="1" applyFont="1" applyFill="1" applyBorder="1" applyAlignment="1">
      <alignment horizontal="right" vertical="center" wrapText="1"/>
    </xf>
    <xf numFmtId="0" fontId="45" fillId="0" borderId="13" xfId="0" applyFont="1" applyFill="1" applyBorder="1" applyAlignment="1">
      <alignment horizontal="center" vertical="top" wrapText="1"/>
    </xf>
    <xf numFmtId="239" fontId="45" fillId="0" borderId="0" xfId="50" applyNumberFormat="1" applyFont="1" applyFill="1" applyBorder="1" applyAlignment="1" applyProtection="1">
      <alignment horizontal="right"/>
    </xf>
    <xf numFmtId="239" fontId="23" fillId="0" borderId="0" xfId="0" applyNumberFormat="1" applyFont="1" applyFill="1" applyBorder="1" applyAlignment="1">
      <alignment horizontal="right" vertical="center" wrapText="1"/>
    </xf>
    <xf numFmtId="239" fontId="44" fillId="0" borderId="0" xfId="0" applyNumberFormat="1" applyFont="1" applyFill="1" applyBorder="1" applyAlignment="1">
      <alignment horizontal="right" vertical="center" wrapText="1"/>
    </xf>
    <xf numFmtId="237" fontId="23" fillId="0" borderId="0" xfId="35" applyNumberFormat="1" applyFont="1" applyFill="1" applyBorder="1" applyAlignment="1">
      <alignment horizontal="right" vertical="center" wrapText="1"/>
    </xf>
    <xf numFmtId="237" fontId="23" fillId="0" borderId="0" xfId="35" applyNumberFormat="1" applyFont="1" applyBorder="1" applyAlignment="1">
      <alignment horizontal="right" vertical="center" wrapText="1"/>
    </xf>
    <xf numFmtId="237" fontId="23" fillId="0" borderId="0" xfId="0" applyNumberFormat="1" applyFont="1" applyBorder="1" applyAlignment="1">
      <alignment vertical="center" wrapText="1"/>
    </xf>
    <xf numFmtId="237" fontId="23" fillId="0" borderId="0" xfId="0" applyNumberFormat="1" applyFont="1" applyBorder="1" applyAlignment="1">
      <alignment horizontal="center" vertical="center"/>
    </xf>
    <xf numFmtId="0" fontId="23" fillId="0" borderId="25" xfId="0" applyFont="1" applyBorder="1" applyAlignment="1">
      <alignment horizontal="center" vertical="center" wrapText="1"/>
    </xf>
    <xf numFmtId="237" fontId="23" fillId="0" borderId="0" xfId="0" applyNumberFormat="1" applyFont="1" applyFill="1" applyBorder="1" applyAlignment="1">
      <alignment vertical="center" wrapText="1"/>
    </xf>
    <xf numFmtId="237" fontId="44" fillId="0" borderId="0" xfId="0" applyNumberFormat="1" applyFont="1" applyFill="1" applyBorder="1" applyAlignment="1">
      <alignment vertical="center" wrapText="1"/>
    </xf>
    <xf numFmtId="49" fontId="23" fillId="0" borderId="27" xfId="207" applyNumberFormat="1" applyFont="1" applyFill="1" applyBorder="1" applyAlignment="1">
      <alignment vertical="center" wrapText="1"/>
    </xf>
    <xf numFmtId="49" fontId="23" fillId="0" borderId="23" xfId="207" applyNumberFormat="1" applyFont="1" applyFill="1" applyBorder="1" applyAlignment="1">
      <alignment horizontal="center" vertical="center" wrapText="1"/>
    </xf>
    <xf numFmtId="237" fontId="23" fillId="0" borderId="0" xfId="207" applyNumberFormat="1" applyFont="1" applyBorder="1" applyAlignment="1">
      <alignment horizontal="right" vertical="center" wrapText="1"/>
    </xf>
    <xf numFmtId="237" fontId="23" fillId="2" borderId="0" xfId="207" applyNumberFormat="1" applyFont="1" applyFill="1" applyBorder="1" applyAlignment="1">
      <alignment horizontal="right" vertical="center" wrapText="1"/>
    </xf>
    <xf numFmtId="237" fontId="23" fillId="0" borderId="0" xfId="207" applyNumberFormat="1" applyFont="1" applyFill="1" applyBorder="1" applyAlignment="1">
      <alignment vertical="center" wrapText="1"/>
    </xf>
    <xf numFmtId="237" fontId="23" fillId="0" borderId="0" xfId="207" applyNumberFormat="1" applyFont="1" applyFill="1" applyBorder="1" applyAlignment="1">
      <alignment horizontal="right" vertical="center" wrapText="1"/>
    </xf>
    <xf numFmtId="237" fontId="44" fillId="0" borderId="0" xfId="207" applyNumberFormat="1" applyFont="1" applyFill="1" applyBorder="1" applyAlignment="1">
      <alignment vertical="center" wrapText="1"/>
    </xf>
    <xf numFmtId="237" fontId="44" fillId="0" borderId="0" xfId="207" applyNumberFormat="1" applyFont="1" applyFill="1" applyBorder="1" applyAlignment="1">
      <alignment horizontal="right" vertical="center" wrapText="1"/>
    </xf>
    <xf numFmtId="0" fontId="23" fillId="0" borderId="15" xfId="0" applyFont="1" applyFill="1" applyBorder="1" applyAlignment="1">
      <alignment horizontal="center" vertical="center" wrapText="1"/>
    </xf>
    <xf numFmtId="0" fontId="23" fillId="0" borderId="12" xfId="0" applyFont="1" applyFill="1" applyBorder="1" applyAlignment="1">
      <alignment vertical="center" wrapText="1"/>
    </xf>
    <xf numFmtId="237" fontId="23" fillId="0" borderId="0" xfId="0" applyNumberFormat="1" applyFont="1" applyFill="1" applyBorder="1" applyAlignment="1">
      <alignment vertical="center" wrapText="1" shrinkToFit="1"/>
    </xf>
    <xf numFmtId="237" fontId="44" fillId="0" borderId="0" xfId="0" applyNumberFormat="1" applyFont="1" applyFill="1" applyBorder="1" applyAlignment="1">
      <alignment vertical="center" wrapText="1" shrinkToFit="1"/>
    </xf>
    <xf numFmtId="237" fontId="23" fillId="0" borderId="0" xfId="0" applyNumberFormat="1" applyFont="1" applyFill="1" applyBorder="1" applyAlignment="1">
      <alignment horizontal="center" vertical="center"/>
    </xf>
    <xf numFmtId="237" fontId="23" fillId="0" borderId="0" xfId="0" applyNumberFormat="1" applyFont="1" applyFill="1" applyBorder="1" applyAlignment="1">
      <alignment horizontal="right" vertical="center" wrapText="1" shrinkToFit="1"/>
    </xf>
    <xf numFmtId="237" fontId="23" fillId="0" borderId="8" xfId="0" applyNumberFormat="1" applyFont="1" applyFill="1" applyBorder="1" applyAlignment="1">
      <alignment horizontal="right" vertical="center"/>
    </xf>
    <xf numFmtId="237" fontId="44" fillId="0" borderId="0" xfId="0" applyNumberFormat="1" applyFont="1" applyFill="1" applyBorder="1" applyAlignment="1">
      <alignment horizontal="right" vertical="center"/>
    </xf>
    <xf numFmtId="237" fontId="44" fillId="0" borderId="0" xfId="0" applyNumberFormat="1" applyFont="1" applyFill="1" applyBorder="1" applyAlignment="1">
      <alignment horizontal="right" vertical="center" wrapText="1" shrinkToFit="1"/>
    </xf>
    <xf numFmtId="0" fontId="23" fillId="0" borderId="0" xfId="0" applyFont="1" applyFill="1" applyBorder="1" applyAlignment="1">
      <alignment horizontal="center" wrapText="1"/>
    </xf>
    <xf numFmtId="237" fontId="23" fillId="0" borderId="0" xfId="0" applyNumberFormat="1" applyFont="1" applyFill="1" applyBorder="1" applyAlignment="1">
      <alignment horizontal="center" vertical="center" wrapText="1" shrinkToFit="1"/>
    </xf>
    <xf numFmtId="237" fontId="23" fillId="0" borderId="0" xfId="0" applyNumberFormat="1" applyFont="1" applyFill="1" applyBorder="1" applyAlignment="1">
      <alignment horizontal="center" vertical="center" wrapText="1"/>
    </xf>
    <xf numFmtId="49" fontId="23" fillId="0" borderId="0" xfId="207" applyNumberFormat="1" applyFont="1" applyFill="1" applyBorder="1" applyAlignment="1">
      <alignment horizontal="center" vertical="center" wrapText="1"/>
    </xf>
    <xf numFmtId="237" fontId="44" fillId="2" borderId="0" xfId="207" applyNumberFormat="1" applyFont="1" applyFill="1" applyBorder="1" applyAlignment="1">
      <alignment horizontal="right" vertical="center" wrapText="1"/>
    </xf>
    <xf numFmtId="237" fontId="23" fillId="0" borderId="0" xfId="207" applyNumberFormat="1" applyFont="1" applyFill="1" applyBorder="1" applyAlignment="1">
      <alignment horizontal="center" vertical="center" wrapText="1"/>
    </xf>
    <xf numFmtId="237" fontId="23" fillId="0" borderId="0" xfId="0" applyNumberFormat="1" applyFont="1" applyFill="1" applyBorder="1"/>
    <xf numFmtId="237" fontId="44" fillId="0" borderId="8" xfId="0" applyNumberFormat="1" applyFont="1" applyFill="1" applyBorder="1" applyAlignment="1">
      <alignment vertical="center"/>
    </xf>
    <xf numFmtId="237" fontId="44" fillId="0" borderId="0" xfId="0" applyNumberFormat="1" applyFont="1" applyFill="1" applyBorder="1" applyAlignment="1">
      <alignment vertical="center"/>
    </xf>
    <xf numFmtId="237" fontId="44" fillId="0" borderId="8" xfId="0" applyNumberFormat="1" applyFont="1" applyFill="1" applyBorder="1" applyAlignment="1">
      <alignment horizontal="right" vertical="center"/>
    </xf>
    <xf numFmtId="0" fontId="23" fillId="0" borderId="30" xfId="0" applyFont="1" applyBorder="1"/>
    <xf numFmtId="0" fontId="23" fillId="0" borderId="30" xfId="0" applyFont="1" applyBorder="1" applyAlignment="1">
      <alignment horizontal="center" vertical="center"/>
    </xf>
    <xf numFmtId="0" fontId="23" fillId="0" borderId="2" xfId="0" applyFont="1" applyFill="1" applyBorder="1"/>
    <xf numFmtId="0" fontId="23" fillId="0" borderId="2" xfId="0" applyFont="1" applyFill="1" applyBorder="1" applyAlignment="1">
      <alignment horizontal="center" vertical="center"/>
    </xf>
    <xf numFmtId="237" fontId="44" fillId="0" borderId="0" xfId="35" applyNumberFormat="1" applyFont="1" applyFill="1" applyBorder="1" applyAlignment="1">
      <alignment horizontal="right" vertical="center" wrapText="1"/>
    </xf>
    <xf numFmtId="237" fontId="23" fillId="0" borderId="0" xfId="35" applyNumberFormat="1" applyFont="1" applyBorder="1" applyAlignment="1">
      <alignment horizontal="right"/>
    </xf>
    <xf numFmtId="237" fontId="23" fillId="2" borderId="0" xfId="35" applyNumberFormat="1" applyFont="1" applyFill="1" applyBorder="1" applyAlignment="1">
      <alignment horizontal="right" vertical="center" wrapText="1"/>
    </xf>
    <xf numFmtId="237" fontId="23" fillId="2" borderId="0" xfId="35" quotePrefix="1" applyNumberFormat="1" applyFont="1" applyFill="1" applyBorder="1" applyAlignment="1">
      <alignment horizontal="right" vertical="center" wrapText="1"/>
    </xf>
    <xf numFmtId="237" fontId="50" fillId="0" borderId="0" xfId="35" applyNumberFormat="1" applyFont="1" applyBorder="1" applyAlignment="1">
      <alignment horizontal="right"/>
    </xf>
    <xf numFmtId="237" fontId="23" fillId="0" borderId="0" xfId="35" quotePrefix="1" applyNumberFormat="1" applyFont="1" applyBorder="1" applyAlignment="1">
      <alignment horizontal="right" vertical="center"/>
    </xf>
    <xf numFmtId="241" fontId="23" fillId="0" borderId="0" xfId="0" applyNumberFormat="1" applyFont="1" applyFill="1" applyBorder="1" applyAlignment="1">
      <alignment horizontal="right" vertical="center"/>
    </xf>
    <xf numFmtId="241" fontId="44" fillId="0" borderId="0" xfId="0" applyNumberFormat="1" applyFont="1" applyFill="1" applyBorder="1" applyAlignment="1">
      <alignment horizontal="right" vertical="center"/>
    </xf>
    <xf numFmtId="241" fontId="44" fillId="0" borderId="0" xfId="35" applyNumberFormat="1" applyFont="1" applyFill="1" applyBorder="1" applyAlignment="1">
      <alignment horizontal="right"/>
    </xf>
    <xf numFmtId="241" fontId="23" fillId="0" borderId="0" xfId="35" applyNumberFormat="1" applyFont="1" applyFill="1" applyBorder="1" applyAlignment="1">
      <alignment horizontal="right" vertical="center"/>
    </xf>
    <xf numFmtId="237" fontId="23" fillId="0" borderId="0" xfId="56" applyNumberFormat="1" applyFont="1" applyFill="1" applyBorder="1" applyAlignment="1">
      <alignment horizontal="right" vertical="center"/>
    </xf>
    <xf numFmtId="237" fontId="44" fillId="0" borderId="0" xfId="56" applyNumberFormat="1" applyFont="1" applyFill="1" applyBorder="1" applyAlignment="1">
      <alignment horizontal="right" vertical="center"/>
    </xf>
    <xf numFmtId="237" fontId="44" fillId="0" borderId="0" xfId="56" applyNumberFormat="1" applyFont="1" applyFill="1" applyBorder="1" applyAlignment="1">
      <alignment horizontal="right"/>
    </xf>
    <xf numFmtId="237" fontId="44" fillId="0" borderId="0" xfId="0" quotePrefix="1" applyNumberFormat="1" applyFont="1" applyFill="1" applyBorder="1" applyAlignment="1">
      <alignment horizontal="right" vertical="center"/>
    </xf>
    <xf numFmtId="237" fontId="44" fillId="0" borderId="0" xfId="55" applyNumberFormat="1" applyFont="1" applyFill="1" applyBorder="1" applyAlignment="1">
      <alignment horizontal="right"/>
    </xf>
    <xf numFmtId="237" fontId="44" fillId="0" borderId="0" xfId="55" applyNumberFormat="1" applyFont="1" applyFill="1" applyBorder="1" applyAlignment="1">
      <alignment horizontal="center"/>
    </xf>
    <xf numFmtId="237" fontId="44" fillId="0" borderId="0" xfId="0" applyNumberFormat="1" applyFont="1" applyFill="1" applyBorder="1" applyAlignment="1">
      <alignment horizontal="right"/>
    </xf>
    <xf numFmtId="237" fontId="23" fillId="0" borderId="0" xfId="51" applyNumberFormat="1" applyFont="1" applyFill="1" applyBorder="1" applyAlignment="1">
      <alignment horizontal="right" vertical="center"/>
    </xf>
    <xf numFmtId="237" fontId="44" fillId="0" borderId="0" xfId="208" applyNumberFormat="1" applyFont="1" applyFill="1" applyBorder="1" applyAlignment="1">
      <alignment horizontal="right" vertical="center"/>
    </xf>
    <xf numFmtId="237" fontId="44" fillId="0" borderId="0" xfId="208" applyNumberFormat="1" applyFont="1" applyFill="1" applyBorder="1" applyAlignment="1">
      <alignment horizontal="center" vertical="center"/>
    </xf>
    <xf numFmtId="237" fontId="44" fillId="0" borderId="0" xfId="55" applyNumberFormat="1" applyFont="1" applyFill="1" applyBorder="1" applyAlignment="1">
      <alignment horizontal="center" vertical="center"/>
    </xf>
    <xf numFmtId="0" fontId="23" fillId="0" borderId="0" xfId="0" applyNumberFormat="1" applyFont="1" applyFill="1" applyBorder="1" applyAlignment="1">
      <alignment horizontal="distributed" vertical="center" shrinkToFit="1"/>
    </xf>
    <xf numFmtId="0" fontId="23" fillId="0" borderId="30" xfId="0" applyFont="1" applyFill="1" applyBorder="1"/>
    <xf numFmtId="0" fontId="23" fillId="0" borderId="30" xfId="0" applyFont="1" applyFill="1" applyBorder="1" applyAlignment="1">
      <alignment horizontal="left" vertical="center"/>
    </xf>
    <xf numFmtId="0" fontId="23" fillId="0" borderId="76" xfId="0" applyFont="1" applyFill="1" applyBorder="1" applyAlignment="1">
      <alignment horizontal="center" vertical="center" wrapText="1"/>
    </xf>
    <xf numFmtId="241" fontId="44" fillId="0" borderId="0" xfId="0" applyNumberFormat="1" applyFont="1" applyFill="1" applyBorder="1" applyAlignment="1" applyProtection="1">
      <alignment horizontal="right" vertical="center"/>
      <protection locked="0"/>
    </xf>
    <xf numFmtId="198" fontId="23" fillId="0" borderId="2" xfId="0" applyNumberFormat="1" applyFont="1" applyFill="1" applyBorder="1" applyAlignment="1">
      <alignment horizontal="right" vertical="center"/>
    </xf>
    <xf numFmtId="0" fontId="23" fillId="0" borderId="2" xfId="0" applyFont="1" applyFill="1" applyBorder="1" applyAlignment="1">
      <alignment vertical="center"/>
    </xf>
    <xf numFmtId="0" fontId="23" fillId="0" borderId="9" xfId="0" applyFont="1" applyFill="1" applyBorder="1" applyAlignment="1">
      <alignment horizontal="left" vertical="center"/>
    </xf>
    <xf numFmtId="0" fontId="23" fillId="0" borderId="79" xfId="0" applyFont="1" applyFill="1" applyBorder="1" applyAlignment="1">
      <alignment horizontal="center" vertical="center" wrapText="1"/>
    </xf>
    <xf numFmtId="0" fontId="23" fillId="0" borderId="78" xfId="0" applyFont="1" applyFill="1" applyBorder="1" applyAlignment="1">
      <alignment horizontal="center" vertical="center" wrapText="1"/>
    </xf>
    <xf numFmtId="0" fontId="23" fillId="0" borderId="81" xfId="0" applyFont="1" applyFill="1" applyBorder="1" applyAlignment="1">
      <alignment horizontal="left" vertical="center"/>
    </xf>
    <xf numFmtId="0" fontId="23" fillId="0" borderId="81" xfId="0" applyFont="1" applyFill="1" applyBorder="1" applyAlignment="1">
      <alignment vertical="center"/>
    </xf>
    <xf numFmtId="0" fontId="44" fillId="0" borderId="81" xfId="0" applyFont="1" applyFill="1" applyBorder="1" applyAlignment="1">
      <alignment horizontal="center" vertical="center"/>
    </xf>
    <xf numFmtId="0" fontId="23" fillId="0" borderId="81" xfId="0" applyFont="1" applyFill="1" applyBorder="1" applyAlignment="1">
      <alignment horizontal="center" vertical="center"/>
    </xf>
    <xf numFmtId="0" fontId="23" fillId="0" borderId="81" xfId="0" applyFont="1" applyFill="1" applyBorder="1" applyAlignment="1">
      <alignment horizontal="distributed" vertical="center"/>
    </xf>
    <xf numFmtId="0" fontId="23" fillId="0" borderId="83" xfId="0" applyFont="1" applyFill="1" applyBorder="1" applyAlignment="1">
      <alignment horizontal="center" vertical="center"/>
    </xf>
    <xf numFmtId="242" fontId="23" fillId="0" borderId="81" xfId="0" applyNumberFormat="1" applyFont="1" applyFill="1" applyBorder="1" applyAlignment="1">
      <alignment horizontal="left" vertical="center"/>
    </xf>
    <xf numFmtId="242" fontId="23" fillId="0" borderId="81" xfId="0" applyNumberFormat="1" applyFont="1" applyFill="1" applyBorder="1" applyAlignment="1">
      <alignment horizontal="left" vertical="center" wrapText="1"/>
    </xf>
    <xf numFmtId="0" fontId="23" fillId="0" borderId="0" xfId="0" applyFont="1" applyFill="1" applyBorder="1" applyAlignment="1">
      <alignment horizontal="center" vertical="center"/>
    </xf>
    <xf numFmtId="0" fontId="23" fillId="0" borderId="81" xfId="0" applyFont="1" applyFill="1" applyBorder="1" applyAlignment="1">
      <alignment horizontal="center" vertical="center"/>
    </xf>
    <xf numFmtId="0" fontId="44" fillId="0" borderId="81" xfId="0" applyFont="1" applyFill="1" applyBorder="1" applyAlignment="1">
      <alignment horizontal="center" vertical="center"/>
    </xf>
    <xf numFmtId="0" fontId="23" fillId="0" borderId="30" xfId="0" applyFont="1" applyFill="1" applyBorder="1" applyAlignment="1">
      <alignment horizontal="center" vertical="center" wrapText="1"/>
    </xf>
    <xf numFmtId="0" fontId="23" fillId="0" borderId="84" xfId="0" applyFont="1" applyFill="1" applyBorder="1" applyAlignment="1">
      <alignment horizontal="center" vertical="center" wrapText="1"/>
    </xf>
    <xf numFmtId="0" fontId="23" fillId="0" borderId="81" xfId="0" applyFont="1" applyFill="1" applyBorder="1" applyAlignment="1">
      <alignment horizontal="center" vertical="center" wrapText="1"/>
    </xf>
    <xf numFmtId="0" fontId="44" fillId="0" borderId="81" xfId="0" applyFont="1" applyFill="1" applyBorder="1" applyAlignment="1">
      <alignment horizontal="distributed" vertical="center"/>
    </xf>
    <xf numFmtId="41" fontId="44" fillId="0" borderId="81" xfId="56" applyNumberFormat="1" applyFont="1" applyFill="1" applyBorder="1" applyAlignment="1">
      <alignment horizontal="right"/>
    </xf>
    <xf numFmtId="0" fontId="23" fillId="0" borderId="81" xfId="0" applyNumberFormat="1" applyFont="1" applyFill="1" applyBorder="1" applyAlignment="1">
      <alignment horizontal="center" vertical="center" shrinkToFit="1"/>
    </xf>
    <xf numFmtId="49" fontId="23" fillId="0" borderId="0" xfId="208" applyNumberFormat="1" applyFont="1" applyFill="1" applyBorder="1" applyAlignment="1">
      <alignment horizontal="right" vertical="top"/>
    </xf>
    <xf numFmtId="0" fontId="23" fillId="0" borderId="0" xfId="0" applyFont="1" applyFill="1" applyAlignment="1">
      <alignment horizontal="left" vertical="center"/>
    </xf>
    <xf numFmtId="0" fontId="23" fillId="0" borderId="0" xfId="0" applyFont="1" applyFill="1" applyAlignment="1">
      <alignment horizontal="left" vertical="top"/>
    </xf>
    <xf numFmtId="0" fontId="23" fillId="0" borderId="9" xfId="0" applyFont="1" applyFill="1" applyBorder="1" applyAlignment="1">
      <alignment horizontal="center" vertical="center" wrapText="1"/>
    </xf>
    <xf numFmtId="0" fontId="44" fillId="0" borderId="0" xfId="0" applyFont="1" applyFill="1" applyBorder="1" applyAlignment="1">
      <alignment horizontal="left" vertical="center" indent="2"/>
    </xf>
    <xf numFmtId="215" fontId="23" fillId="0" borderId="0" xfId="0" applyNumberFormat="1" applyFont="1" applyFill="1" applyBorder="1" applyAlignment="1">
      <alignment horizontal="right" vertical="center"/>
    </xf>
    <xf numFmtId="215" fontId="45" fillId="0" borderId="81" xfId="0" applyNumberFormat="1" applyFont="1" applyFill="1" applyBorder="1" applyAlignment="1">
      <alignment horizontal="right" vertical="center"/>
    </xf>
    <xf numFmtId="215" fontId="44" fillId="0" borderId="0" xfId="0" applyNumberFormat="1" applyFont="1" applyFill="1" applyBorder="1" applyAlignment="1">
      <alignment horizontal="right" vertical="center"/>
    </xf>
    <xf numFmtId="215" fontId="44" fillId="0" borderId="81" xfId="0" applyNumberFormat="1" applyFont="1" applyFill="1" applyBorder="1" applyAlignment="1">
      <alignment horizontal="right" vertical="center"/>
    </xf>
    <xf numFmtId="215" fontId="44" fillId="0" borderId="81" xfId="55" applyNumberFormat="1" applyFont="1" applyFill="1" applyBorder="1" applyAlignment="1">
      <alignment horizontal="center"/>
    </xf>
    <xf numFmtId="215" fontId="23" fillId="0" borderId="81" xfId="0" applyNumberFormat="1" applyFont="1" applyFill="1" applyBorder="1" applyAlignment="1">
      <alignment horizontal="right" vertical="center"/>
    </xf>
    <xf numFmtId="215" fontId="44" fillId="0" borderId="0" xfId="208" applyNumberFormat="1" applyFont="1" applyFill="1" applyBorder="1" applyAlignment="1">
      <alignment horizontal="center" vertical="center"/>
    </xf>
    <xf numFmtId="215" fontId="44" fillId="0" borderId="81" xfId="208" applyNumberFormat="1" applyFont="1" applyFill="1" applyBorder="1" applyAlignment="1">
      <alignment horizontal="center" vertical="center"/>
    </xf>
    <xf numFmtId="0" fontId="23" fillId="0" borderId="0" xfId="0" applyFont="1" applyFill="1" applyBorder="1" applyAlignment="1">
      <alignment horizontal="left" vertical="center" wrapText="1"/>
    </xf>
    <xf numFmtId="0" fontId="23" fillId="0" borderId="30" xfId="0" applyFont="1" applyFill="1" applyBorder="1" applyAlignment="1">
      <alignment horizontal="center" vertical="center"/>
    </xf>
    <xf numFmtId="0" fontId="23" fillId="0" borderId="82" xfId="0" applyFont="1" applyFill="1" applyBorder="1" applyAlignment="1">
      <alignment horizontal="center" vertical="center"/>
    </xf>
    <xf numFmtId="0" fontId="23" fillId="0" borderId="81" xfId="0" applyFont="1" applyFill="1" applyBorder="1" applyAlignment="1">
      <alignment horizontal="center" vertical="center" wrapText="1"/>
    </xf>
    <xf numFmtId="0" fontId="44" fillId="0" borderId="0" xfId="0" applyFont="1" applyAlignment="1">
      <alignment horizontal="right" vertical="top"/>
    </xf>
    <xf numFmtId="49" fontId="23" fillId="0" borderId="0" xfId="208" applyNumberFormat="1" applyFont="1" applyBorder="1" applyAlignment="1">
      <alignment horizontal="right" vertical="top"/>
    </xf>
    <xf numFmtId="0" fontId="23" fillId="0" borderId="0" xfId="0" applyFont="1" applyBorder="1" applyAlignment="1" applyProtection="1">
      <alignment horizontal="left" wrapText="1"/>
    </xf>
    <xf numFmtId="0" fontId="23" fillId="0" borderId="30" xfId="0" applyFont="1" applyBorder="1" applyAlignment="1">
      <alignment horizontal="center" vertical="center" wrapText="1"/>
    </xf>
    <xf numFmtId="195" fontId="23" fillId="0" borderId="0" xfId="0" applyNumberFormat="1" applyFont="1" applyBorder="1" applyAlignment="1" applyProtection="1">
      <alignment horizontal="right" vertical="center" wrapText="1"/>
    </xf>
    <xf numFmtId="196" fontId="23" fillId="0" borderId="0" xfId="0" applyNumberFormat="1" applyFont="1" applyBorder="1" applyAlignment="1" applyProtection="1">
      <alignment horizontal="right" vertical="center" wrapText="1"/>
    </xf>
    <xf numFmtId="195" fontId="23" fillId="0" borderId="0" xfId="0" applyNumberFormat="1" applyFont="1" applyBorder="1" applyAlignment="1">
      <alignment horizontal="right" vertical="center" wrapText="1"/>
    </xf>
    <xf numFmtId="196" fontId="23" fillId="0" borderId="0" xfId="0" applyNumberFormat="1" applyFont="1" applyBorder="1" applyAlignment="1">
      <alignment horizontal="right" vertical="center" wrapText="1"/>
    </xf>
    <xf numFmtId="194" fontId="23" fillId="0" borderId="0" xfId="0" applyNumberFormat="1" applyFont="1" applyBorder="1" applyAlignment="1">
      <alignment horizontal="right" vertical="center" wrapText="1"/>
    </xf>
    <xf numFmtId="0" fontId="23" fillId="0" borderId="2" xfId="0" applyFont="1" applyBorder="1" applyAlignment="1">
      <alignment horizontal="center" vertical="center" wrapText="1"/>
    </xf>
    <xf numFmtId="198" fontId="23" fillId="0" borderId="2" xfId="0" applyNumberFormat="1" applyFont="1" applyBorder="1" applyAlignment="1">
      <alignment horizontal="right" vertical="center"/>
    </xf>
    <xf numFmtId="198" fontId="23" fillId="0" borderId="2" xfId="0" applyNumberFormat="1" applyFont="1" applyBorder="1" applyAlignment="1">
      <alignment vertical="center"/>
    </xf>
    <xf numFmtId="195" fontId="23" fillId="0" borderId="2" xfId="0" applyNumberFormat="1" applyFont="1" applyBorder="1" applyAlignment="1">
      <alignment horizontal="right" vertical="center" wrapText="1"/>
    </xf>
    <xf numFmtId="205" fontId="23" fillId="0" borderId="2" xfId="0" applyNumberFormat="1" applyFont="1" applyBorder="1" applyAlignment="1">
      <alignment vertical="center"/>
    </xf>
    <xf numFmtId="0" fontId="44" fillId="0" borderId="2" xfId="0" applyFont="1" applyFill="1" applyBorder="1" applyAlignment="1">
      <alignment vertical="center"/>
    </xf>
    <xf numFmtId="0" fontId="23" fillId="0" borderId="80" xfId="0" applyFont="1" applyBorder="1" applyAlignment="1" applyProtection="1">
      <alignment horizontal="center" vertical="center" wrapText="1"/>
    </xf>
    <xf numFmtId="0" fontId="23" fillId="0" borderId="81" xfId="0" applyFont="1" applyBorder="1" applyAlignment="1" applyProtection="1">
      <alignment horizontal="left" vertical="center" wrapText="1"/>
    </xf>
    <xf numFmtId="198" fontId="23" fillId="0" borderId="81" xfId="0" applyNumberFormat="1" applyFont="1" applyBorder="1" applyAlignment="1">
      <alignment vertical="center"/>
    </xf>
    <xf numFmtId="198" fontId="23" fillId="0" borderId="81" xfId="0" applyNumberFormat="1" applyFont="1" applyFill="1" applyBorder="1" applyAlignment="1">
      <alignment vertical="center"/>
    </xf>
    <xf numFmtId="0" fontId="23" fillId="0" borderId="81" xfId="0" applyFont="1" applyFill="1" applyBorder="1" applyAlignment="1" applyProtection="1">
      <alignment horizontal="left" vertical="center" wrapText="1"/>
    </xf>
    <xf numFmtId="0" fontId="23" fillId="0" borderId="83" xfId="0" applyFont="1" applyFill="1" applyBorder="1" applyAlignment="1" applyProtection="1">
      <alignment horizontal="left" vertical="center" wrapText="1"/>
    </xf>
    <xf numFmtId="0" fontId="23" fillId="0" borderId="88" xfId="0" applyFont="1" applyBorder="1" applyAlignment="1">
      <alignment horizontal="center" vertical="center" wrapText="1"/>
    </xf>
    <xf numFmtId="0" fontId="23" fillId="0" borderId="81" xfId="0" applyFont="1" applyBorder="1" applyAlignment="1">
      <alignment horizontal="center" vertical="center" wrapText="1"/>
    </xf>
    <xf numFmtId="0" fontId="23" fillId="0" borderId="81" xfId="0" applyNumberFormat="1" applyFont="1" applyBorder="1" applyAlignment="1">
      <alignment horizontal="center" vertical="center" wrapText="1"/>
    </xf>
    <xf numFmtId="0" fontId="44" fillId="0" borderId="81" xfId="0" applyFont="1" applyBorder="1" applyAlignment="1">
      <alignment horizontal="center" vertical="center" wrapText="1"/>
    </xf>
    <xf numFmtId="0" fontId="44" fillId="0" borderId="83"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82" xfId="0" applyFont="1" applyBorder="1" applyAlignment="1" applyProtection="1">
      <alignment horizontal="center" vertical="center" wrapText="1"/>
    </xf>
    <xf numFmtId="0" fontId="23" fillId="0" borderId="78" xfId="0" applyFont="1" applyBorder="1" applyAlignment="1" applyProtection="1">
      <alignment horizontal="center" vertical="center" wrapText="1"/>
    </xf>
    <xf numFmtId="0" fontId="23" fillId="0" borderId="79" xfId="0" applyFont="1" applyBorder="1" applyAlignment="1" applyProtection="1">
      <alignment horizontal="center" vertical="center" wrapText="1"/>
    </xf>
    <xf numFmtId="0" fontId="23" fillId="0" borderId="79" xfId="0" applyFont="1" applyBorder="1" applyAlignment="1">
      <alignment horizontal="center" vertical="center" wrapText="1"/>
    </xf>
    <xf numFmtId="0" fontId="2" fillId="0" borderId="78" xfId="0" applyFont="1" applyBorder="1" applyAlignment="1">
      <alignment horizontal="center" vertical="center" wrapText="1"/>
    </xf>
    <xf numFmtId="0" fontId="2" fillId="0" borderId="78" xfId="0" applyFont="1" applyBorder="1" applyAlignment="1" applyProtection="1">
      <alignment horizontal="center" vertical="center" wrapText="1"/>
    </xf>
    <xf numFmtId="237" fontId="23" fillId="0" borderId="0" xfId="0" applyNumberFormat="1" applyFont="1" applyBorder="1" applyAlignment="1" applyProtection="1">
      <alignment horizontal="center" vertical="center" wrapText="1"/>
    </xf>
    <xf numFmtId="237" fontId="23" fillId="0" borderId="0" xfId="0" applyNumberFormat="1" applyFont="1" applyBorder="1" applyAlignment="1" applyProtection="1">
      <alignment horizontal="right" vertical="center"/>
    </xf>
    <xf numFmtId="237" fontId="23" fillId="0" borderId="0" xfId="0" applyNumberFormat="1" applyFont="1" applyBorder="1" applyAlignment="1" applyProtection="1">
      <alignment vertical="center"/>
    </xf>
    <xf numFmtId="237" fontId="23" fillId="0" borderId="0" xfId="0" applyNumberFormat="1" applyFont="1" applyBorder="1" applyAlignment="1" applyProtection="1">
      <alignment horizontal="left" vertical="center" wrapText="1"/>
    </xf>
    <xf numFmtId="237" fontId="23" fillId="0" borderId="0" xfId="0" applyNumberFormat="1" applyFont="1" applyBorder="1" applyAlignment="1">
      <alignment vertical="center"/>
    </xf>
    <xf numFmtId="237" fontId="23" fillId="0" borderId="0" xfId="0" applyNumberFormat="1" applyFont="1" applyBorder="1" applyAlignment="1" applyProtection="1">
      <alignment horizontal="right" vertical="center" wrapText="1"/>
    </xf>
    <xf numFmtId="239" fontId="23" fillId="0" borderId="0" xfId="0" applyNumberFormat="1" applyFont="1" applyBorder="1" applyAlignment="1" applyProtection="1">
      <alignment vertical="center"/>
    </xf>
    <xf numFmtId="239" fontId="23" fillId="0" borderId="0" xfId="0" applyNumberFormat="1" applyFont="1" applyBorder="1" applyAlignment="1" applyProtection="1">
      <alignment horizontal="right" vertical="center" wrapText="1"/>
    </xf>
    <xf numFmtId="239" fontId="23" fillId="0" borderId="0" xfId="0" applyNumberFormat="1" applyFont="1" applyBorder="1" applyAlignment="1">
      <alignment vertical="center"/>
    </xf>
    <xf numFmtId="0" fontId="23" fillId="0" borderId="2" xfId="0" applyFont="1" applyFill="1" applyBorder="1" applyAlignment="1">
      <alignment horizontal="left"/>
    </xf>
    <xf numFmtId="0" fontId="23" fillId="0" borderId="21" xfId="0" applyNumberFormat="1" applyFont="1" applyFill="1" applyBorder="1" applyAlignment="1">
      <alignment horizontal="center" vertical="center" wrapText="1"/>
    </xf>
    <xf numFmtId="0" fontId="23" fillId="0" borderId="4" xfId="0" applyNumberFormat="1" applyFont="1" applyFill="1" applyBorder="1" applyAlignment="1">
      <alignment vertical="center"/>
    </xf>
    <xf numFmtId="0" fontId="23" fillId="0" borderId="4" xfId="0" applyFont="1" applyFill="1" applyBorder="1" applyAlignment="1">
      <alignment horizontal="left"/>
    </xf>
    <xf numFmtId="0" fontId="23" fillId="0" borderId="91" xfId="0" applyFont="1" applyFill="1" applyBorder="1" applyAlignment="1">
      <alignment horizontal="center" vertical="center" wrapText="1"/>
    </xf>
    <xf numFmtId="0" fontId="23" fillId="0" borderId="92" xfId="0" applyFont="1" applyFill="1" applyBorder="1" applyAlignment="1">
      <alignment horizontal="center" vertical="center" wrapText="1"/>
    </xf>
    <xf numFmtId="0" fontId="23" fillId="0" borderId="93" xfId="0" applyFont="1" applyFill="1" applyBorder="1" applyAlignment="1">
      <alignment vertical="center"/>
    </xf>
    <xf numFmtId="0" fontId="23" fillId="0" borderId="94" xfId="0" applyNumberFormat="1" applyFont="1" applyFill="1" applyBorder="1" applyAlignment="1">
      <alignment vertical="center"/>
    </xf>
    <xf numFmtId="237" fontId="44" fillId="0" borderId="95" xfId="35" applyNumberFormat="1" applyFont="1" applyFill="1" applyBorder="1" applyAlignment="1">
      <alignment horizontal="right" vertical="center" wrapText="1"/>
    </xf>
    <xf numFmtId="219" fontId="44" fillId="0" borderId="81" xfId="35" applyNumberFormat="1" applyFont="1" applyBorder="1" applyAlignment="1">
      <alignment horizontal="right" vertical="center"/>
    </xf>
    <xf numFmtId="237" fontId="23" fillId="0" borderId="95" xfId="35" applyNumberFormat="1" applyFont="1" applyFill="1" applyBorder="1" applyAlignment="1">
      <alignment horizontal="right" vertical="center" wrapText="1"/>
    </xf>
    <xf numFmtId="219" fontId="23" fillId="0" borderId="81" xfId="35" applyNumberFormat="1" applyFont="1" applyBorder="1" applyAlignment="1">
      <alignment horizontal="right" vertical="center"/>
    </xf>
    <xf numFmtId="237" fontId="23" fillId="0" borderId="95" xfId="35" applyNumberFormat="1" applyFont="1" applyFill="1" applyBorder="1" applyAlignment="1">
      <alignment vertical="center"/>
    </xf>
    <xf numFmtId="0" fontId="23" fillId="0" borderId="96" xfId="0" applyFont="1" applyFill="1" applyBorder="1" applyAlignment="1">
      <alignment horizontal="center" vertical="center"/>
    </xf>
    <xf numFmtId="0" fontId="23" fillId="0" borderId="5" xfId="0" applyNumberFormat="1" applyFont="1" applyFill="1" applyBorder="1" applyAlignment="1">
      <alignment horizontal="center" vertical="center" wrapText="1"/>
    </xf>
    <xf numFmtId="0" fontId="23" fillId="0" borderId="0" xfId="0" applyFont="1" applyFill="1" applyBorder="1" applyAlignment="1">
      <alignment horizontal="right" vertical="center"/>
    </xf>
    <xf numFmtId="0" fontId="23" fillId="0" borderId="0" xfId="0" applyFont="1" applyFill="1" applyBorder="1" applyAlignment="1">
      <alignment vertical="center"/>
    </xf>
    <xf numFmtId="0" fontId="2" fillId="0" borderId="0" xfId="0" applyFont="1" applyFill="1"/>
    <xf numFmtId="0" fontId="2" fillId="0" borderId="0" xfId="0" applyFont="1" applyFill="1" applyBorder="1"/>
    <xf numFmtId="0" fontId="2" fillId="0" borderId="0" xfId="0" applyFont="1" applyFill="1" applyBorder="1" applyAlignment="1">
      <alignment horizontal="left" vertical="center"/>
    </xf>
    <xf numFmtId="0" fontId="2" fillId="0" borderId="19" xfId="0" applyFont="1" applyFill="1" applyBorder="1" applyAlignment="1">
      <alignment horizontal="center" vertical="center" wrapText="1"/>
    </xf>
    <xf numFmtId="0" fontId="2" fillId="0" borderId="18" xfId="0" applyFont="1" applyFill="1" applyBorder="1" applyAlignment="1">
      <alignment horizontal="center" vertical="center" wrapText="1"/>
    </xf>
    <xf numFmtId="0" fontId="2" fillId="0" borderId="20" xfId="0" applyFont="1" applyFill="1" applyBorder="1" applyAlignment="1">
      <alignment horizontal="center" vertical="center" wrapText="1"/>
    </xf>
    <xf numFmtId="0" fontId="62" fillId="0" borderId="0" xfId="0" applyFont="1" applyFill="1"/>
    <xf numFmtId="0" fontId="2" fillId="0" borderId="18" xfId="0" applyFont="1" applyFill="1" applyBorder="1" applyAlignment="1">
      <alignment horizontal="center" vertical="top" wrapText="1"/>
    </xf>
    <xf numFmtId="0" fontId="2" fillId="0" borderId="30" xfId="0" applyFont="1" applyFill="1" applyBorder="1"/>
    <xf numFmtId="0" fontId="2" fillId="0" borderId="30" xfId="0" applyFont="1" applyFill="1" applyBorder="1" applyAlignment="1">
      <alignment horizontal="left" vertical="center"/>
    </xf>
    <xf numFmtId="0" fontId="2" fillId="0" borderId="0" xfId="0" applyFont="1" applyFill="1" applyBorder="1" applyAlignment="1">
      <alignment horizontal="center" vertical="center"/>
    </xf>
    <xf numFmtId="0" fontId="2" fillId="0" borderId="97" xfId="0" applyFont="1" applyFill="1" applyBorder="1" applyAlignment="1">
      <alignment horizontal="center" vertical="center" wrapText="1"/>
    </xf>
    <xf numFmtId="0" fontId="2" fillId="0" borderId="100" xfId="0" applyFont="1" applyFill="1" applyBorder="1" applyAlignment="1">
      <alignment vertical="center" wrapText="1"/>
    </xf>
    <xf numFmtId="0" fontId="23" fillId="0" borderId="95" xfId="0" applyFont="1" applyFill="1" applyBorder="1" applyAlignment="1">
      <alignment vertical="center"/>
    </xf>
    <xf numFmtId="237" fontId="23" fillId="0" borderId="95" xfId="0" applyNumberFormat="1" applyFont="1" applyFill="1" applyBorder="1" applyAlignment="1">
      <alignment horizontal="right" vertical="center" wrapText="1"/>
    </xf>
    <xf numFmtId="177" fontId="23" fillId="0" borderId="81" xfId="0" applyNumberFormat="1" applyFont="1" applyFill="1" applyBorder="1" applyAlignment="1">
      <alignment horizontal="right" vertical="center" wrapText="1"/>
    </xf>
    <xf numFmtId="237" fontId="44" fillId="0" borderId="95" xfId="0" applyNumberFormat="1" applyFont="1" applyFill="1" applyBorder="1" applyAlignment="1">
      <alignment horizontal="right" vertical="center" wrapText="1"/>
    </xf>
    <xf numFmtId="177" fontId="44" fillId="0" borderId="81" xfId="0" applyNumberFormat="1" applyFont="1" applyFill="1" applyBorder="1" applyAlignment="1">
      <alignment horizontal="right" vertical="center" wrapText="1"/>
    </xf>
    <xf numFmtId="0" fontId="62" fillId="0" borderId="9" xfId="0" applyFont="1" applyFill="1" applyBorder="1"/>
    <xf numFmtId="0" fontId="62" fillId="0" borderId="9" xfId="0" applyFont="1" applyFill="1" applyBorder="1" applyAlignment="1">
      <alignment horizontal="left" vertical="center"/>
    </xf>
    <xf numFmtId="0" fontId="2" fillId="0" borderId="102" xfId="0" applyFont="1" applyFill="1" applyBorder="1" applyAlignment="1">
      <alignment horizontal="center" vertical="center" wrapText="1"/>
    </xf>
    <xf numFmtId="0" fontId="2" fillId="0" borderId="103" xfId="0" applyFont="1" applyFill="1" applyBorder="1" applyAlignment="1">
      <alignment horizontal="center" vertical="center" wrapText="1"/>
    </xf>
    <xf numFmtId="0" fontId="2" fillId="0" borderId="79" xfId="0" applyFont="1" applyFill="1" applyBorder="1" applyAlignment="1">
      <alignment horizontal="center" vertical="center" wrapText="1"/>
    </xf>
    <xf numFmtId="0" fontId="62" fillId="0" borderId="9" xfId="0" applyFont="1" applyFill="1" applyBorder="1" applyAlignment="1">
      <alignment horizontal="center" vertical="center"/>
    </xf>
    <xf numFmtId="0" fontId="6" fillId="0" borderId="14" xfId="0" applyFont="1" applyFill="1" applyBorder="1" applyAlignment="1">
      <alignment horizontal="center" vertical="center" wrapText="1"/>
    </xf>
    <xf numFmtId="0" fontId="2" fillId="0" borderId="30" xfId="0" applyFont="1" applyBorder="1" applyAlignment="1">
      <alignment horizontal="left" vertical="center"/>
    </xf>
    <xf numFmtId="0" fontId="2" fillId="0" borderId="0" xfId="0" applyFont="1" applyBorder="1" applyAlignment="1">
      <alignment horizontal="left" vertical="center"/>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13" xfId="0" applyFont="1" applyBorder="1" applyAlignment="1">
      <alignment horizontal="center" vertical="center" wrapText="1"/>
    </xf>
    <xf numFmtId="0" fontId="23" fillId="0" borderId="80" xfId="0" applyFont="1" applyBorder="1" applyAlignment="1">
      <alignment horizontal="center" vertical="center"/>
    </xf>
    <xf numFmtId="0" fontId="23" fillId="0" borderId="98" xfId="0" applyFont="1" applyBorder="1" applyAlignment="1">
      <alignment horizontal="center" vertical="center" wrapText="1"/>
    </xf>
    <xf numFmtId="0" fontId="2" fillId="0" borderId="101" xfId="0" applyFont="1" applyBorder="1" applyAlignment="1">
      <alignment horizontal="center" vertical="center" wrapText="1"/>
    </xf>
    <xf numFmtId="0" fontId="23" fillId="0" borderId="95" xfId="0" applyFont="1" applyBorder="1" applyAlignment="1">
      <alignment vertical="center"/>
    </xf>
    <xf numFmtId="237" fontId="23" fillId="0" borderId="95" xfId="0" applyNumberFormat="1" applyFont="1" applyFill="1" applyBorder="1" applyAlignment="1">
      <alignment horizontal="right" vertical="center"/>
    </xf>
    <xf numFmtId="237" fontId="44" fillId="0" borderId="95" xfId="0" applyNumberFormat="1" applyFont="1" applyFill="1" applyBorder="1" applyAlignment="1">
      <alignment horizontal="right" vertical="center"/>
    </xf>
    <xf numFmtId="0" fontId="44" fillId="0" borderId="9" xfId="0" applyFont="1" applyBorder="1"/>
    <xf numFmtId="0" fontId="62" fillId="0" borderId="9" xfId="0" applyFont="1" applyBorder="1" applyAlignment="1">
      <alignment horizontal="left" vertical="center"/>
    </xf>
    <xf numFmtId="0" fontId="44" fillId="0" borderId="82" xfId="0" applyFont="1" applyBorder="1" applyAlignment="1">
      <alignment horizontal="center" vertical="center" wrapText="1"/>
    </xf>
    <xf numFmtId="0" fontId="44" fillId="0" borderId="9" xfId="0" applyFont="1" applyBorder="1" applyAlignment="1">
      <alignment horizontal="center" vertical="center"/>
    </xf>
    <xf numFmtId="0" fontId="63" fillId="0" borderId="0" xfId="0" applyFont="1" applyFill="1"/>
    <xf numFmtId="0" fontId="63" fillId="0" borderId="0" xfId="0" applyFont="1" applyFill="1" applyBorder="1"/>
    <xf numFmtId="0" fontId="63" fillId="0" borderId="0" xfId="0" applyFont="1" applyFill="1" applyBorder="1" applyAlignment="1">
      <alignment horizontal="left" vertical="center"/>
    </xf>
    <xf numFmtId="0" fontId="63" fillId="0" borderId="17" xfId="0" applyFont="1" applyFill="1" applyBorder="1" applyAlignment="1">
      <alignment horizontal="center" vertical="center" wrapText="1"/>
    </xf>
    <xf numFmtId="0" fontId="63" fillId="0" borderId="13" xfId="0" applyFont="1" applyFill="1" applyBorder="1" applyAlignment="1">
      <alignment horizontal="center" vertical="center" wrapText="1"/>
    </xf>
    <xf numFmtId="0" fontId="66" fillId="0" borderId="0" xfId="0" applyFont="1" applyFill="1" applyBorder="1"/>
    <xf numFmtId="0" fontId="66" fillId="0" borderId="0" xfId="0" applyFont="1" applyFill="1" applyBorder="1" applyAlignment="1">
      <alignment horizontal="left" vertical="center"/>
    </xf>
    <xf numFmtId="0" fontId="66" fillId="0" borderId="0" xfId="0" applyFont="1" applyFill="1"/>
    <xf numFmtId="0" fontId="45" fillId="0" borderId="0" xfId="0" applyFont="1" applyFill="1" applyBorder="1" applyAlignment="1">
      <alignment horizontal="center"/>
    </xf>
    <xf numFmtId="0" fontId="45" fillId="0" borderId="81" xfId="0" applyFont="1" applyFill="1" applyBorder="1"/>
    <xf numFmtId="0" fontId="45" fillId="0" borderId="0" xfId="0" applyFont="1" applyFill="1" applyBorder="1" applyAlignment="1">
      <alignment horizontal="right" vertical="center"/>
    </xf>
    <xf numFmtId="0" fontId="63" fillId="0" borderId="30" xfId="0" applyFont="1" applyFill="1" applyBorder="1"/>
    <xf numFmtId="0" fontId="63" fillId="0" borderId="30" xfId="0" applyFont="1" applyFill="1" applyBorder="1" applyAlignment="1">
      <alignment horizontal="left" vertical="center"/>
    </xf>
    <xf numFmtId="0" fontId="63" fillId="0" borderId="80" xfId="0" applyFont="1" applyFill="1" applyBorder="1" applyAlignment="1">
      <alignment horizontal="center" vertical="center" wrapText="1"/>
    </xf>
    <xf numFmtId="0" fontId="63" fillId="0" borderId="30" xfId="0" applyFont="1" applyFill="1" applyBorder="1" applyAlignment="1">
      <alignment horizontal="center"/>
    </xf>
    <xf numFmtId="0" fontId="45" fillId="0" borderId="95" xfId="0" applyFont="1" applyFill="1" applyBorder="1" applyAlignment="1">
      <alignment horizontal="center" vertical="center" wrapText="1"/>
    </xf>
    <xf numFmtId="0" fontId="66" fillId="0" borderId="9" xfId="0" applyFont="1" applyFill="1" applyBorder="1"/>
    <xf numFmtId="0" fontId="66" fillId="0" borderId="9" xfId="0" applyFont="1" applyFill="1" applyBorder="1" applyAlignment="1">
      <alignment horizontal="left" vertical="center"/>
    </xf>
    <xf numFmtId="0" fontId="63" fillId="0" borderId="79" xfId="0" applyFont="1" applyFill="1" applyBorder="1" applyAlignment="1">
      <alignment horizontal="center" vertical="center" wrapText="1"/>
    </xf>
    <xf numFmtId="0" fontId="63" fillId="0" borderId="104" xfId="0" applyFont="1" applyFill="1" applyBorder="1" applyAlignment="1">
      <alignment horizontal="center" vertical="center" wrapText="1"/>
    </xf>
    <xf numFmtId="0" fontId="63" fillId="0" borderId="79" xfId="0" quotePrefix="1" applyFont="1" applyFill="1" applyBorder="1" applyAlignment="1">
      <alignment horizontal="center" vertical="center" wrapText="1"/>
    </xf>
    <xf numFmtId="0" fontId="63" fillId="0" borderId="82" xfId="0" applyFont="1" applyFill="1" applyBorder="1" applyAlignment="1">
      <alignment horizontal="center" vertical="center" wrapText="1"/>
    </xf>
    <xf numFmtId="0" fontId="66" fillId="0" borderId="9" xfId="0" applyFont="1" applyFill="1" applyBorder="1" applyAlignment="1">
      <alignment horizontal="center"/>
    </xf>
    <xf numFmtId="0" fontId="2" fillId="0" borderId="0" xfId="0" applyFont="1" applyFill="1" applyBorder="1" applyAlignment="1">
      <alignment horizontal="right" vertical="center"/>
    </xf>
    <xf numFmtId="237" fontId="2" fillId="0" borderId="95" xfId="0" applyNumberFormat="1" applyFont="1" applyFill="1" applyBorder="1" applyAlignment="1">
      <alignment horizontal="right" vertical="center" wrapText="1"/>
    </xf>
    <xf numFmtId="237" fontId="2" fillId="0" borderId="0" xfId="0" applyNumberFormat="1" applyFont="1" applyFill="1" applyBorder="1" applyAlignment="1">
      <alignment horizontal="right" vertical="center" wrapText="1"/>
    </xf>
    <xf numFmtId="239" fontId="2" fillId="0" borderId="0" xfId="0" applyNumberFormat="1" applyFont="1" applyFill="1" applyBorder="1" applyAlignment="1">
      <alignment horizontal="right" vertical="center" wrapText="1"/>
    </xf>
    <xf numFmtId="179" fontId="2" fillId="0" borderId="0" xfId="0" applyNumberFormat="1" applyFont="1" applyFill="1" applyBorder="1" applyAlignment="1">
      <alignment horizontal="right" vertical="center" wrapText="1"/>
    </xf>
    <xf numFmtId="180" fontId="2" fillId="0" borderId="0" xfId="0" applyNumberFormat="1" applyFont="1" applyFill="1" applyBorder="1" applyAlignment="1">
      <alignment horizontal="right" vertical="center" wrapText="1"/>
    </xf>
    <xf numFmtId="202" fontId="2" fillId="0" borderId="81" xfId="0" applyNumberFormat="1" applyFont="1" applyFill="1" applyBorder="1" applyAlignment="1">
      <alignment horizontal="right" vertical="center" wrapText="1"/>
    </xf>
    <xf numFmtId="237" fontId="2" fillId="0" borderId="95" xfId="0" applyNumberFormat="1" applyFont="1" applyFill="1" applyBorder="1" applyAlignment="1">
      <alignment horizontal="right" vertical="center"/>
    </xf>
    <xf numFmtId="237" fontId="2" fillId="0" borderId="0" xfId="0" applyNumberFormat="1" applyFont="1" applyFill="1" applyBorder="1" applyAlignment="1">
      <alignment horizontal="right" vertical="center"/>
    </xf>
    <xf numFmtId="179" fontId="65" fillId="0" borderId="0" xfId="0" applyNumberFormat="1" applyFont="1" applyFill="1" applyBorder="1" applyAlignment="1">
      <alignment horizontal="right" vertical="center" wrapText="1"/>
    </xf>
    <xf numFmtId="180" fontId="65" fillId="0" borderId="0" xfId="0" applyNumberFormat="1" applyFont="1" applyFill="1" applyBorder="1" applyAlignment="1">
      <alignment horizontal="right" vertical="center" wrapText="1"/>
    </xf>
    <xf numFmtId="237" fontId="65" fillId="0" borderId="0" xfId="0" applyNumberFormat="1" applyFont="1" applyFill="1" applyBorder="1" applyAlignment="1">
      <alignment horizontal="right" vertical="center" wrapText="1"/>
    </xf>
    <xf numFmtId="202" fontId="65" fillId="0" borderId="81" xfId="0" applyNumberFormat="1" applyFont="1" applyFill="1" applyBorder="1" applyAlignment="1">
      <alignment horizontal="right" vertical="center" wrapText="1"/>
    </xf>
    <xf numFmtId="0" fontId="65" fillId="0" borderId="0" xfId="0" applyFont="1" applyFill="1" applyBorder="1" applyAlignment="1">
      <alignment horizontal="center" vertical="center"/>
    </xf>
    <xf numFmtId="0" fontId="2" fillId="0" borderId="0" xfId="0" applyFont="1" applyBorder="1"/>
    <xf numFmtId="0" fontId="2" fillId="0" borderId="0" xfId="0" applyFont="1" applyBorder="1" applyAlignment="1">
      <alignment horizontal="center" vertical="center"/>
    </xf>
    <xf numFmtId="0" fontId="2" fillId="0" borderId="0" xfId="0" applyFont="1" applyBorder="1" applyAlignment="1">
      <alignment horizontal="right" vertical="center"/>
    </xf>
    <xf numFmtId="239" fontId="2" fillId="0" borderId="0" xfId="0" applyNumberFormat="1" applyFont="1" applyBorder="1" applyAlignment="1">
      <alignment horizontal="right" vertical="center" wrapText="1"/>
    </xf>
    <xf numFmtId="179" fontId="2" fillId="0" borderId="0" xfId="0" applyNumberFormat="1" applyFont="1" applyBorder="1" applyAlignment="1">
      <alignment horizontal="right" vertical="center" wrapText="1"/>
    </xf>
    <xf numFmtId="237" fontId="2" fillId="0" borderId="0" xfId="0" applyNumberFormat="1" applyFont="1" applyBorder="1" applyAlignment="1">
      <alignment horizontal="right" vertical="center" wrapText="1"/>
    </xf>
    <xf numFmtId="202" fontId="2" fillId="0" borderId="81" xfId="0" applyNumberFormat="1" applyFont="1" applyBorder="1" applyAlignment="1">
      <alignment horizontal="right" vertical="center" wrapText="1"/>
    </xf>
    <xf numFmtId="0" fontId="2" fillId="0" borderId="0" xfId="0" applyFont="1"/>
    <xf numFmtId="0" fontId="62" fillId="0" borderId="0" xfId="0" applyFont="1" applyFill="1" applyBorder="1"/>
    <xf numFmtId="0" fontId="62" fillId="0" borderId="0" xfId="0" applyFont="1" applyFill="1" applyBorder="1" applyAlignment="1">
      <alignment horizontal="center" vertical="center"/>
    </xf>
    <xf numFmtId="0" fontId="62" fillId="0" borderId="0" xfId="0" applyFont="1" applyFill="1" applyBorder="1" applyAlignment="1">
      <alignment horizontal="right" vertical="center"/>
    </xf>
    <xf numFmtId="237" fontId="62" fillId="0" borderId="95" xfId="0" applyNumberFormat="1" applyFont="1" applyFill="1" applyBorder="1" applyAlignment="1">
      <alignment horizontal="right" vertical="center"/>
    </xf>
    <xf numFmtId="237" fontId="62" fillId="0" borderId="0" xfId="0" applyNumberFormat="1" applyFont="1" applyFill="1" applyBorder="1" applyAlignment="1">
      <alignment horizontal="right" vertical="center"/>
    </xf>
    <xf numFmtId="239" fontId="62" fillId="0" borderId="0" xfId="0" applyNumberFormat="1" applyFont="1" applyFill="1" applyBorder="1" applyAlignment="1">
      <alignment horizontal="right" vertical="center" wrapText="1"/>
    </xf>
    <xf numFmtId="179" fontId="62" fillId="0" borderId="0" xfId="0" applyNumberFormat="1" applyFont="1" applyFill="1" applyBorder="1" applyAlignment="1">
      <alignment horizontal="right" vertical="center" wrapText="1"/>
    </xf>
    <xf numFmtId="179" fontId="67" fillId="0" borderId="0" xfId="0" applyNumberFormat="1" applyFont="1" applyFill="1" applyBorder="1" applyAlignment="1">
      <alignment horizontal="right" vertical="center" wrapText="1"/>
    </xf>
    <xf numFmtId="180" fontId="67" fillId="0" borderId="0" xfId="0" applyNumberFormat="1" applyFont="1" applyFill="1" applyBorder="1" applyAlignment="1">
      <alignment horizontal="right" vertical="center" wrapText="1"/>
    </xf>
    <xf numFmtId="237" fontId="67" fillId="0" borderId="0" xfId="0" applyNumberFormat="1" applyFont="1" applyFill="1" applyBorder="1" applyAlignment="1">
      <alignment horizontal="right" vertical="center" wrapText="1"/>
    </xf>
    <xf numFmtId="202" fontId="67" fillId="0" borderId="81" xfId="0" applyNumberFormat="1" applyFont="1" applyFill="1" applyBorder="1" applyAlignment="1">
      <alignment horizontal="right" vertical="center" wrapText="1"/>
    </xf>
    <xf numFmtId="0" fontId="67" fillId="0" borderId="0" xfId="0" applyFont="1" applyFill="1" applyBorder="1" applyAlignment="1">
      <alignment horizontal="center" vertical="center"/>
    </xf>
    <xf numFmtId="237" fontId="67" fillId="0" borderId="0" xfId="208" applyNumberFormat="1" applyFont="1" applyFill="1" applyBorder="1" applyAlignment="1">
      <alignment horizontal="right" vertical="center"/>
    </xf>
    <xf numFmtId="0" fontId="2" fillId="0" borderId="0" xfId="0" applyFont="1" applyFill="1" applyBorder="1" applyAlignment="1">
      <alignment horizontal="distributed" vertical="center"/>
    </xf>
    <xf numFmtId="177" fontId="2" fillId="0" borderId="0" xfId="0" applyNumberFormat="1" applyFont="1" applyFill="1" applyBorder="1" applyAlignment="1">
      <alignment horizontal="right" vertical="center" wrapText="1"/>
    </xf>
    <xf numFmtId="235" fontId="2" fillId="0" borderId="0" xfId="0" applyNumberFormat="1" applyFont="1" applyFill="1" applyBorder="1" applyAlignment="1">
      <alignment horizontal="right" vertical="center" wrapText="1"/>
    </xf>
    <xf numFmtId="9" fontId="2" fillId="0" borderId="0" xfId="0" applyNumberFormat="1" applyFont="1" applyFill="1" applyBorder="1" applyAlignment="1">
      <alignment horizontal="distributed" vertical="center"/>
    </xf>
    <xf numFmtId="176" fontId="2" fillId="0" borderId="0" xfId="0" applyNumberFormat="1" applyFont="1" applyFill="1" applyBorder="1" applyAlignment="1">
      <alignment horizontal="distributed" vertical="center"/>
    </xf>
    <xf numFmtId="0" fontId="2" fillId="0" borderId="2" xfId="0" applyFont="1" applyFill="1" applyBorder="1"/>
    <xf numFmtId="0" fontId="2" fillId="0" borderId="2" xfId="0" applyFont="1" applyFill="1" applyBorder="1" applyAlignment="1">
      <alignment horizontal="center" vertical="center"/>
    </xf>
    <xf numFmtId="0" fontId="2" fillId="0" borderId="96" xfId="0" applyFont="1" applyFill="1" applyBorder="1" applyAlignment="1">
      <alignment horizontal="center" vertical="center"/>
    </xf>
    <xf numFmtId="0" fontId="65" fillId="0" borderId="2" xfId="0" applyFont="1" applyFill="1" applyBorder="1" applyAlignment="1">
      <alignment horizontal="center" vertical="center"/>
    </xf>
    <xf numFmtId="0" fontId="65" fillId="0" borderId="83" xfId="0" applyFont="1" applyFill="1" applyBorder="1" applyAlignment="1">
      <alignment horizontal="center" vertical="center"/>
    </xf>
    <xf numFmtId="0" fontId="68" fillId="0" borderId="0" xfId="0" applyFont="1" applyFill="1" applyAlignment="1">
      <alignment vertical="top"/>
    </xf>
    <xf numFmtId="0" fontId="2" fillId="0" borderId="0" xfId="0" applyFont="1" applyFill="1" applyAlignment="1">
      <alignment vertical="top"/>
    </xf>
    <xf numFmtId="0" fontId="63" fillId="0" borderId="0" xfId="0" applyFont="1" applyFill="1" applyBorder="1" applyAlignment="1">
      <alignment horizontal="center" vertical="center"/>
    </xf>
    <xf numFmtId="0" fontId="66" fillId="0" borderId="0" xfId="0" applyFont="1" applyFill="1" applyBorder="1" applyAlignment="1">
      <alignment horizontal="center" vertical="center"/>
    </xf>
    <xf numFmtId="0" fontId="63" fillId="0" borderId="0" xfId="0" applyFont="1" applyFill="1" applyBorder="1" applyAlignment="1">
      <alignment horizontal="right" vertical="center"/>
    </xf>
    <xf numFmtId="240" fontId="63" fillId="0" borderId="95" xfId="0" applyNumberFormat="1" applyFont="1" applyFill="1" applyBorder="1" applyAlignment="1">
      <alignment horizontal="right" vertical="center" wrapText="1"/>
    </xf>
    <xf numFmtId="240" fontId="63" fillId="0" borderId="0" xfId="0" applyNumberFormat="1" applyFont="1" applyFill="1" applyBorder="1" applyAlignment="1">
      <alignment horizontal="right" vertical="center" wrapText="1"/>
    </xf>
    <xf numFmtId="220" fontId="63" fillId="0" borderId="0" xfId="0" applyNumberFormat="1" applyFont="1" applyFill="1" applyBorder="1" applyAlignment="1">
      <alignment horizontal="right" vertical="center" wrapText="1"/>
    </xf>
    <xf numFmtId="43" fontId="63" fillId="0" borderId="0" xfId="0" applyNumberFormat="1" applyFont="1" applyFill="1" applyBorder="1" applyAlignment="1">
      <alignment horizontal="right" vertical="center" wrapText="1"/>
    </xf>
    <xf numFmtId="239" fontId="63" fillId="0" borderId="0" xfId="0" applyNumberFormat="1" applyFont="1" applyFill="1" applyBorder="1" applyAlignment="1">
      <alignment horizontal="right" vertical="center" wrapText="1"/>
    </xf>
    <xf numFmtId="237" fontId="63" fillId="0" borderId="0" xfId="0" applyNumberFormat="1" applyFont="1" applyFill="1" applyBorder="1" applyAlignment="1">
      <alignment horizontal="right" vertical="center" wrapText="1"/>
    </xf>
    <xf numFmtId="178" fontId="63" fillId="0" borderId="0" xfId="0" applyNumberFormat="1" applyFont="1" applyFill="1" applyBorder="1" applyAlignment="1">
      <alignment horizontal="right" vertical="center" wrapText="1"/>
    </xf>
    <xf numFmtId="237" fontId="63" fillId="0" borderId="0" xfId="0" applyNumberFormat="1" applyFont="1" applyFill="1" applyBorder="1" applyAlignment="1">
      <alignment horizontal="right" vertical="center"/>
    </xf>
    <xf numFmtId="203" fontId="63" fillId="0" borderId="0" xfId="0" applyNumberFormat="1" applyFont="1" applyFill="1" applyBorder="1" applyAlignment="1">
      <alignment horizontal="right" vertical="center"/>
    </xf>
    <xf numFmtId="203" fontId="63" fillId="0" borderId="81" xfId="0" applyNumberFormat="1" applyFont="1" applyFill="1" applyBorder="1" applyAlignment="1">
      <alignment vertical="center"/>
    </xf>
    <xf numFmtId="0" fontId="66" fillId="0" borderId="0" xfId="0" applyFont="1" applyFill="1" applyBorder="1" applyAlignment="1">
      <alignment horizontal="right" vertical="center"/>
    </xf>
    <xf numFmtId="240" fontId="66" fillId="0" borderId="95" xfId="0" applyNumberFormat="1" applyFont="1" applyFill="1" applyBorder="1" applyAlignment="1">
      <alignment horizontal="right" vertical="center" wrapText="1"/>
    </xf>
    <xf numFmtId="240" fontId="66" fillId="0" borderId="0" xfId="0" applyNumberFormat="1" applyFont="1" applyFill="1" applyBorder="1" applyAlignment="1">
      <alignment horizontal="right" vertical="center" wrapText="1"/>
    </xf>
    <xf numFmtId="197" fontId="66" fillId="0" borderId="0" xfId="0" applyNumberFormat="1" applyFont="1" applyFill="1" applyBorder="1" applyAlignment="1">
      <alignment horizontal="right" vertical="center" wrapText="1"/>
    </xf>
    <xf numFmtId="43" fontId="66" fillId="0" borderId="0" xfId="0" applyNumberFormat="1" applyFont="1" applyFill="1" applyBorder="1" applyAlignment="1">
      <alignment horizontal="right" vertical="center" wrapText="1"/>
    </xf>
    <xf numFmtId="239" fontId="66" fillId="0" borderId="0" xfId="0" applyNumberFormat="1" applyFont="1" applyFill="1" applyBorder="1" applyAlignment="1">
      <alignment horizontal="right" vertical="center" wrapText="1"/>
    </xf>
    <xf numFmtId="237" fontId="66" fillId="0" borderId="0" xfId="0" applyNumberFormat="1" applyFont="1" applyFill="1" applyBorder="1" applyAlignment="1">
      <alignment horizontal="right" vertical="center" wrapText="1"/>
    </xf>
    <xf numFmtId="178" fontId="66" fillId="0" borderId="0" xfId="0" applyNumberFormat="1" applyFont="1" applyFill="1" applyBorder="1" applyAlignment="1">
      <alignment horizontal="right" vertical="center" wrapText="1"/>
    </xf>
    <xf numFmtId="237" fontId="66" fillId="0" borderId="0" xfId="0" applyNumberFormat="1" applyFont="1" applyFill="1" applyBorder="1" applyAlignment="1">
      <alignment horizontal="right" vertical="center"/>
    </xf>
    <xf numFmtId="203" fontId="66" fillId="0" borderId="0" xfId="0" applyNumberFormat="1" applyFont="1" applyFill="1" applyBorder="1" applyAlignment="1">
      <alignment horizontal="right" vertical="center"/>
    </xf>
    <xf numFmtId="203" fontId="66" fillId="0" borderId="81" xfId="0" applyNumberFormat="1" applyFont="1" applyFill="1" applyBorder="1" applyAlignment="1">
      <alignment vertical="center"/>
    </xf>
    <xf numFmtId="220" fontId="66" fillId="0" borderId="0" xfId="0" applyNumberFormat="1" applyFont="1" applyFill="1" applyBorder="1" applyAlignment="1">
      <alignment horizontal="right" vertical="center" wrapText="1"/>
    </xf>
    <xf numFmtId="197" fontId="63" fillId="0" borderId="0" xfId="0" applyNumberFormat="1" applyFont="1" applyFill="1" applyBorder="1" applyAlignment="1">
      <alignment horizontal="right" vertical="center" wrapText="1"/>
    </xf>
    <xf numFmtId="0" fontId="63" fillId="0" borderId="0" xfId="0" applyFont="1" applyFill="1" applyBorder="1" applyAlignment="1">
      <alignment horizontal="distributed" vertical="center"/>
    </xf>
    <xf numFmtId="201" fontId="63" fillId="0" borderId="0" xfId="0" applyNumberFormat="1" applyFont="1" applyFill="1" applyBorder="1" applyAlignment="1">
      <alignment horizontal="right" vertical="center" wrapText="1"/>
    </xf>
    <xf numFmtId="9" fontId="63" fillId="0" borderId="0" xfId="0" applyNumberFormat="1" applyFont="1" applyFill="1" applyBorder="1" applyAlignment="1">
      <alignment horizontal="distributed" vertical="center"/>
    </xf>
    <xf numFmtId="176" fontId="63" fillId="0" borderId="0" xfId="0" applyNumberFormat="1" applyFont="1" applyFill="1" applyBorder="1" applyAlignment="1">
      <alignment horizontal="distributed" vertical="center"/>
    </xf>
    <xf numFmtId="0" fontId="63" fillId="0" borderId="2" xfId="0" applyFont="1" applyFill="1" applyBorder="1"/>
    <xf numFmtId="0" fontId="63" fillId="0" borderId="2" xfId="0" applyFont="1" applyFill="1" applyBorder="1" applyAlignment="1">
      <alignment horizontal="center" vertical="center"/>
    </xf>
    <xf numFmtId="0" fontId="63" fillId="0" borderId="96" xfId="0" applyFont="1" applyFill="1" applyBorder="1" applyAlignment="1">
      <alignment horizontal="center" vertical="center"/>
    </xf>
    <xf numFmtId="0" fontId="63" fillId="0" borderId="83" xfId="0" applyFont="1" applyFill="1" applyBorder="1" applyAlignment="1">
      <alignment horizontal="center" vertical="center"/>
    </xf>
    <xf numFmtId="0" fontId="63" fillId="0" borderId="2" xfId="0" applyFont="1" applyFill="1" applyBorder="1" applyAlignment="1">
      <alignment horizontal="center"/>
    </xf>
    <xf numFmtId="0" fontId="63" fillId="0" borderId="0" xfId="0" applyFont="1" applyFill="1" applyBorder="1" applyAlignment="1">
      <alignment horizontal="left" vertical="top" wrapText="1"/>
    </xf>
    <xf numFmtId="0" fontId="63" fillId="0" borderId="0" xfId="0" applyFont="1" applyFill="1" applyAlignment="1">
      <alignment vertical="top"/>
    </xf>
    <xf numFmtId="0" fontId="2" fillId="0" borderId="30" xfId="0" applyFont="1" applyFill="1" applyBorder="1" applyAlignment="1">
      <alignment horizontal="left" vertical="top" wrapText="1"/>
    </xf>
    <xf numFmtId="0" fontId="63" fillId="0" borderId="103" xfId="0" applyFont="1" applyFill="1" applyBorder="1" applyAlignment="1">
      <alignment horizontal="center" vertical="center" wrapText="1"/>
    </xf>
    <xf numFmtId="0" fontId="23" fillId="0" borderId="75" xfId="0" applyFont="1" applyFill="1" applyBorder="1" applyAlignment="1">
      <alignment horizontal="center" vertical="center" wrapText="1"/>
    </xf>
    <xf numFmtId="0" fontId="23" fillId="0" borderId="77" xfId="0" applyFont="1" applyFill="1" applyBorder="1" applyAlignment="1">
      <alignment horizontal="center" vertical="center" wrapText="1"/>
    </xf>
    <xf numFmtId="0" fontId="23" fillId="0" borderId="0" xfId="0" applyNumberFormat="1" applyFont="1" applyFill="1" applyBorder="1"/>
    <xf numFmtId="0" fontId="44" fillId="0" borderId="0" xfId="0" applyNumberFormat="1" applyFont="1" applyFill="1" applyBorder="1"/>
    <xf numFmtId="185" fontId="23" fillId="0" borderId="2" xfId="0" applyNumberFormat="1" applyFont="1" applyFill="1" applyBorder="1"/>
    <xf numFmtId="0" fontId="44" fillId="0" borderId="2" xfId="0" applyFont="1" applyFill="1" applyBorder="1" applyAlignment="1">
      <alignment horizontal="center" vertical="center"/>
    </xf>
    <xf numFmtId="183" fontId="44" fillId="0" borderId="2" xfId="0" applyNumberFormat="1" applyFont="1" applyFill="1" applyBorder="1" applyAlignment="1">
      <alignment horizontal="right" vertical="center"/>
    </xf>
    <xf numFmtId="177" fontId="44" fillId="0" borderId="2" xfId="0" applyNumberFormat="1" applyFont="1" applyFill="1" applyBorder="1" applyAlignment="1">
      <alignment horizontal="right" vertical="center" wrapText="1"/>
    </xf>
    <xf numFmtId="185" fontId="44" fillId="0" borderId="2" xfId="0" applyNumberFormat="1" applyFont="1" applyFill="1" applyBorder="1"/>
    <xf numFmtId="185" fontId="23" fillId="0" borderId="0" xfId="0" applyNumberFormat="1" applyFont="1" applyFill="1" applyBorder="1" applyAlignment="1">
      <alignment horizontal="right" vertical="center"/>
    </xf>
    <xf numFmtId="185" fontId="44" fillId="0" borderId="0" xfId="0" applyNumberFormat="1" applyFont="1" applyFill="1" applyBorder="1" applyAlignment="1">
      <alignment horizontal="right" vertical="center"/>
    </xf>
    <xf numFmtId="185" fontId="44" fillId="0" borderId="2" xfId="0" applyNumberFormat="1" applyFont="1" applyFill="1" applyBorder="1" applyAlignment="1">
      <alignment horizontal="right" vertical="center"/>
    </xf>
    <xf numFmtId="183" fontId="44" fillId="0" borderId="95" xfId="0" applyNumberFormat="1" applyFont="1" applyFill="1" applyBorder="1" applyAlignment="1">
      <alignment vertical="center"/>
    </xf>
    <xf numFmtId="0" fontId="44" fillId="0" borderId="81" xfId="0" applyNumberFormat="1" applyFont="1" applyFill="1" applyBorder="1" applyAlignment="1">
      <alignment horizontal="right" vertical="center"/>
    </xf>
    <xf numFmtId="183" fontId="44" fillId="0" borderId="95" xfId="0" applyNumberFormat="1" applyFont="1" applyFill="1" applyBorder="1" applyAlignment="1">
      <alignment horizontal="right" vertical="center"/>
    </xf>
    <xf numFmtId="183" fontId="44" fillId="0" borderId="96" xfId="0" applyNumberFormat="1" applyFont="1" applyFill="1" applyBorder="1" applyAlignment="1">
      <alignment horizontal="right" vertical="center"/>
    </xf>
    <xf numFmtId="177" fontId="44" fillId="0" borderId="83" xfId="0" applyNumberFormat="1" applyFont="1" applyFill="1" applyBorder="1" applyAlignment="1">
      <alignment horizontal="right" vertical="center" wrapText="1"/>
    </xf>
    <xf numFmtId="0" fontId="23" fillId="0" borderId="111" xfId="0" applyFont="1" applyFill="1" applyBorder="1" applyAlignment="1">
      <alignment horizontal="center" vertical="center" wrapText="1"/>
    </xf>
    <xf numFmtId="0" fontId="44" fillId="0" borderId="95" xfId="0" applyFont="1" applyFill="1" applyBorder="1" applyAlignment="1">
      <alignment horizontal="center" vertical="center"/>
    </xf>
    <xf numFmtId="0" fontId="23" fillId="0" borderId="95" xfId="0" applyFont="1" applyFill="1" applyBorder="1" applyAlignment="1">
      <alignment horizontal="center" vertical="center"/>
    </xf>
    <xf numFmtId="0" fontId="44" fillId="0" borderId="95" xfId="0" applyNumberFormat="1" applyFont="1" applyFill="1" applyBorder="1" applyAlignment="1">
      <alignment horizontal="center" vertical="center"/>
    </xf>
    <xf numFmtId="177" fontId="44" fillId="0" borderId="96" xfId="0" applyNumberFormat="1" applyFont="1" applyFill="1" applyBorder="1" applyAlignment="1">
      <alignment horizontal="right" vertical="center" wrapText="1"/>
    </xf>
    <xf numFmtId="0" fontId="44" fillId="0" borderId="81" xfId="0" applyNumberFormat="1" applyFont="1" applyFill="1" applyBorder="1" applyAlignment="1">
      <alignment horizontal="center" vertical="center"/>
    </xf>
    <xf numFmtId="0" fontId="23" fillId="0" borderId="95" xfId="0" applyFont="1" applyFill="1" applyBorder="1" applyAlignment="1">
      <alignment horizontal="center" vertical="center" wrapText="1"/>
    </xf>
    <xf numFmtId="0" fontId="23" fillId="0" borderId="109" xfId="0" applyFont="1" applyFill="1" applyBorder="1" applyAlignment="1">
      <alignment horizontal="center" vertical="center" wrapText="1"/>
    </xf>
    <xf numFmtId="0" fontId="2" fillId="0" borderId="30" xfId="0" applyFont="1" applyFill="1" applyBorder="1" applyAlignment="1">
      <alignment horizontal="center"/>
    </xf>
    <xf numFmtId="0" fontId="2" fillId="0" borderId="0" xfId="0" applyFont="1" applyFill="1" applyBorder="1" applyAlignment="1">
      <alignment horizontal="center"/>
    </xf>
    <xf numFmtId="0" fontId="2" fillId="0" borderId="9" xfId="0" applyFont="1" applyFill="1" applyBorder="1" applyAlignment="1">
      <alignment horizontal="center"/>
    </xf>
    <xf numFmtId="0" fontId="23" fillId="0" borderId="0" xfId="0" applyFont="1" applyFill="1" applyBorder="1" applyAlignment="1">
      <alignment horizontal="left" vertical="top"/>
    </xf>
    <xf numFmtId="0" fontId="23" fillId="0" borderId="0" xfId="0" applyFont="1" applyFill="1" applyBorder="1" applyAlignment="1">
      <alignment horizontal="right" vertical="top"/>
    </xf>
    <xf numFmtId="243" fontId="23" fillId="0" borderId="0" xfId="0" applyNumberFormat="1" applyFont="1" applyFill="1" applyBorder="1" applyAlignment="1">
      <alignment horizontal="right" vertical="center" wrapText="1"/>
    </xf>
    <xf numFmtId="243" fontId="44" fillId="0" borderId="0" xfId="0" applyNumberFormat="1" applyFont="1" applyFill="1" applyBorder="1" applyAlignment="1">
      <alignment horizontal="right" vertical="center" wrapText="1"/>
    </xf>
    <xf numFmtId="0" fontId="23" fillId="0" borderId="0" xfId="0" applyFont="1" applyFill="1" applyBorder="1" applyAlignment="1">
      <alignment horizontal="left" vertical="center" wrapText="1"/>
    </xf>
    <xf numFmtId="0" fontId="23" fillId="0" borderId="30" xfId="0" applyFont="1" applyFill="1" applyBorder="1" applyAlignment="1">
      <alignment horizontal="center" vertical="center" wrapText="1"/>
    </xf>
    <xf numFmtId="0" fontId="23" fillId="0" borderId="0" xfId="0" applyFont="1" applyFill="1" applyBorder="1" applyAlignment="1">
      <alignment horizontal="center" vertical="center"/>
    </xf>
    <xf numFmtId="0" fontId="23" fillId="0" borderId="81" xfId="0" applyFont="1" applyFill="1" applyBorder="1" applyAlignment="1">
      <alignment horizontal="center" vertical="center"/>
    </xf>
    <xf numFmtId="0" fontId="23" fillId="0" borderId="80" xfId="0" applyFont="1" applyFill="1" applyBorder="1" applyAlignment="1">
      <alignment horizontal="center" vertical="center" wrapText="1"/>
    </xf>
    <xf numFmtId="0" fontId="23" fillId="0" borderId="81" xfId="0" applyFont="1" applyFill="1" applyBorder="1" applyAlignment="1">
      <alignment horizontal="center" vertical="center" wrapText="1"/>
    </xf>
    <xf numFmtId="0" fontId="44" fillId="0" borderId="0" xfId="0" applyFont="1" applyFill="1" applyBorder="1" applyAlignment="1">
      <alignment horizontal="center" vertical="center"/>
    </xf>
    <xf numFmtId="0" fontId="44" fillId="0" borderId="81" xfId="0" applyFont="1" applyFill="1" applyBorder="1" applyAlignment="1">
      <alignment horizontal="center" vertical="center"/>
    </xf>
    <xf numFmtId="0" fontId="23" fillId="0" borderId="21" xfId="0" applyFont="1" applyFill="1" applyBorder="1" applyAlignment="1">
      <alignment horizontal="center" vertical="center" wrapText="1"/>
    </xf>
    <xf numFmtId="0" fontId="23" fillId="0" borderId="78" xfId="0" applyFont="1" applyFill="1" applyBorder="1" applyAlignment="1">
      <alignment horizontal="center" vertical="center" wrapText="1"/>
    </xf>
    <xf numFmtId="0" fontId="23" fillId="0" borderId="5" xfId="0" applyFont="1" applyFill="1" applyBorder="1" applyAlignment="1">
      <alignment horizontal="center" vertical="center" wrapText="1"/>
    </xf>
    <xf numFmtId="0" fontId="23" fillId="0" borderId="11" xfId="0" applyFont="1" applyFill="1" applyBorder="1" applyAlignment="1">
      <alignment horizontal="center" vertical="center" wrapText="1"/>
    </xf>
    <xf numFmtId="0" fontId="23" fillId="0" borderId="25" xfId="0" applyFont="1" applyFill="1" applyBorder="1" applyAlignment="1">
      <alignment horizontal="center" vertical="center" wrapText="1"/>
    </xf>
    <xf numFmtId="0" fontId="23" fillId="0" borderId="75" xfId="0" applyFont="1" applyFill="1" applyBorder="1" applyAlignment="1">
      <alignment horizontal="center" vertical="center" wrapText="1"/>
    </xf>
    <xf numFmtId="0" fontId="23" fillId="0" borderId="0" xfId="0" applyFont="1" applyFill="1" applyBorder="1" applyAlignment="1">
      <alignment horizontal="center" vertical="center" wrapText="1"/>
    </xf>
    <xf numFmtId="0" fontId="23" fillId="0" borderId="15" xfId="0" applyFont="1" applyFill="1" applyBorder="1" applyAlignment="1">
      <alignment horizontal="center" vertical="center" wrapText="1"/>
    </xf>
    <xf numFmtId="0" fontId="23" fillId="0" borderId="8" xfId="0" applyFont="1" applyFill="1" applyBorder="1" applyAlignment="1">
      <alignment horizontal="center" vertical="center" wrapText="1"/>
    </xf>
    <xf numFmtId="0" fontId="23" fillId="0" borderId="17" xfId="0" applyFont="1" applyFill="1" applyBorder="1" applyAlignment="1">
      <alignment horizontal="center" vertical="center" wrapText="1"/>
    </xf>
    <xf numFmtId="0" fontId="23" fillId="0" borderId="76"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78" xfId="0" applyFont="1" applyBorder="1" applyAlignment="1">
      <alignment horizontal="center" vertical="center" wrapText="1"/>
    </xf>
    <xf numFmtId="0" fontId="23" fillId="0" borderId="75" xfId="0" applyFont="1" applyBorder="1" applyAlignment="1">
      <alignment horizontal="center" vertical="center" wrapText="1"/>
    </xf>
    <xf numFmtId="0" fontId="23" fillId="0" borderId="0" xfId="0" applyFont="1" applyFill="1" applyBorder="1" applyAlignment="1">
      <alignment horizontal="right" vertical="center"/>
    </xf>
    <xf numFmtId="0" fontId="23" fillId="0" borderId="0" xfId="0" applyFont="1" applyFill="1" applyBorder="1" applyAlignment="1">
      <alignment vertical="center"/>
    </xf>
    <xf numFmtId="0" fontId="23" fillId="0" borderId="95" xfId="0" applyFont="1" applyBorder="1" applyAlignment="1">
      <alignment horizontal="center" vertical="center" wrapText="1"/>
    </xf>
    <xf numFmtId="0" fontId="23" fillId="0" borderId="0" xfId="0" applyFont="1" applyBorder="1" applyAlignment="1">
      <alignment horizontal="left" vertical="center" wrapText="1"/>
    </xf>
    <xf numFmtId="0" fontId="23" fillId="0" borderId="0" xfId="0" applyFont="1" applyBorder="1" applyAlignment="1">
      <alignment horizontal="right" vertical="center"/>
    </xf>
    <xf numFmtId="0" fontId="2" fillId="0" borderId="79" xfId="0" applyFont="1" applyBorder="1" applyAlignment="1">
      <alignment horizontal="center" vertical="center" wrapText="1"/>
    </xf>
    <xf numFmtId="0" fontId="2" fillId="0" borderId="84"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103" xfId="0" applyFont="1" applyBorder="1" applyAlignment="1">
      <alignment horizontal="center" vertical="center" wrapText="1"/>
    </xf>
    <xf numFmtId="0" fontId="2" fillId="0" borderId="104" xfId="0" applyFont="1" applyBorder="1" applyAlignment="1">
      <alignment horizontal="center" vertical="center" wrapText="1"/>
    </xf>
    <xf numFmtId="0" fontId="2" fillId="0" borderId="0" xfId="0" applyFont="1" applyBorder="1" applyAlignment="1">
      <alignment horizontal="center" vertical="center" wrapText="1"/>
    </xf>
    <xf numFmtId="0" fontId="44" fillId="0" borderId="95" xfId="0" applyFont="1" applyFill="1" applyBorder="1" applyAlignment="1">
      <alignment horizontal="center" vertical="center"/>
    </xf>
    <xf numFmtId="0" fontId="23" fillId="0" borderId="30" xfId="0" applyFont="1" applyFill="1" applyBorder="1" applyAlignment="1">
      <alignment horizontal="center" vertical="center"/>
    </xf>
    <xf numFmtId="0" fontId="23" fillId="0" borderId="76" xfId="0" applyFont="1" applyFill="1" applyBorder="1" applyAlignment="1">
      <alignment horizontal="center" vertical="center" wrapText="1"/>
    </xf>
    <xf numFmtId="237" fontId="23" fillId="0" borderId="0" xfId="0" applyNumberFormat="1" applyFont="1" applyFill="1" applyBorder="1" applyAlignment="1">
      <alignment horizontal="center" vertical="center" wrapText="1"/>
    </xf>
    <xf numFmtId="0" fontId="23" fillId="0" borderId="12" xfId="0" applyFont="1" applyFill="1" applyBorder="1" applyAlignment="1">
      <alignment horizontal="center" vertical="center" wrapText="1"/>
    </xf>
    <xf numFmtId="0" fontId="23" fillId="0" borderId="6" xfId="0" applyFont="1" applyFill="1" applyBorder="1" applyAlignment="1">
      <alignment horizontal="center" vertical="center" wrapText="1"/>
    </xf>
    <xf numFmtId="0" fontId="23" fillId="0" borderId="0" xfId="0" applyFont="1" applyFill="1"/>
    <xf numFmtId="0" fontId="23" fillId="0" borderId="13" xfId="0" applyFont="1" applyFill="1" applyBorder="1" applyAlignment="1">
      <alignment horizontal="center" vertical="center" wrapText="1"/>
    </xf>
    <xf numFmtId="237" fontId="23" fillId="0" borderId="0" xfId="0" applyNumberFormat="1" applyFont="1" applyFill="1" applyBorder="1" applyAlignment="1">
      <alignment horizontal="center" vertical="center" wrapText="1" shrinkToFit="1"/>
    </xf>
    <xf numFmtId="237" fontId="44" fillId="0" borderId="0" xfId="0" applyNumberFormat="1" applyFont="1" applyFill="1" applyBorder="1" applyAlignment="1">
      <alignment horizontal="center" vertical="center" wrapText="1" shrinkToFit="1"/>
    </xf>
    <xf numFmtId="0" fontId="23" fillId="0" borderId="7" xfId="0" applyFont="1" applyFill="1" applyBorder="1" applyAlignment="1">
      <alignment horizontal="center" vertical="center" wrapText="1"/>
    </xf>
    <xf numFmtId="49" fontId="23" fillId="0" borderId="26" xfId="207" applyNumberFormat="1" applyFont="1" applyFill="1" applyBorder="1" applyAlignment="1">
      <alignment horizontal="center" vertical="center" wrapText="1"/>
    </xf>
    <xf numFmtId="0" fontId="23" fillId="0" borderId="0" xfId="0" applyFont="1" applyBorder="1" applyAlignment="1">
      <alignment vertical="center"/>
    </xf>
    <xf numFmtId="0" fontId="23" fillId="0" borderId="15" xfId="0" applyFont="1" applyBorder="1" applyAlignment="1">
      <alignment horizontal="center" vertical="center" wrapText="1"/>
    </xf>
    <xf numFmtId="49" fontId="23" fillId="0" borderId="0" xfId="207" applyNumberFormat="1" applyFont="1" applyFill="1" applyBorder="1" applyAlignment="1">
      <alignment horizontal="center" vertical="center" wrapText="1"/>
    </xf>
    <xf numFmtId="0" fontId="23" fillId="0" borderId="21" xfId="0" applyFont="1" applyBorder="1" applyAlignment="1">
      <alignment horizontal="center" vertical="center" wrapText="1"/>
    </xf>
    <xf numFmtId="0" fontId="23" fillId="0" borderId="0" xfId="0" applyFont="1" applyFill="1" applyAlignment="1">
      <alignment horizontal="left" vertical="top"/>
    </xf>
    <xf numFmtId="0" fontId="23" fillId="0" borderId="0" xfId="0" applyFont="1" applyFill="1" applyBorder="1" applyAlignment="1">
      <alignment horizontal="distributed" vertical="center"/>
    </xf>
    <xf numFmtId="243" fontId="23" fillId="0" borderId="81" xfId="0" applyNumberFormat="1" applyFont="1" applyFill="1" applyBorder="1" applyAlignment="1">
      <alignment vertical="center"/>
    </xf>
    <xf numFmtId="243" fontId="44" fillId="0" borderId="81" xfId="0" applyNumberFormat="1" applyFont="1" applyFill="1" applyBorder="1" applyAlignment="1">
      <alignment vertical="center"/>
    </xf>
    <xf numFmtId="243" fontId="23" fillId="0" borderId="0" xfId="0" applyNumberFormat="1" applyFont="1" applyFill="1" applyBorder="1" applyAlignment="1">
      <alignment vertical="center"/>
    </xf>
    <xf numFmtId="243" fontId="44" fillId="0" borderId="0" xfId="0" applyNumberFormat="1" applyFont="1" applyFill="1" applyBorder="1" applyAlignment="1">
      <alignment vertical="center"/>
    </xf>
    <xf numFmtId="0" fontId="23" fillId="0" borderId="65" xfId="0" applyFont="1" applyFill="1" applyBorder="1" applyAlignment="1">
      <alignment horizontal="left" vertical="center"/>
    </xf>
    <xf numFmtId="0" fontId="44" fillId="0" borderId="2" xfId="0" applyFont="1" applyFill="1" applyBorder="1" applyAlignment="1">
      <alignment horizontal="center" vertical="center" wrapText="1"/>
    </xf>
    <xf numFmtId="185" fontId="44" fillId="0" borderId="2" xfId="0" applyNumberFormat="1" applyFont="1" applyFill="1" applyBorder="1" applyAlignment="1">
      <alignment horizontal="right" vertical="center" wrapText="1"/>
    </xf>
    <xf numFmtId="0" fontId="44" fillId="0" borderId="112" xfId="0" applyFont="1" applyFill="1" applyBorder="1" applyAlignment="1">
      <alignment horizontal="right" vertical="center"/>
    </xf>
    <xf numFmtId="184" fontId="44" fillId="0" borderId="2" xfId="0" applyNumberFormat="1" applyFont="1" applyFill="1" applyBorder="1" applyAlignment="1">
      <alignment horizontal="right" vertical="center"/>
    </xf>
    <xf numFmtId="0" fontId="23" fillId="0" borderId="11" xfId="0" applyFont="1" applyFill="1" applyBorder="1" applyAlignment="1">
      <alignment horizontal="left" vertical="center"/>
    </xf>
    <xf numFmtId="0" fontId="23" fillId="0" borderId="107" xfId="0" applyFont="1" applyFill="1" applyBorder="1" applyAlignment="1">
      <alignment horizontal="center" vertical="center" wrapText="1"/>
    </xf>
    <xf numFmtId="0" fontId="23" fillId="0" borderId="80" xfId="0" applyFont="1" applyFill="1" applyBorder="1" applyAlignment="1">
      <alignment horizontal="left" vertical="center"/>
    </xf>
    <xf numFmtId="0" fontId="23" fillId="0" borderId="82" xfId="0" applyFont="1" applyFill="1" applyBorder="1" applyAlignment="1">
      <alignment horizontal="left" vertical="center"/>
    </xf>
    <xf numFmtId="0" fontId="23" fillId="0" borderId="95" xfId="0" applyFont="1" applyFill="1" applyBorder="1" applyAlignment="1">
      <alignment horizontal="left" vertical="center" wrapText="1"/>
    </xf>
    <xf numFmtId="0" fontId="44" fillId="0" borderId="81" xfId="0" applyFont="1" applyFill="1" applyBorder="1" applyAlignment="1">
      <alignment horizontal="center" vertical="center" wrapText="1"/>
    </xf>
    <xf numFmtId="185" fontId="44" fillId="0" borderId="95" xfId="0" applyNumberFormat="1" applyFont="1" applyFill="1" applyBorder="1" applyAlignment="1">
      <alignment horizontal="right" vertical="center" wrapText="1"/>
    </xf>
    <xf numFmtId="185" fontId="44" fillId="0" borderId="96" xfId="0" applyNumberFormat="1" applyFont="1" applyFill="1" applyBorder="1" applyAlignment="1">
      <alignment horizontal="right" vertical="center" wrapText="1"/>
    </xf>
    <xf numFmtId="0" fontId="44" fillId="0" borderId="83" xfId="0" applyFont="1" applyFill="1" applyBorder="1" applyAlignment="1">
      <alignment horizontal="center" vertical="center"/>
    </xf>
    <xf numFmtId="0" fontId="45" fillId="0" borderId="0" xfId="0" applyFont="1" applyAlignment="1">
      <alignment vertical="center"/>
    </xf>
    <xf numFmtId="0" fontId="45" fillId="0" borderId="0" xfId="0" applyFont="1" applyBorder="1" applyAlignment="1">
      <alignment horizontal="left" vertical="center"/>
    </xf>
    <xf numFmtId="0" fontId="45" fillId="0" borderId="0" xfId="0" applyFont="1" applyAlignment="1">
      <alignment horizontal="right" vertical="center"/>
    </xf>
    <xf numFmtId="0" fontId="45" fillId="0" borderId="30" xfId="0" applyFont="1" applyBorder="1"/>
    <xf numFmtId="0" fontId="47" fillId="0" borderId="0" xfId="0" applyFont="1" applyFill="1" applyBorder="1" applyAlignment="1">
      <alignment horizontal="right"/>
    </xf>
    <xf numFmtId="0" fontId="47" fillId="0" borderId="2" xfId="0" applyFont="1" applyBorder="1" applyAlignment="1">
      <alignment horizontal="center" vertical="center" wrapText="1"/>
    </xf>
    <xf numFmtId="185" fontId="47" fillId="0" borderId="2" xfId="0" applyNumberFormat="1" applyFont="1" applyBorder="1" applyAlignment="1">
      <alignment horizontal="right" vertical="center" wrapText="1"/>
    </xf>
    <xf numFmtId="0" fontId="47" fillId="0" borderId="2" xfId="0" applyFont="1" applyBorder="1" applyAlignment="1">
      <alignment horizontal="center" vertical="center"/>
    </xf>
    <xf numFmtId="0" fontId="47" fillId="0" borderId="2" xfId="0" applyFont="1" applyBorder="1" applyAlignment="1">
      <alignment horizontal="right" vertical="center"/>
    </xf>
    <xf numFmtId="184" fontId="47" fillId="0" borderId="2" xfId="0" applyNumberFormat="1" applyFont="1" applyBorder="1" applyAlignment="1">
      <alignment horizontal="right" vertical="center"/>
    </xf>
    <xf numFmtId="0" fontId="45" fillId="0" borderId="4" xfId="0" applyFont="1" applyBorder="1" applyAlignment="1">
      <alignment vertical="center"/>
    </xf>
    <xf numFmtId="0" fontId="45" fillId="0" borderId="4" xfId="0" applyFont="1" applyBorder="1" applyAlignment="1">
      <alignment horizontal="center" vertical="center" wrapText="1"/>
    </xf>
    <xf numFmtId="0" fontId="45" fillId="0" borderId="80" xfId="0" applyFont="1" applyBorder="1" applyAlignment="1">
      <alignment horizontal="center" vertical="center" wrapText="1"/>
    </xf>
    <xf numFmtId="0" fontId="45" fillId="0" borderId="81" xfId="0" applyFont="1" applyBorder="1" applyAlignment="1">
      <alignment horizontal="center" vertical="center" wrapText="1"/>
    </xf>
    <xf numFmtId="0" fontId="45" fillId="0" borderId="93" xfId="0" applyFont="1" applyBorder="1" applyAlignment="1">
      <alignment vertical="center"/>
    </xf>
    <xf numFmtId="0" fontId="45" fillId="0" borderId="94" xfId="0" applyFont="1" applyBorder="1" applyAlignment="1">
      <alignment vertical="center"/>
    </xf>
    <xf numFmtId="0" fontId="45" fillId="0" borderId="81" xfId="0" applyFont="1" applyBorder="1" applyAlignment="1">
      <alignment horizontal="left" vertical="center" indent="14"/>
    </xf>
    <xf numFmtId="186" fontId="45" fillId="0" borderId="81" xfId="0" applyNumberFormat="1" applyFont="1" applyBorder="1" applyAlignment="1">
      <alignment horizontal="right" vertical="center" wrapText="1"/>
    </xf>
    <xf numFmtId="186" fontId="45" fillId="0" borderId="81" xfId="0" applyNumberFormat="1" applyFont="1" applyFill="1" applyBorder="1" applyAlignment="1">
      <alignment horizontal="right" vertical="center" wrapText="1"/>
    </xf>
    <xf numFmtId="186" fontId="47" fillId="0" borderId="81" xfId="0" applyNumberFormat="1" applyFont="1" applyFill="1" applyBorder="1" applyAlignment="1">
      <alignment horizontal="right" vertical="center" wrapText="1"/>
    </xf>
    <xf numFmtId="0" fontId="47" fillId="0" borderId="95" xfId="0" applyFont="1" applyFill="1" applyBorder="1" applyAlignment="1">
      <alignment horizontal="right" vertical="center"/>
    </xf>
    <xf numFmtId="0" fontId="45" fillId="0" borderId="81" xfId="0" applyFont="1" applyFill="1" applyBorder="1" applyAlignment="1">
      <alignment horizontal="left" vertical="center" indent="14"/>
    </xf>
    <xf numFmtId="0" fontId="45" fillId="0" borderId="81" xfId="0" applyFont="1" applyFill="1" applyBorder="1" applyAlignment="1">
      <alignment horizontal="right" vertical="center"/>
    </xf>
    <xf numFmtId="0" fontId="45" fillId="0" borderId="81" xfId="0" applyFont="1" applyFill="1" applyBorder="1" applyAlignment="1">
      <alignment horizontal="right" vertical="center" wrapText="1"/>
    </xf>
    <xf numFmtId="0" fontId="47" fillId="0" borderId="81" xfId="0" applyFont="1" applyFill="1" applyBorder="1" applyAlignment="1">
      <alignment horizontal="right" vertical="center" wrapText="1"/>
    </xf>
    <xf numFmtId="0" fontId="47" fillId="0" borderId="81" xfId="0" applyFont="1" applyFill="1" applyBorder="1" applyAlignment="1">
      <alignment horizontal="right" vertical="center"/>
    </xf>
    <xf numFmtId="185" fontId="47" fillId="0" borderId="96" xfId="0" applyNumberFormat="1" applyFont="1" applyBorder="1" applyAlignment="1">
      <alignment horizontal="right" vertical="center" wrapText="1"/>
    </xf>
    <xf numFmtId="184" fontId="47" fillId="0" borderId="83" xfId="0" applyNumberFormat="1" applyFont="1" applyBorder="1" applyAlignment="1">
      <alignment horizontal="right" vertical="center"/>
    </xf>
    <xf numFmtId="0" fontId="23" fillId="0" borderId="30" xfId="0" applyFont="1" applyBorder="1" applyAlignment="1"/>
    <xf numFmtId="0" fontId="23" fillId="0" borderId="75" xfId="0" applyFont="1" applyBorder="1" applyAlignment="1"/>
    <xf numFmtId="179" fontId="23" fillId="0" borderId="2" xfId="0" applyNumberFormat="1" applyFont="1" applyFill="1" applyBorder="1" applyAlignment="1">
      <alignment horizontal="right" vertical="center"/>
    </xf>
    <xf numFmtId="49" fontId="23" fillId="0" borderId="4" xfId="207" applyNumberFormat="1" applyFont="1" applyFill="1" applyBorder="1" applyAlignment="1">
      <alignment horizontal="center" vertical="center" shrinkToFit="1"/>
    </xf>
    <xf numFmtId="0" fontId="44" fillId="0" borderId="4" xfId="0" applyFont="1" applyFill="1" applyBorder="1" applyAlignment="1">
      <alignment vertical="center" wrapText="1"/>
    </xf>
    <xf numFmtId="0" fontId="23" fillId="0" borderId="90" xfId="0" applyFont="1" applyBorder="1" applyAlignment="1"/>
    <xf numFmtId="0" fontId="23" fillId="0" borderId="81" xfId="0" applyFont="1" applyBorder="1" applyAlignment="1"/>
    <xf numFmtId="0" fontId="23" fillId="0" borderId="94" xfId="0" applyFont="1" applyFill="1" applyBorder="1" applyAlignment="1">
      <alignment vertical="center"/>
    </xf>
    <xf numFmtId="180" fontId="23" fillId="0" borderId="95" xfId="0" applyNumberFormat="1" applyFont="1" applyFill="1" applyBorder="1" applyAlignment="1">
      <alignment vertical="center" wrapText="1"/>
    </xf>
    <xf numFmtId="187" fontId="23" fillId="0" borderId="81" xfId="0" applyNumberFormat="1" applyFont="1" applyFill="1" applyBorder="1" applyAlignment="1">
      <alignment horizontal="center" vertical="center" wrapText="1"/>
    </xf>
    <xf numFmtId="180" fontId="44" fillId="0" borderId="95" xfId="0" applyNumberFormat="1" applyFont="1" applyFill="1" applyBorder="1" applyAlignment="1">
      <alignment vertical="center" wrapText="1"/>
    </xf>
    <xf numFmtId="187" fontId="44" fillId="0" borderId="81" xfId="0" applyNumberFormat="1" applyFont="1" applyFill="1" applyBorder="1" applyAlignment="1">
      <alignment horizontal="center" vertical="center" wrapText="1"/>
    </xf>
    <xf numFmtId="0" fontId="23" fillId="0" borderId="100" xfId="0" applyFont="1" applyFill="1" applyBorder="1" applyAlignment="1">
      <alignment horizontal="center" vertical="center"/>
    </xf>
    <xf numFmtId="237" fontId="23" fillId="0" borderId="95" xfId="0" applyNumberFormat="1" applyFont="1" applyFill="1" applyBorder="1" applyAlignment="1">
      <alignment horizontal="center" vertical="center" wrapText="1"/>
    </xf>
    <xf numFmtId="176" fontId="23" fillId="0" borderId="81" xfId="0" applyNumberFormat="1" applyFont="1" applyFill="1" applyBorder="1" applyAlignment="1">
      <alignment horizontal="center" vertical="center"/>
    </xf>
    <xf numFmtId="179" fontId="23" fillId="0" borderId="96" xfId="0" applyNumberFormat="1" applyFont="1" applyFill="1" applyBorder="1" applyAlignment="1">
      <alignment horizontal="right" vertical="center"/>
    </xf>
    <xf numFmtId="0" fontId="23" fillId="0" borderId="95" xfId="0" applyFont="1" applyFill="1" applyBorder="1" applyAlignment="1">
      <alignment horizontal="center" vertical="center"/>
    </xf>
    <xf numFmtId="216" fontId="23" fillId="0" borderId="0" xfId="0" quotePrefix="1" applyNumberFormat="1" applyFont="1" applyFill="1" applyBorder="1" applyAlignment="1">
      <alignment horizontal="center"/>
    </xf>
    <xf numFmtId="217" fontId="23" fillId="0" borderId="0" xfId="207" applyNumberFormat="1" applyFont="1" applyFill="1" applyBorder="1" applyAlignment="1">
      <alignment horizontal="right" vertical="center" wrapText="1"/>
    </xf>
    <xf numFmtId="0" fontId="23" fillId="0" borderId="106" xfId="0" applyFont="1" applyFill="1" applyBorder="1" applyAlignment="1">
      <alignment horizontal="center" vertical="center"/>
    </xf>
    <xf numFmtId="178" fontId="23" fillId="0" borderId="30" xfId="207" applyNumberFormat="1" applyFont="1" applyFill="1" applyBorder="1" applyAlignment="1">
      <alignment horizontal="right" vertical="center" wrapText="1"/>
    </xf>
    <xf numFmtId="0" fontId="23" fillId="0" borderId="0" xfId="0" applyFont="1" applyFill="1" applyAlignment="1">
      <alignment horizontal="right" vertical="center"/>
    </xf>
    <xf numFmtId="0" fontId="23" fillId="0" borderId="76" xfId="0" applyFont="1" applyFill="1" applyBorder="1" applyAlignment="1">
      <alignment horizontal="center" vertical="center"/>
    </xf>
    <xf numFmtId="0" fontId="23" fillId="0" borderId="0" xfId="0" applyFont="1" applyFill="1" applyBorder="1" applyAlignment="1">
      <alignment horizontal="left" vertical="center"/>
    </xf>
    <xf numFmtId="0" fontId="23" fillId="0" borderId="30" xfId="0" applyFont="1" applyFill="1" applyBorder="1" applyAlignment="1">
      <alignment vertical="center"/>
    </xf>
    <xf numFmtId="0" fontId="23" fillId="0" borderId="0" xfId="0" applyFont="1" applyFill="1" applyBorder="1" applyAlignment="1">
      <alignment wrapText="1"/>
    </xf>
    <xf numFmtId="0" fontId="23" fillId="0" borderId="80" xfId="0" applyFont="1" applyFill="1" applyBorder="1"/>
    <xf numFmtId="0" fontId="23" fillId="0" borderId="100" xfId="0" applyFont="1" applyFill="1" applyBorder="1"/>
    <xf numFmtId="0" fontId="23" fillId="0" borderId="115" xfId="0" applyFont="1" applyFill="1" applyBorder="1" applyAlignment="1">
      <alignment vertical="center" wrapText="1"/>
    </xf>
    <xf numFmtId="0" fontId="23" fillId="0" borderId="98" xfId="0" applyFont="1" applyFill="1" applyBorder="1"/>
    <xf numFmtId="0" fontId="23" fillId="0" borderId="95" xfId="0" applyFont="1" applyFill="1" applyBorder="1" applyAlignment="1">
      <alignment vertical="center" wrapText="1"/>
    </xf>
    <xf numFmtId="0" fontId="23" fillId="0" borderId="81" xfId="0" applyFont="1" applyFill="1" applyBorder="1"/>
    <xf numFmtId="0" fontId="44" fillId="0" borderId="81" xfId="0" applyFont="1" applyFill="1" applyBorder="1" applyAlignment="1">
      <alignment wrapText="1"/>
    </xf>
    <xf numFmtId="0" fontId="23" fillId="0" borderId="83" xfId="0" applyFont="1" applyFill="1" applyBorder="1"/>
    <xf numFmtId="0" fontId="23" fillId="0" borderId="80" xfId="0" applyFont="1" applyFill="1" applyBorder="1" applyAlignment="1">
      <alignment vertical="center"/>
    </xf>
    <xf numFmtId="0" fontId="23" fillId="0" borderId="100" xfId="0" applyFont="1" applyFill="1" applyBorder="1" applyAlignment="1">
      <alignment vertical="center"/>
    </xf>
    <xf numFmtId="0" fontId="23" fillId="0" borderId="98" xfId="0" applyFont="1" applyFill="1" applyBorder="1" applyAlignment="1">
      <alignment horizontal="center"/>
    </xf>
    <xf numFmtId="0" fontId="23" fillId="0" borderId="81" xfId="0" applyFont="1" applyFill="1" applyBorder="1" applyAlignment="1">
      <alignment horizontal="center"/>
    </xf>
    <xf numFmtId="0" fontId="23" fillId="0" borderId="94" xfId="0" applyFont="1" applyFill="1" applyBorder="1"/>
    <xf numFmtId="0" fontId="23" fillId="0" borderId="82" xfId="0" applyFont="1" applyFill="1" applyBorder="1"/>
    <xf numFmtId="0" fontId="23" fillId="0" borderId="0" xfId="0" applyFont="1" applyFill="1" applyBorder="1" applyAlignment="1">
      <alignment horizontal="center" vertical="top"/>
    </xf>
    <xf numFmtId="0" fontId="23" fillId="0" borderId="0" xfId="0" applyFont="1" applyFill="1" applyBorder="1" applyAlignment="1">
      <alignment vertical="top"/>
    </xf>
    <xf numFmtId="0" fontId="27" fillId="6" borderId="0" xfId="0" applyFont="1" applyFill="1" applyBorder="1" applyAlignment="1">
      <alignment vertical="center" wrapText="1"/>
    </xf>
    <xf numFmtId="0" fontId="2" fillId="0" borderId="21" xfId="0" applyFont="1" applyFill="1" applyBorder="1" applyAlignment="1">
      <alignment horizontal="center" vertical="center" wrapText="1"/>
    </xf>
    <xf numFmtId="0" fontId="23" fillId="0" borderId="30" xfId="0" applyFont="1" applyFill="1" applyBorder="1" applyAlignment="1">
      <alignment horizontal="right" vertical="center"/>
    </xf>
    <xf numFmtId="0" fontId="23" fillId="0" borderId="2" xfId="0" applyFont="1" applyFill="1" applyBorder="1" applyAlignment="1">
      <alignment horizontal="right" vertical="center"/>
    </xf>
    <xf numFmtId="0" fontId="23" fillId="0" borderId="78" xfId="0" applyFont="1" applyFill="1" applyBorder="1" applyAlignment="1">
      <alignment horizontal="center" vertical="top" wrapText="1"/>
    </xf>
    <xf numFmtId="0" fontId="23" fillId="0" borderId="75" xfId="0" applyFont="1" applyFill="1" applyBorder="1" applyAlignment="1">
      <alignment vertical="center" wrapText="1"/>
    </xf>
    <xf numFmtId="0" fontId="44" fillId="0" borderId="90" xfId="0" applyFont="1" applyFill="1" applyBorder="1" applyAlignment="1">
      <alignment horizontal="center" vertical="center" wrapText="1"/>
    </xf>
    <xf numFmtId="0" fontId="44" fillId="0" borderId="100" xfId="0" applyFont="1" applyFill="1" applyBorder="1" applyAlignment="1">
      <alignment horizontal="center" vertical="center" wrapText="1"/>
    </xf>
    <xf numFmtId="0" fontId="44" fillId="0" borderId="100" xfId="0" applyFont="1" applyFill="1" applyBorder="1" applyAlignment="1">
      <alignment vertical="center" wrapText="1"/>
    </xf>
    <xf numFmtId="0" fontId="44" fillId="0" borderId="98" xfId="0" applyFont="1" applyFill="1" applyBorder="1" applyAlignment="1">
      <alignment horizontal="center" vertical="center" wrapText="1"/>
    </xf>
    <xf numFmtId="237" fontId="23" fillId="0" borderId="95" xfId="0" applyNumberFormat="1" applyFont="1" applyFill="1" applyBorder="1" applyAlignment="1">
      <alignment horizontal="right" vertical="center" wrapText="1" shrinkToFit="1"/>
    </xf>
    <xf numFmtId="206" fontId="23" fillId="0" borderId="81" xfId="0" applyNumberFormat="1" applyFont="1" applyFill="1" applyBorder="1" applyAlignment="1">
      <alignment horizontal="right" vertical="center" wrapText="1"/>
    </xf>
    <xf numFmtId="206" fontId="23" fillId="0" borderId="81" xfId="0" applyNumberFormat="1" applyFont="1" applyFill="1" applyBorder="1" applyAlignment="1">
      <alignment horizontal="center" vertical="center"/>
    </xf>
    <xf numFmtId="237" fontId="44" fillId="0" borderId="95" xfId="0" applyNumberFormat="1" applyFont="1" applyFill="1" applyBorder="1" applyAlignment="1">
      <alignment horizontal="right" vertical="center" wrapText="1" shrinkToFit="1"/>
    </xf>
    <xf numFmtId="206" fontId="44" fillId="0" borderId="81" xfId="0" applyNumberFormat="1" applyFont="1" applyFill="1" applyBorder="1" applyAlignment="1">
      <alignment horizontal="right" vertical="center" wrapText="1"/>
    </xf>
    <xf numFmtId="206" fontId="23" fillId="0" borderId="81" xfId="0" applyNumberFormat="1" applyFont="1" applyFill="1" applyBorder="1" applyAlignment="1">
      <alignment horizontal="center" vertical="center" wrapText="1" shrinkToFit="1"/>
    </xf>
    <xf numFmtId="0" fontId="23" fillId="2" borderId="90" xfId="0" applyFont="1" applyFill="1" applyBorder="1" applyAlignment="1">
      <alignment horizontal="center" vertical="center" wrapText="1"/>
    </xf>
    <xf numFmtId="0" fontId="23" fillId="2" borderId="100" xfId="0" applyFont="1" applyFill="1" applyBorder="1" applyAlignment="1">
      <alignment horizontal="center" vertical="center" wrapText="1"/>
    </xf>
    <xf numFmtId="0" fontId="23" fillId="0" borderId="100" xfId="0" applyFont="1" applyFill="1" applyBorder="1" applyAlignment="1">
      <alignment horizontal="center" vertical="center" wrapText="1"/>
    </xf>
    <xf numFmtId="0" fontId="44" fillId="0" borderId="98" xfId="0" applyFont="1" applyFill="1" applyBorder="1" applyAlignment="1">
      <alignment horizontal="center" vertical="center"/>
    </xf>
    <xf numFmtId="0" fontId="44" fillId="0" borderId="82" xfId="0" applyFont="1" applyFill="1" applyBorder="1" applyAlignment="1">
      <alignment horizontal="center" vertical="center"/>
    </xf>
    <xf numFmtId="212" fontId="23" fillId="0" borderId="81" xfId="0" applyNumberFormat="1" applyFont="1" applyFill="1" applyBorder="1" applyAlignment="1">
      <alignment horizontal="center" vertical="center" wrapText="1" shrinkToFit="1"/>
    </xf>
    <xf numFmtId="212" fontId="44" fillId="0" borderId="81" xfId="0" applyNumberFormat="1" applyFont="1" applyFill="1" applyBorder="1" applyAlignment="1">
      <alignment horizontal="center" vertical="center" wrapText="1" shrinkToFit="1"/>
    </xf>
    <xf numFmtId="0" fontId="23" fillId="0" borderId="83" xfId="0" applyFont="1" applyFill="1" applyBorder="1" applyAlignment="1">
      <alignment horizontal="right" vertical="center"/>
    </xf>
    <xf numFmtId="0" fontId="23" fillId="0" borderId="8" xfId="0" applyFont="1" applyFill="1" applyBorder="1" applyAlignment="1">
      <alignment horizontal="center" vertical="top"/>
    </xf>
    <xf numFmtId="49" fontId="23" fillId="0" borderId="0" xfId="208" applyNumberFormat="1" applyFont="1" applyBorder="1" applyAlignment="1">
      <alignment horizontal="center" vertical="center"/>
    </xf>
    <xf numFmtId="0" fontId="23" fillId="0" borderId="0" xfId="207" applyFont="1" applyAlignment="1">
      <alignment vertical="center"/>
    </xf>
    <xf numFmtId="0" fontId="23" fillId="0" borderId="0" xfId="207" applyFont="1" applyBorder="1" applyAlignment="1">
      <alignment vertical="center"/>
    </xf>
    <xf numFmtId="49" fontId="23" fillId="0" borderId="0" xfId="208" applyNumberFormat="1" applyFont="1" applyBorder="1" applyAlignment="1">
      <alignment horizontal="right" vertical="center"/>
    </xf>
    <xf numFmtId="217" fontId="23" fillId="0" borderId="2" xfId="207" applyNumberFormat="1" applyFont="1" applyFill="1" applyBorder="1" applyAlignment="1">
      <alignment horizontal="right" vertical="center" wrapText="1"/>
    </xf>
    <xf numFmtId="188" fontId="23" fillId="0" borderId="2" xfId="207" applyNumberFormat="1" applyFont="1" applyFill="1" applyBorder="1" applyAlignment="1">
      <alignment horizontal="right" vertical="center" wrapText="1"/>
    </xf>
    <xf numFmtId="188" fontId="23" fillId="0" borderId="2" xfId="207" applyNumberFormat="1" applyFont="1" applyFill="1" applyBorder="1" applyAlignment="1">
      <alignment horizontal="center" vertical="center" wrapText="1"/>
    </xf>
    <xf numFmtId="0" fontId="23" fillId="0" borderId="0" xfId="0" quotePrefix="1" applyNumberFormat="1" applyFont="1" applyBorder="1" applyAlignment="1">
      <alignment horizontal="center"/>
    </xf>
    <xf numFmtId="0" fontId="44" fillId="0" borderId="0" xfId="0" quotePrefix="1" applyNumberFormat="1" applyFont="1" applyFill="1" applyBorder="1" applyAlignment="1">
      <alignment horizontal="center"/>
    </xf>
    <xf numFmtId="49" fontId="23" fillId="0" borderId="0" xfId="207" applyNumberFormat="1" applyFont="1" applyFill="1" applyBorder="1" applyAlignment="1">
      <alignment horizontal="center" wrapText="1"/>
    </xf>
    <xf numFmtId="216" fontId="23" fillId="0" borderId="2" xfId="0" quotePrefix="1" applyNumberFormat="1" applyFont="1" applyFill="1" applyBorder="1" applyAlignment="1">
      <alignment horizontal="center"/>
    </xf>
    <xf numFmtId="49" fontId="23" fillId="0" borderId="0" xfId="57" applyNumberFormat="1" applyFont="1" applyFill="1" applyBorder="1" applyAlignment="1">
      <alignment horizontal="left" vertical="center"/>
    </xf>
    <xf numFmtId="0" fontId="23" fillId="0" borderId="119" xfId="207" applyFont="1" applyFill="1" applyBorder="1" applyAlignment="1">
      <alignment horizontal="center" vertical="center" wrapText="1"/>
    </xf>
    <xf numFmtId="0" fontId="23" fillId="0" borderId="121" xfId="207" applyFont="1" applyFill="1" applyBorder="1" applyAlignment="1">
      <alignment horizontal="center" vertical="center" wrapText="1"/>
    </xf>
    <xf numFmtId="49" fontId="44" fillId="0" borderId="121" xfId="207" applyNumberFormat="1" applyFont="1" applyFill="1" applyBorder="1" applyAlignment="1">
      <alignment horizontal="left" vertical="center" wrapText="1"/>
    </xf>
    <xf numFmtId="49" fontId="44" fillId="0" borderId="124" xfId="207" applyNumberFormat="1" applyFont="1" applyFill="1" applyBorder="1" applyAlignment="1">
      <alignment horizontal="center" vertical="center" wrapText="1"/>
    </xf>
    <xf numFmtId="0" fontId="44" fillId="0" borderId="124" xfId="0" applyFont="1" applyFill="1" applyBorder="1" applyAlignment="1">
      <alignment horizontal="center" vertical="center"/>
    </xf>
    <xf numFmtId="237" fontId="23" fillId="2" borderId="126" xfId="207" applyNumberFormat="1" applyFont="1" applyFill="1" applyBorder="1" applyAlignment="1">
      <alignment horizontal="right" vertical="center" wrapText="1"/>
    </xf>
    <xf numFmtId="188" fontId="23" fillId="2" borderId="124" xfId="207" applyNumberFormat="1" applyFont="1" applyFill="1" applyBorder="1" applyAlignment="1">
      <alignment horizontal="right" vertical="center" wrapText="1"/>
    </xf>
    <xf numFmtId="237" fontId="23" fillId="0" borderId="126" xfId="207" applyNumberFormat="1" applyFont="1" applyFill="1" applyBorder="1" applyAlignment="1">
      <alignment horizontal="right" vertical="center" wrapText="1"/>
    </xf>
    <xf numFmtId="237" fontId="23" fillId="0" borderId="126" xfId="0" applyNumberFormat="1" applyFont="1" applyFill="1" applyBorder="1" applyAlignment="1">
      <alignment horizontal="right" vertical="center"/>
    </xf>
    <xf numFmtId="237" fontId="44" fillId="0" borderId="126" xfId="207" applyNumberFormat="1" applyFont="1" applyFill="1" applyBorder="1" applyAlignment="1">
      <alignment horizontal="right" vertical="center" wrapText="1"/>
    </xf>
    <xf numFmtId="188" fontId="44" fillId="2" borderId="124" xfId="207" applyNumberFormat="1" applyFont="1" applyFill="1" applyBorder="1" applyAlignment="1">
      <alignment horizontal="right" vertical="center" wrapText="1"/>
    </xf>
    <xf numFmtId="188" fontId="23" fillId="0" borderId="124" xfId="207" applyNumberFormat="1" applyFont="1" applyFill="1" applyBorder="1" applyAlignment="1">
      <alignment horizontal="center" vertical="center" wrapText="1"/>
    </xf>
    <xf numFmtId="217" fontId="23" fillId="0" borderId="127" xfId="207" applyNumberFormat="1" applyFont="1" applyFill="1" applyBorder="1" applyAlignment="1">
      <alignment horizontal="right" vertical="center" wrapText="1"/>
    </xf>
    <xf numFmtId="188" fontId="23" fillId="0" borderId="128" xfId="207" applyNumberFormat="1" applyFont="1" applyFill="1" applyBorder="1" applyAlignment="1">
      <alignment horizontal="center" vertical="center" wrapText="1"/>
    </xf>
    <xf numFmtId="0" fontId="44" fillId="0" borderId="90" xfId="207" applyFont="1" applyFill="1" applyBorder="1" applyAlignment="1">
      <alignment horizontal="center" vertical="center" wrapText="1"/>
    </xf>
    <xf numFmtId="0" fontId="44" fillId="0" borderId="98" xfId="207" applyFont="1" applyFill="1" applyBorder="1" applyAlignment="1">
      <alignment horizontal="left" vertical="center" wrapText="1"/>
    </xf>
    <xf numFmtId="49" fontId="44" fillId="0" borderId="98" xfId="207" applyNumberFormat="1" applyFont="1" applyFill="1" applyBorder="1" applyAlignment="1">
      <alignment horizontal="center" vertical="center" wrapText="1"/>
    </xf>
    <xf numFmtId="49" fontId="44" fillId="0" borderId="81" xfId="207" applyNumberFormat="1" applyFont="1" applyFill="1" applyBorder="1" applyAlignment="1">
      <alignment horizontal="center" vertical="center" wrapText="1"/>
    </xf>
    <xf numFmtId="49" fontId="44" fillId="0" borderId="95" xfId="207" applyNumberFormat="1" applyFont="1" applyFill="1" applyBorder="1" applyAlignment="1">
      <alignment horizontal="center" vertical="center" wrapText="1"/>
    </xf>
    <xf numFmtId="237" fontId="23" fillId="0" borderId="95" xfId="207" applyNumberFormat="1" applyFont="1" applyFill="1" applyBorder="1" applyAlignment="1">
      <alignment horizontal="right" vertical="center" wrapText="1"/>
    </xf>
    <xf numFmtId="188" fontId="23" fillId="0" borderId="81" xfId="207" applyNumberFormat="1" applyFont="1" applyFill="1" applyBorder="1" applyAlignment="1">
      <alignment horizontal="right" vertical="center" wrapText="1"/>
    </xf>
    <xf numFmtId="237" fontId="44" fillId="0" borderId="95" xfId="207" applyNumberFormat="1" applyFont="1" applyFill="1" applyBorder="1" applyAlignment="1">
      <alignment horizontal="right" vertical="center" wrapText="1"/>
    </xf>
    <xf numFmtId="188" fontId="44" fillId="0" borderId="81" xfId="207" applyNumberFormat="1" applyFont="1" applyFill="1" applyBorder="1" applyAlignment="1">
      <alignment horizontal="right" vertical="center" wrapText="1"/>
    </xf>
    <xf numFmtId="217" fontId="23" fillId="0" borderId="96" xfId="207" applyNumberFormat="1" applyFont="1" applyFill="1" applyBorder="1" applyAlignment="1">
      <alignment horizontal="right" vertical="center" wrapText="1"/>
    </xf>
    <xf numFmtId="188" fontId="23" fillId="0" borderId="83" xfId="207" applyNumberFormat="1" applyFont="1" applyFill="1" applyBorder="1" applyAlignment="1">
      <alignment horizontal="right" vertical="center" wrapText="1"/>
    </xf>
    <xf numFmtId="49" fontId="23" fillId="0" borderId="129" xfId="207" applyNumberFormat="1" applyFont="1" applyFill="1" applyBorder="1" applyAlignment="1">
      <alignment horizontal="center" vertical="center" wrapText="1"/>
    </xf>
    <xf numFmtId="49" fontId="44" fillId="0" borderId="130" xfId="207" applyNumberFormat="1" applyFont="1" applyFill="1" applyBorder="1" applyAlignment="1">
      <alignment horizontal="center" vertical="center" wrapText="1"/>
    </xf>
    <xf numFmtId="49" fontId="44" fillId="0" borderId="129" xfId="207" applyNumberFormat="1" applyFont="1" applyFill="1" applyBorder="1" applyAlignment="1">
      <alignment horizontal="center" vertical="center" shrinkToFit="1"/>
    </xf>
    <xf numFmtId="49" fontId="44" fillId="0" borderId="129" xfId="207" applyNumberFormat="1" applyFont="1" applyFill="1" applyBorder="1" applyAlignment="1">
      <alignment horizontal="center" vertical="center" wrapText="1"/>
    </xf>
    <xf numFmtId="49" fontId="44" fillId="0" borderId="131" xfId="207" applyNumberFormat="1" applyFont="1" applyFill="1" applyBorder="1" applyAlignment="1">
      <alignment horizontal="center" vertical="center" shrinkToFit="1"/>
    </xf>
    <xf numFmtId="49" fontId="23" fillId="0" borderId="129" xfId="57" applyNumberFormat="1" applyFont="1" applyBorder="1" applyAlignment="1">
      <alignment horizontal="left" vertical="center"/>
    </xf>
    <xf numFmtId="49" fontId="44" fillId="0" borderId="82" xfId="207" applyNumberFormat="1" applyFont="1" applyFill="1" applyBorder="1" applyAlignment="1">
      <alignment horizontal="center" vertical="center" wrapText="1"/>
    </xf>
    <xf numFmtId="0" fontId="45" fillId="0" borderId="0" xfId="0" applyFont="1" applyFill="1" applyAlignment="1">
      <alignment vertical="center"/>
    </xf>
    <xf numFmtId="0" fontId="23" fillId="0" borderId="0" xfId="0" applyFont="1" applyFill="1" applyBorder="1" applyAlignment="1">
      <alignment horizontal="center" vertical="center" wrapText="1"/>
    </xf>
    <xf numFmtId="0" fontId="23" fillId="0" borderId="0" xfId="0" applyFont="1" applyFill="1" applyBorder="1" applyAlignment="1">
      <alignment horizontal="left" vertical="center" wrapText="1"/>
    </xf>
    <xf numFmtId="0" fontId="23" fillId="0" borderId="75" xfId="0" applyFont="1" applyFill="1" applyBorder="1" applyAlignment="1">
      <alignment horizontal="center" vertical="center" wrapText="1"/>
    </xf>
    <xf numFmtId="0" fontId="23" fillId="0" borderId="77" xfId="0" applyFont="1" applyFill="1" applyBorder="1" applyAlignment="1">
      <alignment horizontal="center" vertical="center" wrapText="1"/>
    </xf>
    <xf numFmtId="0" fontId="23" fillId="0" borderId="0" xfId="0" applyFont="1" applyFill="1" applyBorder="1" applyAlignment="1">
      <alignment horizontal="center" vertical="center"/>
    </xf>
    <xf numFmtId="0" fontId="23" fillId="0" borderId="81" xfId="0" applyFont="1" applyFill="1" applyBorder="1" applyAlignment="1">
      <alignment horizontal="center" vertical="center"/>
    </xf>
    <xf numFmtId="0" fontId="44" fillId="0" borderId="0" xfId="0" applyFont="1" applyFill="1" applyBorder="1" applyAlignment="1">
      <alignment horizontal="center" vertical="center"/>
    </xf>
    <xf numFmtId="0" fontId="44" fillId="0" borderId="81" xfId="0" applyFont="1" applyFill="1" applyBorder="1" applyAlignment="1">
      <alignment horizontal="center" vertical="center"/>
    </xf>
    <xf numFmtId="0" fontId="23" fillId="0" borderId="66" xfId="0" applyFont="1" applyBorder="1" applyAlignment="1">
      <alignment horizontal="center" vertical="center" wrapText="1"/>
    </xf>
    <xf numFmtId="0" fontId="23" fillId="0" borderId="76"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80" xfId="0" applyFont="1" applyBorder="1" applyAlignment="1">
      <alignment horizontal="center" vertical="center" wrapText="1"/>
    </xf>
    <xf numFmtId="0" fontId="23" fillId="0" borderId="0" xfId="0" applyFont="1" applyFill="1" applyBorder="1" applyAlignment="1">
      <alignment horizontal="right" vertical="center"/>
    </xf>
    <xf numFmtId="0" fontId="23" fillId="0" borderId="0" xfId="0" applyFont="1" applyFill="1" applyBorder="1" applyAlignment="1">
      <alignment vertical="center"/>
    </xf>
    <xf numFmtId="0" fontId="2" fillId="0" borderId="0" xfId="0" applyFont="1" applyBorder="1" applyAlignment="1">
      <alignment horizontal="center" vertical="center" wrapText="1"/>
    </xf>
    <xf numFmtId="0" fontId="23" fillId="0" borderId="0" xfId="0" applyFont="1" applyBorder="1" applyAlignment="1">
      <alignment horizontal="left" vertical="center" wrapText="1"/>
    </xf>
    <xf numFmtId="0" fontId="23" fillId="0" borderId="0" xfId="0" applyFont="1" applyBorder="1" applyAlignment="1">
      <alignment horizontal="right" vertical="center"/>
    </xf>
    <xf numFmtId="0" fontId="45" fillId="0" borderId="0" xfId="0" applyFont="1" applyFill="1" applyBorder="1" applyAlignment="1">
      <alignment horizontal="right" vertical="center"/>
    </xf>
    <xf numFmtId="0" fontId="23" fillId="0" borderId="76" xfId="0" applyFont="1" applyFill="1" applyBorder="1" applyAlignment="1">
      <alignment horizontal="center" vertical="center" wrapText="1"/>
    </xf>
    <xf numFmtId="0" fontId="23" fillId="0" borderId="106" xfId="0" applyFont="1" applyFill="1" applyBorder="1" applyAlignment="1">
      <alignment horizontal="center" vertical="center" wrapText="1"/>
    </xf>
    <xf numFmtId="0" fontId="47" fillId="0" borderId="0" xfId="0" applyFont="1" applyFill="1" applyBorder="1" applyAlignment="1">
      <alignment horizontal="center" vertical="center"/>
    </xf>
    <xf numFmtId="0" fontId="23" fillId="0" borderId="0" xfId="0" applyFont="1" applyFill="1"/>
    <xf numFmtId="0" fontId="23" fillId="0" borderId="0" xfId="0" applyFont="1" applyFill="1" applyBorder="1" applyAlignment="1">
      <alignment horizontal="left" vertical="center"/>
    </xf>
    <xf numFmtId="0" fontId="2" fillId="0" borderId="78" xfId="0" applyFont="1" applyFill="1" applyBorder="1" applyAlignment="1">
      <alignment horizontal="center" vertical="center" wrapText="1"/>
    </xf>
    <xf numFmtId="0" fontId="23" fillId="0" borderId="6" xfId="0" applyFont="1" applyFill="1" applyBorder="1" applyAlignment="1">
      <alignment horizontal="center" vertical="center" wrapText="1"/>
    </xf>
    <xf numFmtId="0" fontId="23" fillId="0" borderId="0" xfId="0" applyFont="1" applyBorder="1" applyAlignment="1">
      <alignment vertical="center"/>
    </xf>
    <xf numFmtId="0" fontId="44" fillId="0" borderId="5" xfId="0" applyFont="1" applyFill="1" applyBorder="1" applyAlignment="1">
      <alignment horizontal="center" vertical="center"/>
    </xf>
    <xf numFmtId="0" fontId="23" fillId="0" borderId="0" xfId="0" applyFont="1" applyFill="1" applyBorder="1" applyAlignment="1">
      <alignment horizontal="distributed" vertical="center"/>
    </xf>
    <xf numFmtId="239" fontId="45" fillId="0" borderId="0" xfId="0" applyNumberFormat="1" applyFont="1" applyFill="1" applyBorder="1" applyAlignment="1">
      <alignment horizontal="right" vertical="center" wrapText="1"/>
    </xf>
    <xf numFmtId="0" fontId="45" fillId="0" borderId="0" xfId="0" applyFont="1" applyFill="1" applyBorder="1" applyAlignment="1">
      <alignment horizontal="center" vertical="center"/>
    </xf>
    <xf numFmtId="0" fontId="45" fillId="0" borderId="17" xfId="0" applyFont="1" applyFill="1" applyBorder="1" applyAlignment="1">
      <alignment horizontal="center" vertical="center" wrapText="1"/>
    </xf>
    <xf numFmtId="0" fontId="45" fillId="0" borderId="15" xfId="0" applyFont="1" applyFill="1" applyBorder="1" applyAlignment="1">
      <alignment horizontal="center" vertical="center" wrapText="1"/>
    </xf>
    <xf numFmtId="239" fontId="47" fillId="0" borderId="0" xfId="0" applyNumberFormat="1" applyFont="1" applyFill="1" applyBorder="1" applyAlignment="1">
      <alignment horizontal="right" vertical="center" wrapText="1"/>
    </xf>
    <xf numFmtId="0" fontId="23" fillId="0" borderId="5" xfId="0" applyFont="1" applyFill="1" applyBorder="1" applyAlignment="1">
      <alignment horizontal="center" vertical="center"/>
    </xf>
    <xf numFmtId="0" fontId="23" fillId="0" borderId="75" xfId="0" applyFont="1" applyFill="1" applyBorder="1" applyAlignment="1">
      <alignment horizontal="center" vertical="center"/>
    </xf>
    <xf numFmtId="237" fontId="23" fillId="0" borderId="0" xfId="0" applyNumberFormat="1" applyFont="1" applyBorder="1" applyAlignment="1">
      <alignment horizontal="right" vertical="center" wrapText="1" shrinkToFit="1"/>
    </xf>
    <xf numFmtId="237" fontId="23" fillId="0" borderId="0" xfId="0" applyNumberFormat="1" applyFont="1" applyBorder="1" applyAlignment="1">
      <alignment horizontal="center" vertical="center" wrapText="1"/>
    </xf>
    <xf numFmtId="187" fontId="23" fillId="0" borderId="2" xfId="0" applyNumberFormat="1" applyFont="1" applyFill="1" applyBorder="1" applyAlignment="1">
      <alignment horizontal="center" vertical="center" wrapText="1"/>
    </xf>
    <xf numFmtId="177" fontId="23" fillId="0" borderId="2" xfId="0" applyNumberFormat="1" applyFont="1" applyFill="1" applyBorder="1" applyAlignment="1">
      <alignment horizontal="center" vertical="center" wrapText="1" shrinkToFit="1"/>
    </xf>
    <xf numFmtId="0" fontId="23" fillId="0" borderId="2" xfId="0" applyFont="1" applyFill="1" applyBorder="1" applyAlignment="1">
      <alignment horizontal="center" vertical="center" wrapText="1" shrinkToFit="1"/>
    </xf>
    <xf numFmtId="0" fontId="23" fillId="0" borderId="129" xfId="0" applyFont="1" applyFill="1" applyBorder="1"/>
    <xf numFmtId="0" fontId="23" fillId="0" borderId="129" xfId="0" applyFont="1" applyFill="1" applyBorder="1" applyAlignment="1">
      <alignment vertical="center"/>
    </xf>
    <xf numFmtId="0" fontId="23" fillId="0" borderId="129" xfId="0" applyFont="1" applyFill="1" applyBorder="1" applyAlignment="1">
      <alignment horizontal="center" vertical="center" wrapText="1"/>
    </xf>
    <xf numFmtId="0" fontId="23" fillId="0" borderId="129" xfId="0" applyFont="1" applyFill="1" applyBorder="1" applyAlignment="1">
      <alignment horizontal="center" vertical="center"/>
    </xf>
    <xf numFmtId="43" fontId="23" fillId="0" borderId="95" xfId="0" applyNumberFormat="1" applyFont="1" applyFill="1" applyBorder="1" applyAlignment="1">
      <alignment horizontal="right" vertical="center" wrapText="1"/>
    </xf>
    <xf numFmtId="43" fontId="44" fillId="0" borderId="95" xfId="0" applyNumberFormat="1" applyFont="1" applyFill="1" applyBorder="1" applyAlignment="1">
      <alignment horizontal="right" vertical="center" wrapText="1"/>
    </xf>
    <xf numFmtId="0" fontId="23" fillId="0" borderId="5" xfId="0" applyFont="1" applyFill="1" applyBorder="1" applyAlignment="1">
      <alignment horizontal="center" vertical="top"/>
    </xf>
    <xf numFmtId="187" fontId="23" fillId="0" borderId="0" xfId="0" applyNumberFormat="1" applyFont="1" applyFill="1" applyBorder="1" applyAlignment="1">
      <alignment horizontal="center" vertical="top" wrapText="1"/>
    </xf>
    <xf numFmtId="0" fontId="23" fillId="0" borderId="94" xfId="0" applyFont="1" applyFill="1" applyBorder="1" applyAlignment="1">
      <alignment horizontal="center" vertical="center"/>
    </xf>
    <xf numFmtId="244" fontId="23" fillId="0" borderId="81" xfId="0" applyNumberFormat="1" applyFont="1" applyFill="1" applyBorder="1" applyAlignment="1">
      <alignment vertical="center"/>
    </xf>
    <xf numFmtId="244" fontId="44" fillId="0" borderId="81" xfId="0" applyNumberFormat="1" applyFont="1" applyFill="1" applyBorder="1" applyAlignment="1">
      <alignment vertical="center"/>
    </xf>
    <xf numFmtId="0" fontId="23" fillId="0" borderId="95" xfId="0" applyFont="1" applyFill="1" applyBorder="1" applyAlignment="1">
      <alignment horizontal="distributed" vertical="center"/>
    </xf>
    <xf numFmtId="176" fontId="23" fillId="0" borderId="95" xfId="0" applyNumberFormat="1" applyFont="1" applyFill="1" applyBorder="1" applyAlignment="1">
      <alignment horizontal="center" vertical="center"/>
    </xf>
    <xf numFmtId="0" fontId="27" fillId="0" borderId="0" xfId="0" applyFont="1" applyFill="1" applyAlignment="1">
      <alignment vertical="center"/>
    </xf>
    <xf numFmtId="0" fontId="27" fillId="0" borderId="0" xfId="0" applyFont="1" applyFill="1" applyAlignment="1">
      <alignment horizontal="right" vertical="center"/>
    </xf>
    <xf numFmtId="0" fontId="52" fillId="0" borderId="0" xfId="0" applyFont="1" applyFill="1" applyBorder="1" applyAlignment="1">
      <alignment vertical="top"/>
    </xf>
    <xf numFmtId="0" fontId="27" fillId="0" borderId="0" xfId="0" applyFont="1" applyFill="1" applyBorder="1" applyAlignment="1">
      <alignment vertical="center"/>
    </xf>
    <xf numFmtId="177" fontId="23" fillId="0" borderId="30" xfId="0" applyNumberFormat="1" applyFont="1" applyFill="1" applyBorder="1" applyAlignment="1">
      <alignment horizontal="center" vertical="center" wrapText="1" shrinkToFit="1"/>
    </xf>
    <xf numFmtId="0" fontId="23" fillId="0" borderId="94" xfId="0" applyFont="1" applyFill="1" applyBorder="1" applyAlignment="1">
      <alignment horizontal="center" vertical="center" wrapText="1"/>
    </xf>
    <xf numFmtId="237" fontId="23" fillId="0" borderId="95" xfId="0" applyNumberFormat="1" applyFont="1" applyFill="1" applyBorder="1" applyAlignment="1">
      <alignment vertical="center" wrapText="1"/>
    </xf>
    <xf numFmtId="188" fontId="23" fillId="0" borderId="81" xfId="0" applyNumberFormat="1" applyFont="1" applyFill="1" applyBorder="1" applyAlignment="1">
      <alignment vertical="center" wrapText="1" shrinkToFit="1"/>
    </xf>
    <xf numFmtId="237" fontId="44" fillId="0" borderId="95" xfId="0" applyNumberFormat="1" applyFont="1" applyFill="1" applyBorder="1" applyAlignment="1">
      <alignment vertical="center" wrapText="1"/>
    </xf>
    <xf numFmtId="188" fontId="44" fillId="0" borderId="81" xfId="0" applyNumberFormat="1" applyFont="1" applyFill="1" applyBorder="1" applyAlignment="1">
      <alignment vertical="center" wrapText="1" shrinkToFit="1"/>
    </xf>
    <xf numFmtId="177" fontId="23" fillId="0" borderId="83" xfId="0" applyNumberFormat="1" applyFont="1" applyFill="1" applyBorder="1" applyAlignment="1">
      <alignment horizontal="center" vertical="center" wrapText="1" shrinkToFit="1"/>
    </xf>
    <xf numFmtId="188" fontId="23" fillId="0" borderId="81" xfId="0" applyNumberFormat="1" applyFont="1" applyFill="1" applyBorder="1" applyAlignment="1">
      <alignment horizontal="right" vertical="center"/>
    </xf>
    <xf numFmtId="188" fontId="44" fillId="0" borderId="81" xfId="0" applyNumberFormat="1" applyFont="1" applyFill="1" applyBorder="1" applyAlignment="1">
      <alignment horizontal="right" vertical="center"/>
    </xf>
    <xf numFmtId="0" fontId="23" fillId="0" borderId="96" xfId="0" applyFont="1" applyFill="1" applyBorder="1" applyAlignment="1">
      <alignment vertical="center"/>
    </xf>
    <xf numFmtId="49" fontId="23" fillId="0" borderId="0" xfId="208" applyNumberFormat="1" applyFont="1" applyBorder="1" applyAlignment="1">
      <alignment horizontal="left" vertical="center"/>
    </xf>
    <xf numFmtId="188" fontId="23" fillId="0" borderId="2" xfId="207" applyNumberFormat="1" applyFont="1" applyFill="1" applyBorder="1" applyAlignment="1">
      <alignment vertical="center" wrapText="1"/>
    </xf>
    <xf numFmtId="0" fontId="44" fillId="0" borderId="0" xfId="207" applyFont="1" applyFill="1" applyBorder="1" applyAlignment="1">
      <alignment vertical="center" wrapText="1"/>
    </xf>
    <xf numFmtId="0" fontId="23" fillId="0" borderId="80" xfId="207" applyFont="1" applyFill="1" applyBorder="1" applyAlignment="1">
      <alignment horizontal="center" vertical="center" wrapText="1"/>
    </xf>
    <xf numFmtId="0" fontId="23" fillId="0" borderId="100" xfId="207" applyFont="1" applyFill="1" applyBorder="1" applyAlignment="1">
      <alignment horizontal="center" vertical="center" wrapText="1"/>
    </xf>
    <xf numFmtId="49" fontId="44" fillId="0" borderId="100" xfId="207" applyNumberFormat="1" applyFont="1" applyFill="1" applyBorder="1" applyAlignment="1">
      <alignment horizontal="left" vertical="center" wrapText="1"/>
    </xf>
    <xf numFmtId="49" fontId="44" fillId="0" borderId="93" xfId="207" applyNumberFormat="1" applyFont="1" applyFill="1" applyBorder="1" applyAlignment="1">
      <alignment horizontal="center" vertical="center" wrapText="1"/>
    </xf>
    <xf numFmtId="49" fontId="44" fillId="0" borderId="94" xfId="207" applyNumberFormat="1" applyFont="1" applyFill="1" applyBorder="1" applyAlignment="1">
      <alignment horizontal="center" vertical="center" wrapText="1"/>
    </xf>
    <xf numFmtId="237" fontId="23" fillId="2" borderId="95" xfId="207" applyNumberFormat="1" applyFont="1" applyFill="1" applyBorder="1" applyAlignment="1">
      <alignment vertical="center" wrapText="1"/>
    </xf>
    <xf numFmtId="188" fontId="23" fillId="0" borderId="81" xfId="207" applyNumberFormat="1" applyFont="1" applyBorder="1" applyAlignment="1">
      <alignment horizontal="right" vertical="center" wrapText="1"/>
    </xf>
    <xf numFmtId="237" fontId="23" fillId="0" borderId="95" xfId="207" applyNumberFormat="1" applyFont="1" applyFill="1" applyBorder="1" applyAlignment="1">
      <alignment vertical="center" wrapText="1"/>
    </xf>
    <xf numFmtId="237" fontId="44" fillId="0" borderId="95" xfId="207" applyNumberFormat="1" applyFont="1" applyFill="1" applyBorder="1" applyAlignment="1">
      <alignment vertical="center" wrapText="1"/>
    </xf>
    <xf numFmtId="188" fontId="23" fillId="0" borderId="96" xfId="207" applyNumberFormat="1" applyFont="1" applyFill="1" applyBorder="1" applyAlignment="1">
      <alignment vertical="center" wrapText="1"/>
    </xf>
    <xf numFmtId="0" fontId="44" fillId="0" borderId="80" xfId="207" applyFont="1" applyFill="1" applyBorder="1" applyAlignment="1">
      <alignment horizontal="center" vertical="center" wrapText="1"/>
    </xf>
    <xf numFmtId="0" fontId="44" fillId="0" borderId="100" xfId="207" applyFont="1" applyFill="1" applyBorder="1" applyAlignment="1">
      <alignment horizontal="center" vertical="center" wrapText="1"/>
    </xf>
    <xf numFmtId="188" fontId="23" fillId="0" borderId="0" xfId="207" applyNumberFormat="1" applyFont="1" applyFill="1" applyBorder="1" applyAlignment="1">
      <alignment horizontal="left" vertical="center"/>
    </xf>
    <xf numFmtId="216" fontId="23" fillId="0" borderId="0" xfId="0" quotePrefix="1" applyNumberFormat="1" applyFont="1" applyFill="1" applyBorder="1" applyAlignment="1">
      <alignment horizontal="left"/>
    </xf>
    <xf numFmtId="216" fontId="23" fillId="0" borderId="0" xfId="0" quotePrefix="1" applyNumberFormat="1" applyFont="1" applyFill="1" applyBorder="1" applyAlignment="1">
      <alignment horizontal="left" vertical="top"/>
    </xf>
    <xf numFmtId="0" fontId="23" fillId="0" borderId="21" xfId="0" applyFont="1" applyFill="1" applyBorder="1" applyAlignment="1">
      <alignment horizontal="center" vertical="center"/>
    </xf>
    <xf numFmtId="0" fontId="23" fillId="0" borderId="90" xfId="0" applyFont="1" applyFill="1" applyBorder="1"/>
    <xf numFmtId="0" fontId="44" fillId="0" borderId="81" xfId="0" applyFont="1" applyFill="1" applyBorder="1"/>
    <xf numFmtId="0" fontId="23" fillId="0" borderId="96" xfId="0" applyFont="1" applyFill="1" applyBorder="1"/>
    <xf numFmtId="0" fontId="23" fillId="0" borderId="84" xfId="0" applyFont="1" applyFill="1" applyBorder="1" applyAlignment="1">
      <alignment horizontal="center" vertical="center" wrapText="1"/>
    </xf>
    <xf numFmtId="0" fontId="23" fillId="0" borderId="30" xfId="0" applyFont="1" applyFill="1" applyBorder="1" applyAlignment="1">
      <alignment horizontal="left" vertical="center"/>
    </xf>
    <xf numFmtId="0" fontId="23" fillId="0" borderId="0" xfId="0" applyFont="1" applyBorder="1" applyAlignment="1">
      <alignment horizontal="center" vertical="center"/>
    </xf>
    <xf numFmtId="0" fontId="23" fillId="0" borderId="0" xfId="0" applyFont="1" applyBorder="1" applyAlignment="1">
      <alignment horizontal="center" vertical="center" wrapText="1"/>
    </xf>
    <xf numFmtId="0" fontId="23" fillId="0" borderId="0" xfId="0" applyFont="1" applyBorder="1" applyAlignment="1">
      <alignment vertical="top" wrapText="1"/>
    </xf>
    <xf numFmtId="0" fontId="23" fillId="0" borderId="30" xfId="0" applyFont="1" applyBorder="1" applyAlignment="1">
      <alignment horizontal="center" vertical="center" wrapText="1"/>
    </xf>
    <xf numFmtId="0" fontId="23" fillId="0" borderId="2" xfId="0" applyFont="1" applyBorder="1"/>
    <xf numFmtId="0" fontId="23" fillId="0" borderId="2" xfId="0" applyFont="1" applyBorder="1" applyAlignment="1">
      <alignment horizontal="center" vertical="center"/>
    </xf>
    <xf numFmtId="0" fontId="23" fillId="0" borderId="129" xfId="0" applyFont="1" applyBorder="1"/>
    <xf numFmtId="0" fontId="23" fillId="0" borderId="129" xfId="0" applyFont="1" applyBorder="1" applyAlignment="1">
      <alignment vertical="center"/>
    </xf>
    <xf numFmtId="0" fontId="23" fillId="0" borderId="129" xfId="0" applyFont="1" applyBorder="1" applyAlignment="1">
      <alignment horizontal="center" vertical="center" wrapText="1"/>
    </xf>
    <xf numFmtId="0" fontId="23" fillId="0" borderId="30" xfId="0" applyFont="1" applyBorder="1" applyAlignment="1">
      <alignment horizontal="left" vertical="center"/>
    </xf>
    <xf numFmtId="0" fontId="23" fillId="0" borderId="129" xfId="0" applyFont="1" applyBorder="1" applyAlignment="1">
      <alignment horizontal="center" vertical="center"/>
    </xf>
    <xf numFmtId="0" fontId="23" fillId="0" borderId="89" xfId="0" applyFont="1" applyBorder="1" applyAlignment="1">
      <alignment horizontal="center" vertical="center" wrapText="1"/>
    </xf>
    <xf numFmtId="0" fontId="23" fillId="0" borderId="90" xfId="0" applyFont="1" applyBorder="1"/>
    <xf numFmtId="0" fontId="23" fillId="0" borderId="100" xfId="0" applyFont="1" applyBorder="1"/>
    <xf numFmtId="0" fontId="23" fillId="0" borderId="93" xfId="0" applyFont="1" applyBorder="1" applyAlignment="1">
      <alignment vertical="center"/>
    </xf>
    <xf numFmtId="0" fontId="23" fillId="0" borderId="94" xfId="0" applyFont="1" applyBorder="1"/>
    <xf numFmtId="0" fontId="23" fillId="0" borderId="96" xfId="0" applyFont="1" applyBorder="1"/>
    <xf numFmtId="0" fontId="23" fillId="0" borderId="83" xfId="0" applyFont="1" applyBorder="1"/>
    <xf numFmtId="0" fontId="23" fillId="0" borderId="84" xfId="0" applyFont="1" applyBorder="1" applyAlignment="1">
      <alignment horizontal="center" vertical="center" wrapText="1"/>
    </xf>
    <xf numFmtId="0" fontId="23" fillId="0" borderId="105"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5" xfId="0" applyFont="1" applyBorder="1" applyAlignment="1">
      <alignment horizontal="center" vertical="center"/>
    </xf>
    <xf numFmtId="0" fontId="2" fillId="0" borderId="15" xfId="0" applyFont="1" applyBorder="1" applyAlignment="1">
      <alignment horizontal="left" vertical="center"/>
    </xf>
    <xf numFmtId="0" fontId="2" fillId="0" borderId="98" xfId="0" applyFont="1" applyBorder="1"/>
    <xf numFmtId="0" fontId="2" fillId="0" borderId="115" xfId="0" applyFont="1" applyBorder="1" applyAlignment="1">
      <alignment horizontal="center" vertical="center" wrapText="1"/>
    </xf>
    <xf numFmtId="0" fontId="2" fillId="0" borderId="108" xfId="0" applyFont="1" applyBorder="1" applyAlignment="1">
      <alignment horizontal="center" vertical="center" wrapText="1"/>
    </xf>
    <xf numFmtId="0" fontId="2" fillId="0" borderId="115" xfId="0" applyFont="1" applyBorder="1" applyAlignment="1">
      <alignment horizontal="left" vertical="center"/>
    </xf>
    <xf numFmtId="236" fontId="2" fillId="0" borderId="95" xfId="0" applyNumberFormat="1" applyFont="1" applyFill="1" applyBorder="1" applyAlignment="1">
      <alignment horizontal="right" vertical="center" wrapText="1"/>
    </xf>
    <xf numFmtId="236" fontId="2" fillId="0" borderId="0" xfId="0" applyNumberFormat="1" applyFont="1" applyFill="1" applyBorder="1" applyAlignment="1">
      <alignment horizontal="right" vertical="center" wrapText="1"/>
    </xf>
    <xf numFmtId="236" fontId="62" fillId="0" borderId="95" xfId="0" applyNumberFormat="1" applyFont="1" applyFill="1" applyBorder="1" applyAlignment="1">
      <alignment horizontal="right" vertical="center" wrapText="1"/>
    </xf>
    <xf numFmtId="236" fontId="62" fillId="0" borderId="0" xfId="0" applyNumberFormat="1" applyFont="1" applyFill="1" applyBorder="1" applyAlignment="1">
      <alignment horizontal="right" vertical="center" wrapText="1"/>
    </xf>
    <xf numFmtId="236" fontId="2" fillId="0" borderId="0" xfId="0" applyNumberFormat="1" applyFont="1" applyFill="1" applyBorder="1"/>
    <xf numFmtId="0" fontId="23" fillId="0" borderId="0" xfId="0" applyFont="1" applyAlignment="1">
      <alignment horizontal="right" vertical="center"/>
    </xf>
    <xf numFmtId="0" fontId="23" fillId="0" borderId="0" xfId="0" applyFont="1" applyBorder="1" applyAlignment="1">
      <alignment horizontal="right" vertical="top"/>
    </xf>
    <xf numFmtId="0" fontId="2" fillId="0" borderId="0" xfId="0" applyFont="1" applyBorder="1" applyAlignment="1">
      <alignment vertical="center"/>
    </xf>
    <xf numFmtId="241" fontId="2" fillId="0" borderId="0" xfId="0" applyNumberFormat="1" applyFont="1" applyFill="1" applyBorder="1" applyAlignment="1">
      <alignment horizontal="right" vertical="center" wrapText="1"/>
    </xf>
    <xf numFmtId="241" fontId="62" fillId="0" borderId="0" xfId="0" applyNumberFormat="1" applyFont="1" applyFill="1" applyBorder="1" applyAlignment="1">
      <alignment horizontal="right" vertical="center" wrapText="1"/>
    </xf>
    <xf numFmtId="0" fontId="23" fillId="0" borderId="0" xfId="0" applyFont="1" applyBorder="1" applyAlignment="1">
      <alignment vertical="center" wrapText="1"/>
    </xf>
    <xf numFmtId="0" fontId="2" fillId="0" borderId="75" xfId="0" applyFont="1" applyBorder="1" applyAlignment="1">
      <alignment horizontal="center" vertical="center" wrapText="1"/>
    </xf>
    <xf numFmtId="0" fontId="2" fillId="0" borderId="75" xfId="0" applyFont="1" applyBorder="1" applyAlignment="1">
      <alignment horizontal="center" vertical="justify" wrapText="1"/>
    </xf>
    <xf numFmtId="0" fontId="2" fillId="0" borderId="10" xfId="0" applyFont="1" applyBorder="1" applyAlignment="1">
      <alignment horizontal="center" vertical="center" wrapText="1"/>
    </xf>
    <xf numFmtId="0" fontId="23" fillId="0" borderId="9" xfId="0" applyFont="1" applyBorder="1" applyAlignment="1">
      <alignment horizontal="left" vertical="center"/>
    </xf>
    <xf numFmtId="0" fontId="2" fillId="0" borderId="80" xfId="0" applyFont="1" applyBorder="1"/>
    <xf numFmtId="0" fontId="2" fillId="0" borderId="95" xfId="0" applyFont="1" applyBorder="1" applyAlignment="1">
      <alignment horizontal="center" vertical="center" wrapText="1"/>
    </xf>
    <xf numFmtId="0" fontId="2" fillId="0" borderId="81" xfId="0" applyFont="1" applyBorder="1" applyAlignment="1">
      <alignment vertical="center"/>
    </xf>
    <xf numFmtId="241" fontId="2" fillId="0" borderId="95" xfId="0" applyNumberFormat="1" applyFont="1" applyFill="1" applyBorder="1" applyAlignment="1">
      <alignment horizontal="right" vertical="center" wrapText="1"/>
    </xf>
    <xf numFmtId="0" fontId="2" fillId="0" borderId="81" xfId="0" applyFont="1" applyFill="1" applyBorder="1"/>
    <xf numFmtId="241" fontId="62" fillId="0" borderId="95" xfId="0" applyNumberFormat="1" applyFont="1" applyFill="1" applyBorder="1" applyAlignment="1">
      <alignment horizontal="right" vertical="center" wrapText="1"/>
    </xf>
    <xf numFmtId="0" fontId="62" fillId="0" borderId="81" xfId="0" applyFont="1" applyFill="1" applyBorder="1"/>
    <xf numFmtId="0" fontId="2" fillId="0" borderId="111" xfId="0" applyFont="1" applyBorder="1" applyAlignment="1">
      <alignment horizontal="center" vertical="center" wrapText="1"/>
    </xf>
    <xf numFmtId="0" fontId="6" fillId="0" borderId="78" xfId="0" applyFont="1" applyBorder="1" applyAlignment="1">
      <alignment horizontal="center" vertical="center" wrapText="1"/>
    </xf>
    <xf numFmtId="0" fontId="23" fillId="0" borderId="81" xfId="0" applyNumberFormat="1" applyFont="1" applyFill="1" applyBorder="1" applyAlignment="1">
      <alignment horizontal="center" vertical="center"/>
    </xf>
    <xf numFmtId="0" fontId="23" fillId="0" borderId="81" xfId="0" applyNumberFormat="1" applyFont="1" applyFill="1" applyBorder="1" applyAlignment="1">
      <alignment horizontal="distributed" vertical="center"/>
    </xf>
    <xf numFmtId="0" fontId="23" fillId="0" borderId="82" xfId="0" applyFont="1" applyBorder="1"/>
    <xf numFmtId="0" fontId="23" fillId="0" borderId="114" xfId="0" applyFont="1" applyBorder="1" applyAlignment="1">
      <alignment horizontal="center" vertical="center" wrapText="1"/>
    </xf>
    <xf numFmtId="0" fontId="23" fillId="0" borderId="95" xfId="0" applyNumberFormat="1" applyFont="1" applyFill="1" applyBorder="1" applyAlignment="1">
      <alignment horizontal="center" vertical="center"/>
    </xf>
    <xf numFmtId="0" fontId="23" fillId="0" borderId="81" xfId="0" applyFont="1" applyBorder="1" applyAlignment="1">
      <alignment horizontal="center" vertical="center" wrapText="1"/>
    </xf>
    <xf numFmtId="245" fontId="23" fillId="0" borderId="0" xfId="0" applyNumberFormat="1" applyFont="1" applyFill="1" applyBorder="1" applyAlignment="1">
      <alignment vertical="center"/>
    </xf>
    <xf numFmtId="245" fontId="44" fillId="0" borderId="0" xfId="0" applyNumberFormat="1" applyFont="1" applyFill="1" applyBorder="1" applyAlignment="1">
      <alignment vertical="center"/>
    </xf>
    <xf numFmtId="0" fontId="44" fillId="0" borderId="0" xfId="0" applyFont="1" applyBorder="1" applyAlignment="1">
      <alignment vertical="center" wrapText="1"/>
    </xf>
    <xf numFmtId="0" fontId="23" fillId="0" borderId="103" xfId="0" applyFont="1" applyBorder="1" applyAlignment="1">
      <alignment horizontal="center" vertical="center" wrapText="1"/>
    </xf>
    <xf numFmtId="0" fontId="30" fillId="0" borderId="84" xfId="0" applyFont="1" applyBorder="1" applyAlignment="1">
      <alignment horizontal="center" vertical="center" wrapText="1"/>
    </xf>
    <xf numFmtId="0" fontId="23" fillId="0" borderId="81" xfId="0" applyFont="1" applyBorder="1"/>
    <xf numFmtId="245" fontId="23" fillId="0" borderId="95" xfId="0" applyNumberFormat="1" applyFont="1" applyFill="1" applyBorder="1" applyAlignment="1">
      <alignment vertical="center"/>
    </xf>
    <xf numFmtId="245" fontId="44" fillId="0" borderId="95" xfId="0" applyNumberFormat="1" applyFont="1" applyFill="1" applyBorder="1" applyAlignment="1">
      <alignment vertical="center"/>
    </xf>
    <xf numFmtId="0" fontId="23" fillId="0" borderId="104" xfId="0" applyFont="1" applyBorder="1" applyAlignment="1">
      <alignment horizontal="center" vertical="center" wrapText="1"/>
    </xf>
    <xf numFmtId="236" fontId="23" fillId="0" borderId="0" xfId="0" applyNumberFormat="1" applyFont="1" applyFill="1" applyBorder="1" applyAlignment="1">
      <alignment horizontal="right"/>
    </xf>
    <xf numFmtId="236" fontId="23" fillId="0" borderId="0" xfId="0" applyNumberFormat="1" applyFont="1" applyFill="1" applyBorder="1" applyAlignment="1">
      <alignment horizontal="right" vertical="center"/>
    </xf>
    <xf numFmtId="43" fontId="23" fillId="0" borderId="0" xfId="0" applyNumberFormat="1" applyFont="1" applyFill="1" applyBorder="1" applyAlignment="1">
      <alignment horizontal="right" vertical="center"/>
    </xf>
    <xf numFmtId="236" fontId="44" fillId="0" borderId="0" xfId="0" applyNumberFormat="1" applyFont="1" applyFill="1" applyBorder="1" applyAlignment="1">
      <alignment horizontal="right" vertical="center"/>
    </xf>
    <xf numFmtId="0" fontId="23" fillId="0" borderId="11" xfId="0" applyFont="1" applyBorder="1" applyAlignment="1">
      <alignment horizontal="center" vertical="center" wrapText="1"/>
    </xf>
    <xf numFmtId="0" fontId="23" fillId="0" borderId="111" xfId="0" applyFont="1" applyBorder="1" applyAlignment="1">
      <alignment horizontal="center" vertical="center" wrapText="1"/>
    </xf>
    <xf numFmtId="0" fontId="23" fillId="0" borderId="65" xfId="0" applyFont="1" applyBorder="1" applyAlignment="1">
      <alignment horizontal="center" vertical="center" wrapText="1"/>
    </xf>
    <xf numFmtId="0" fontId="23" fillId="0" borderId="90" xfId="0" applyFont="1" applyBorder="1" applyAlignment="1">
      <alignment horizontal="center" vertical="center" wrapText="1"/>
    </xf>
    <xf numFmtId="0" fontId="23" fillId="0" borderId="109" xfId="0" applyFont="1" applyBorder="1" applyAlignment="1">
      <alignment horizontal="center" vertical="center" wrapText="1"/>
    </xf>
    <xf numFmtId="0" fontId="23" fillId="0" borderId="138" xfId="0" applyFont="1" applyBorder="1" applyAlignment="1">
      <alignment horizontal="center" vertical="center" wrapText="1"/>
    </xf>
    <xf numFmtId="0" fontId="23" fillId="0" borderId="81" xfId="0" applyFont="1" applyBorder="1" applyAlignment="1">
      <alignment vertical="center"/>
    </xf>
    <xf numFmtId="0" fontId="44" fillId="0" borderId="81" xfId="0" applyFont="1" applyFill="1" applyBorder="1" applyAlignment="1">
      <alignment horizontal="right" vertical="center"/>
    </xf>
    <xf numFmtId="43" fontId="23" fillId="0" borderId="81" xfId="0" applyNumberFormat="1" applyFont="1" applyFill="1" applyBorder="1" applyAlignment="1">
      <alignment horizontal="right" vertical="center"/>
    </xf>
    <xf numFmtId="43" fontId="44" fillId="0" borderId="0" xfId="0" applyNumberFormat="1" applyFont="1" applyFill="1" applyBorder="1" applyAlignment="1">
      <alignment horizontal="right" vertical="center"/>
    </xf>
    <xf numFmtId="43" fontId="44" fillId="0" borderId="81" xfId="0" applyNumberFormat="1" applyFont="1" applyFill="1" applyBorder="1" applyAlignment="1">
      <alignment horizontal="right" vertical="center"/>
    </xf>
    <xf numFmtId="43" fontId="23" fillId="0" borderId="0" xfId="0" applyNumberFormat="1" applyFont="1" applyFill="1" applyBorder="1" applyAlignment="1">
      <alignment vertical="center"/>
    </xf>
    <xf numFmtId="43" fontId="44" fillId="0" borderId="0" xfId="0" applyNumberFormat="1" applyFont="1" applyFill="1" applyBorder="1" applyAlignment="1">
      <alignment vertical="center"/>
    </xf>
    <xf numFmtId="246" fontId="23" fillId="0" borderId="0" xfId="0" applyNumberFormat="1" applyFont="1" applyFill="1" applyBorder="1" applyAlignment="1">
      <alignment horizontal="right" vertical="center"/>
    </xf>
    <xf numFmtId="239" fontId="27" fillId="0" borderId="0" xfId="0" applyNumberFormat="1" applyFont="1" applyFill="1" applyBorder="1" applyAlignment="1">
      <alignment horizontal="right" vertical="center"/>
    </xf>
    <xf numFmtId="239" fontId="28" fillId="0" borderId="0" xfId="0" applyNumberFormat="1" applyFont="1" applyFill="1" applyBorder="1" applyAlignment="1">
      <alignment horizontal="right" vertical="center"/>
    </xf>
    <xf numFmtId="239" fontId="23" fillId="0" borderId="0" xfId="0" applyNumberFormat="1" applyFont="1" applyFill="1" applyBorder="1" applyAlignment="1">
      <alignment horizontal="right" vertical="center"/>
    </xf>
    <xf numFmtId="179" fontId="27" fillId="0" borderId="2" xfId="0" applyNumberFormat="1" applyFont="1" applyFill="1" applyBorder="1" applyAlignment="1">
      <alignment horizontal="right" vertical="center" wrapText="1"/>
    </xf>
    <xf numFmtId="0" fontId="27" fillId="0" borderId="0" xfId="0" applyNumberFormat="1" applyFont="1" applyFill="1" applyBorder="1" applyAlignment="1">
      <alignment horizontal="center" vertical="center"/>
    </xf>
    <xf numFmtId="0" fontId="27" fillId="0" borderId="0" xfId="0" applyNumberFormat="1" applyFont="1" applyFill="1" applyBorder="1" applyAlignment="1">
      <alignment horizontal="distributed" vertical="center"/>
    </xf>
    <xf numFmtId="239" fontId="27" fillId="0" borderId="95" xfId="0" applyNumberFormat="1" applyFont="1" applyFill="1" applyBorder="1" applyAlignment="1">
      <alignment horizontal="right" vertical="center"/>
    </xf>
    <xf numFmtId="0" fontId="27" fillId="0" borderId="81" xfId="0" applyFont="1" applyFill="1" applyBorder="1"/>
    <xf numFmtId="239" fontId="28" fillId="0" borderId="95" xfId="0" applyNumberFormat="1" applyFont="1" applyFill="1" applyBorder="1" applyAlignment="1">
      <alignment horizontal="right" vertical="center"/>
    </xf>
    <xf numFmtId="0" fontId="28" fillId="0" borderId="81" xfId="0" applyFont="1" applyFill="1" applyBorder="1"/>
    <xf numFmtId="239" fontId="23" fillId="0" borderId="95" xfId="0" applyNumberFormat="1" applyFont="1" applyFill="1" applyBorder="1" applyAlignment="1">
      <alignment horizontal="right" vertical="center"/>
    </xf>
    <xf numFmtId="0" fontId="23" fillId="0" borderId="96" xfId="0" applyFont="1" applyBorder="1" applyAlignment="1">
      <alignment horizontal="center" vertical="center"/>
    </xf>
    <xf numFmtId="0" fontId="23" fillId="0" borderId="107" xfId="0" applyFont="1" applyBorder="1" applyAlignment="1">
      <alignment horizontal="center" vertical="center" wrapText="1"/>
    </xf>
    <xf numFmtId="179" fontId="23" fillId="0" borderId="95" xfId="0" applyNumberFormat="1" applyFont="1" applyFill="1" applyBorder="1" applyAlignment="1">
      <alignment horizontal="right" vertical="center" wrapText="1"/>
    </xf>
    <xf numFmtId="179" fontId="44" fillId="0" borderId="95" xfId="0" applyNumberFormat="1" applyFont="1" applyFill="1" applyBorder="1" applyAlignment="1">
      <alignment horizontal="right" vertical="center" wrapText="1"/>
    </xf>
    <xf numFmtId="243" fontId="23" fillId="0" borderId="0" xfId="0" applyNumberFormat="1" applyFont="1" applyFill="1" applyBorder="1" applyAlignment="1">
      <alignment horizontal="right" vertical="center"/>
    </xf>
    <xf numFmtId="243" fontId="44" fillId="0" borderId="0" xfId="0" applyNumberFormat="1" applyFont="1" applyFill="1" applyBorder="1" applyAlignment="1">
      <alignment horizontal="right" vertical="center"/>
    </xf>
    <xf numFmtId="0" fontId="23" fillId="0" borderId="95" xfId="0" applyNumberFormat="1" applyFont="1" applyFill="1" applyBorder="1" applyAlignment="1">
      <alignment vertical="center"/>
    </xf>
    <xf numFmtId="0" fontId="23" fillId="0" borderId="95" xfId="0" applyNumberFormat="1" applyFont="1" applyFill="1" applyBorder="1" applyAlignment="1">
      <alignment horizontal="distributed" vertical="center"/>
    </xf>
    <xf numFmtId="0" fontId="23" fillId="0" borderId="111" xfId="0" applyFont="1" applyFill="1" applyBorder="1" applyAlignment="1">
      <alignment horizontal="left" vertical="center"/>
    </xf>
    <xf numFmtId="0" fontId="23" fillId="2" borderId="78" xfId="0" applyFont="1" applyFill="1" applyBorder="1" applyAlignment="1">
      <alignment horizontal="center" vertical="center" wrapText="1"/>
    </xf>
    <xf numFmtId="0" fontId="23" fillId="2" borderId="79" xfId="0" applyFont="1" applyFill="1" applyBorder="1" applyAlignment="1">
      <alignment horizontal="center" vertical="center" wrapText="1"/>
    </xf>
    <xf numFmtId="0" fontId="23" fillId="2" borderId="84" xfId="0" applyFont="1" applyFill="1" applyBorder="1" applyAlignment="1">
      <alignment horizontal="center" vertical="center" wrapText="1"/>
    </xf>
    <xf numFmtId="0" fontId="23" fillId="0" borderId="104" xfId="0" applyFont="1" applyFill="1" applyBorder="1" applyAlignment="1">
      <alignment horizontal="center" vertical="center" wrapText="1"/>
    </xf>
    <xf numFmtId="243" fontId="23" fillId="0" borderId="2" xfId="0" applyNumberFormat="1" applyFont="1" applyFill="1" applyBorder="1" applyAlignment="1">
      <alignment horizontal="center" vertical="center"/>
    </xf>
    <xf numFmtId="0" fontId="23" fillId="0" borderId="96" xfId="0" applyNumberFormat="1" applyFont="1" applyFill="1" applyBorder="1" applyAlignment="1">
      <alignment horizontal="center" vertical="center"/>
    </xf>
    <xf numFmtId="0" fontId="23" fillId="2" borderId="102" xfId="0" applyFont="1" applyFill="1" applyBorder="1" applyAlignment="1">
      <alignment horizontal="center" vertical="center" wrapText="1"/>
    </xf>
    <xf numFmtId="239" fontId="73" fillId="0" borderId="95" xfId="0" applyNumberFormat="1" applyFont="1" applyFill="1" applyBorder="1" applyAlignment="1">
      <alignment horizontal="right" vertical="center"/>
    </xf>
    <xf numFmtId="239" fontId="73" fillId="0" borderId="0" xfId="0" applyNumberFormat="1" applyFont="1" applyFill="1" applyBorder="1" applyAlignment="1">
      <alignment horizontal="right" vertical="center"/>
    </xf>
    <xf numFmtId="239" fontId="73" fillId="0" borderId="0" xfId="0" applyNumberFormat="1" applyFont="1" applyFill="1" applyBorder="1" applyAlignment="1">
      <alignment horizontal="center" vertical="center"/>
    </xf>
    <xf numFmtId="239" fontId="74" fillId="0" borderId="95" xfId="0" applyNumberFormat="1" applyFont="1" applyFill="1" applyBorder="1" applyAlignment="1">
      <alignment horizontal="right" vertical="center"/>
    </xf>
    <xf numFmtId="239" fontId="74" fillId="0" borderId="0" xfId="0" applyNumberFormat="1" applyFont="1" applyFill="1" applyBorder="1" applyAlignment="1">
      <alignment horizontal="right" vertical="center"/>
    </xf>
    <xf numFmtId="239" fontId="75" fillId="0" borderId="95" xfId="0" applyNumberFormat="1" applyFont="1" applyFill="1" applyBorder="1" applyAlignment="1">
      <alignment horizontal="right" vertical="center"/>
    </xf>
    <xf numFmtId="239" fontId="75" fillId="0" borderId="0" xfId="0" applyNumberFormat="1" applyFont="1" applyFill="1" applyBorder="1" applyAlignment="1">
      <alignment horizontal="right" vertical="center"/>
    </xf>
    <xf numFmtId="0" fontId="23" fillId="0" borderId="110" xfId="0" applyFont="1" applyBorder="1" applyAlignment="1">
      <alignment horizontal="center" vertical="center" wrapText="1"/>
    </xf>
    <xf numFmtId="237" fontId="23" fillId="0" borderId="95" xfId="0" applyNumberFormat="1" applyFont="1" applyBorder="1" applyAlignment="1">
      <alignment horizontal="right" vertical="center" wrapText="1"/>
    </xf>
    <xf numFmtId="0" fontId="23" fillId="0" borderId="78" xfId="0" applyFont="1" applyFill="1" applyBorder="1" applyAlignment="1">
      <alignment horizontal="center" vertical="center"/>
    </xf>
    <xf numFmtId="0" fontId="23" fillId="0" borderId="21" xfId="0" applyFont="1" applyBorder="1" applyAlignment="1">
      <alignment horizontal="center" vertical="center"/>
    </xf>
    <xf numFmtId="0" fontId="23" fillId="0" borderId="78" xfId="0" applyFont="1" applyBorder="1" applyAlignment="1">
      <alignment horizontal="center" vertical="center"/>
    </xf>
    <xf numFmtId="239" fontId="75" fillId="0" borderId="0" xfId="0" applyNumberFormat="1" applyFont="1" applyFill="1" applyBorder="1" applyAlignment="1">
      <alignment horizontal="right" vertical="center" wrapText="1"/>
    </xf>
    <xf numFmtId="239" fontId="76" fillId="0" borderId="0" xfId="0" applyNumberFormat="1" applyFont="1" applyFill="1" applyBorder="1" applyAlignment="1">
      <alignment horizontal="right" vertical="center" wrapText="1"/>
    </xf>
    <xf numFmtId="219" fontId="75" fillId="0" borderId="0" xfId="35" applyNumberFormat="1" applyFont="1" applyFill="1" applyBorder="1" applyAlignment="1">
      <alignment horizontal="right" vertical="center" wrapText="1"/>
    </xf>
    <xf numFmtId="219" fontId="76" fillId="0" borderId="0" xfId="35" applyNumberFormat="1" applyFont="1" applyFill="1" applyBorder="1" applyAlignment="1">
      <alignment horizontal="right" vertical="center" wrapText="1"/>
    </xf>
    <xf numFmtId="178" fontId="75" fillId="0" borderId="0" xfId="35" applyNumberFormat="1" applyFont="1" applyFill="1" applyBorder="1" applyAlignment="1">
      <alignment horizontal="right" vertical="center" wrapText="1"/>
    </xf>
    <xf numFmtId="178" fontId="76" fillId="0" borderId="0" xfId="35" applyNumberFormat="1" applyFont="1" applyFill="1" applyBorder="1" applyAlignment="1">
      <alignment horizontal="right" vertical="center" wrapText="1"/>
    </xf>
    <xf numFmtId="0" fontId="23" fillId="0" borderId="112" xfId="0" applyFont="1" applyFill="1" applyBorder="1" applyAlignment="1">
      <alignment horizontal="center" vertical="center"/>
    </xf>
    <xf numFmtId="0" fontId="23" fillId="0" borderId="102" xfId="0" applyFont="1" applyFill="1" applyBorder="1" applyAlignment="1">
      <alignment horizontal="center" vertical="center" wrapText="1"/>
    </xf>
    <xf numFmtId="0" fontId="23" fillId="0" borderId="139" xfId="0" applyFont="1" applyFill="1" applyBorder="1" applyAlignment="1">
      <alignment vertical="center"/>
    </xf>
    <xf numFmtId="41" fontId="75" fillId="0" borderId="139" xfId="35" applyFont="1" applyFill="1" applyBorder="1" applyAlignment="1">
      <alignment horizontal="right" vertical="center" wrapText="1"/>
    </xf>
    <xf numFmtId="41" fontId="76" fillId="0" borderId="139" xfId="35" applyFont="1" applyFill="1" applyBorder="1" applyAlignment="1">
      <alignment horizontal="right" vertical="center" wrapText="1"/>
    </xf>
    <xf numFmtId="0" fontId="23" fillId="0" borderId="81" xfId="0" applyFont="1" applyBorder="1" applyAlignment="1">
      <alignment horizontal="center" vertical="center"/>
    </xf>
    <xf numFmtId="0" fontId="23" fillId="0" borderId="80" xfId="0" applyFont="1" applyBorder="1" applyAlignment="1">
      <alignment horizontal="left" vertical="center"/>
    </xf>
    <xf numFmtId="0" fontId="23" fillId="0" borderId="82" xfId="0" applyFont="1" applyBorder="1" applyAlignment="1">
      <alignment horizontal="left" vertical="center"/>
    </xf>
    <xf numFmtId="0" fontId="23" fillId="0" borderId="0" xfId="0" applyFont="1" applyFill="1" applyBorder="1" applyAlignment="1">
      <alignment horizontal="left" vertical="center" shrinkToFit="1"/>
    </xf>
    <xf numFmtId="0" fontId="44" fillId="0" borderId="0" xfId="0" applyFont="1" applyFill="1" applyBorder="1" applyAlignment="1">
      <alignment horizontal="left" vertical="center" shrinkToFit="1"/>
    </xf>
    <xf numFmtId="192" fontId="45" fillId="0" borderId="0" xfId="0" applyNumberFormat="1" applyFont="1" applyFill="1" applyBorder="1" applyAlignment="1">
      <alignment horizontal="left" vertical="top" wrapText="1"/>
    </xf>
    <xf numFmtId="0" fontId="45" fillId="0" borderId="0" xfId="0" applyFont="1" applyFill="1" applyBorder="1" applyAlignment="1">
      <alignment vertical="top"/>
    </xf>
    <xf numFmtId="0" fontId="45" fillId="0" borderId="30" xfId="0" applyFont="1" applyFill="1" applyBorder="1"/>
    <xf numFmtId="0" fontId="45" fillId="0" borderId="75" xfId="0" applyFont="1" applyFill="1" applyBorder="1" applyAlignment="1">
      <alignment horizontal="center" vertical="center" wrapText="1"/>
    </xf>
    <xf numFmtId="0" fontId="45" fillId="0" borderId="75" xfId="0" applyFont="1" applyFill="1" applyBorder="1" applyAlignment="1">
      <alignment horizontal="center" vertical="top" wrapText="1"/>
    </xf>
    <xf numFmtId="0" fontId="45" fillId="0" borderId="30" xfId="0" applyFont="1" applyFill="1" applyBorder="1" applyAlignment="1">
      <alignment horizontal="center" vertical="center" wrapText="1"/>
    </xf>
    <xf numFmtId="0" fontId="47" fillId="0" borderId="0" xfId="0" applyFont="1" applyFill="1" applyBorder="1"/>
    <xf numFmtId="0" fontId="45" fillId="0" borderId="2" xfId="0" applyFont="1" applyFill="1" applyBorder="1"/>
    <xf numFmtId="0" fontId="45" fillId="0" borderId="2" xfId="0" applyFont="1" applyFill="1" applyBorder="1" applyAlignment="1">
      <alignment horizontal="center" vertical="center"/>
    </xf>
    <xf numFmtId="0" fontId="45" fillId="0" borderId="30" xfId="0" applyFont="1" applyFill="1" applyBorder="1" applyAlignment="1">
      <alignment horizontal="left" vertical="center"/>
    </xf>
    <xf numFmtId="0" fontId="45" fillId="0" borderId="30" xfId="0" applyFont="1" applyFill="1" applyBorder="1" applyAlignment="1">
      <alignment horizontal="center" vertical="top" wrapText="1"/>
    </xf>
    <xf numFmtId="0" fontId="45" fillId="0" borderId="129" xfId="0" applyFont="1" applyFill="1" applyBorder="1"/>
    <xf numFmtId="0" fontId="45" fillId="0" borderId="129" xfId="0" applyFont="1" applyFill="1" applyBorder="1" applyAlignment="1">
      <alignment vertical="center"/>
    </xf>
    <xf numFmtId="0" fontId="45" fillId="0" borderId="129" xfId="0" applyFont="1" applyFill="1" applyBorder="1" applyAlignment="1">
      <alignment horizontal="center" vertical="center" wrapText="1"/>
    </xf>
    <xf numFmtId="0" fontId="45" fillId="0" borderId="9" xfId="0" applyFont="1" applyFill="1" applyBorder="1" applyAlignment="1">
      <alignment horizontal="left" vertical="center"/>
    </xf>
    <xf numFmtId="0" fontId="45" fillId="0" borderId="142" xfId="0" applyFont="1" applyFill="1" applyBorder="1" applyAlignment="1">
      <alignment vertical="center"/>
    </xf>
    <xf numFmtId="239" fontId="45" fillId="0" borderId="139" xfId="0" applyNumberFormat="1" applyFont="1" applyFill="1" applyBorder="1" applyAlignment="1">
      <alignment horizontal="right" vertical="center" wrapText="1"/>
    </xf>
    <xf numFmtId="239" fontId="45" fillId="0" borderId="139" xfId="50" applyNumberFormat="1" applyFont="1" applyFill="1" applyBorder="1" applyAlignment="1" applyProtection="1">
      <alignment horizontal="right"/>
    </xf>
    <xf numFmtId="239" fontId="47" fillId="0" borderId="139" xfId="0" applyNumberFormat="1" applyFont="1" applyFill="1" applyBorder="1" applyAlignment="1">
      <alignment horizontal="right" vertical="center" wrapText="1"/>
    </xf>
    <xf numFmtId="0" fontId="45" fillId="0" borderId="96" xfId="0" applyFont="1" applyFill="1" applyBorder="1" applyAlignment="1">
      <alignment horizontal="center" vertical="center"/>
    </xf>
    <xf numFmtId="0" fontId="45" fillId="0" borderId="139" xfId="0" applyFont="1" applyFill="1" applyBorder="1" applyAlignment="1">
      <alignment vertical="center"/>
    </xf>
    <xf numFmtId="0" fontId="45" fillId="0" borderId="139" xfId="0" applyFont="1" applyFill="1" applyBorder="1" applyAlignment="1">
      <alignment horizontal="distributed" vertical="center"/>
    </xf>
    <xf numFmtId="0" fontId="47" fillId="0" borderId="139" xfId="0" applyFont="1" applyFill="1" applyBorder="1" applyAlignment="1">
      <alignment horizontal="distributed" vertical="center"/>
    </xf>
    <xf numFmtId="0" fontId="45" fillId="0" borderId="142" xfId="0" applyFont="1" applyFill="1" applyBorder="1" applyAlignment="1">
      <alignment horizontal="center" vertical="center" wrapText="1"/>
    </xf>
    <xf numFmtId="0" fontId="45" fillId="0" borderId="139" xfId="0" applyFont="1" applyFill="1" applyBorder="1" applyAlignment="1">
      <alignment horizontal="center" vertical="center" wrapText="1"/>
    </xf>
    <xf numFmtId="238" fontId="45" fillId="0" borderId="0" xfId="0" applyNumberFormat="1" applyFont="1" applyFill="1" applyBorder="1" applyAlignment="1">
      <alignment horizontal="right" vertical="center"/>
    </xf>
    <xf numFmtId="238" fontId="45" fillId="0" borderId="0" xfId="50" applyNumberFormat="1" applyFont="1" applyFill="1" applyBorder="1" applyAlignment="1" applyProtection="1">
      <alignment horizontal="right"/>
    </xf>
    <xf numFmtId="238" fontId="47" fillId="0" borderId="0" xfId="0" applyNumberFormat="1" applyFont="1" applyFill="1" applyBorder="1" applyAlignment="1">
      <alignment horizontal="right" vertical="center"/>
    </xf>
    <xf numFmtId="0" fontId="45" fillId="0" borderId="94" xfId="0" applyFont="1" applyFill="1" applyBorder="1" applyAlignment="1">
      <alignment horizontal="center" vertical="center" wrapText="1"/>
    </xf>
    <xf numFmtId="0" fontId="45" fillId="0" borderId="81" xfId="0" applyFont="1" applyFill="1" applyBorder="1" applyAlignment="1">
      <alignment horizontal="distributed" vertical="center"/>
    </xf>
    <xf numFmtId="0" fontId="47" fillId="0" borderId="81" xfId="0" applyFont="1" applyFill="1" applyBorder="1" applyAlignment="1">
      <alignment horizontal="distributed" vertical="center"/>
    </xf>
    <xf numFmtId="0" fontId="45" fillId="0" borderId="83" xfId="0" applyFont="1" applyFill="1" applyBorder="1" applyAlignment="1">
      <alignment horizontal="center" vertical="center"/>
    </xf>
    <xf numFmtId="0" fontId="45" fillId="0" borderId="81" xfId="0" applyFont="1" applyFill="1" applyBorder="1" applyAlignment="1">
      <alignment horizontal="center" vertical="center" wrapText="1"/>
    </xf>
    <xf numFmtId="243" fontId="45" fillId="0" borderId="0" xfId="0" applyNumberFormat="1" applyFont="1" applyFill="1" applyBorder="1" applyAlignment="1">
      <alignment horizontal="right" vertical="center"/>
    </xf>
    <xf numFmtId="243" fontId="45" fillId="0" borderId="0" xfId="50" applyNumberFormat="1" applyFont="1" applyFill="1" applyBorder="1" applyAlignment="1" applyProtection="1">
      <alignment horizontal="right"/>
    </xf>
    <xf numFmtId="243" fontId="47" fillId="0" borderId="0" xfId="0" applyNumberFormat="1" applyFont="1" applyFill="1" applyBorder="1" applyAlignment="1">
      <alignment horizontal="right" vertical="center"/>
    </xf>
    <xf numFmtId="0" fontId="45" fillId="0" borderId="65" xfId="0" applyFont="1" applyFill="1" applyBorder="1" applyAlignment="1">
      <alignment horizontal="center" vertical="center" wrapText="1"/>
    </xf>
    <xf numFmtId="0" fontId="45" fillId="0" borderId="65" xfId="0" applyFont="1" applyFill="1" applyBorder="1" applyAlignment="1">
      <alignment horizontal="center" vertical="top" wrapText="1"/>
    </xf>
    <xf numFmtId="0" fontId="45" fillId="0" borderId="0" xfId="0" applyFont="1" applyFill="1" applyAlignment="1">
      <alignment horizontal="left" vertical="center"/>
    </xf>
    <xf numFmtId="0" fontId="47" fillId="0" borderId="0" xfId="0" applyFont="1" applyFill="1" applyAlignment="1">
      <alignment vertical="center"/>
    </xf>
    <xf numFmtId="0" fontId="45" fillId="0" borderId="0" xfId="0" applyFont="1" applyFill="1" applyAlignment="1">
      <alignment horizontal="right" vertical="center"/>
    </xf>
    <xf numFmtId="0" fontId="47" fillId="0" borderId="2" xfId="0" applyFont="1" applyFill="1" applyBorder="1" applyAlignment="1">
      <alignment horizontal="center" vertical="center"/>
    </xf>
    <xf numFmtId="207" fontId="45" fillId="0" borderId="0" xfId="0" applyNumberFormat="1" applyFont="1" applyFill="1" applyBorder="1" applyAlignment="1">
      <alignment vertical="center"/>
    </xf>
    <xf numFmtId="0" fontId="47" fillId="0" borderId="0" xfId="0" applyFont="1" applyFill="1" applyBorder="1" applyAlignment="1">
      <alignment horizontal="left" vertical="center"/>
    </xf>
    <xf numFmtId="0" fontId="45" fillId="0" borderId="0" xfId="0" applyFont="1" applyFill="1" applyBorder="1" applyAlignment="1">
      <alignment horizontal="left" vertical="center" shrinkToFit="1"/>
    </xf>
    <xf numFmtId="0" fontId="45" fillId="0" borderId="2" xfId="0" applyFont="1" applyFill="1" applyBorder="1" applyAlignment="1">
      <alignment vertical="center"/>
    </xf>
    <xf numFmtId="0" fontId="45" fillId="0" borderId="80" xfId="0" applyFont="1" applyFill="1" applyBorder="1"/>
    <xf numFmtId="0" fontId="45" fillId="0" borderId="83" xfId="0" applyFont="1" applyFill="1" applyBorder="1"/>
    <xf numFmtId="0" fontId="45" fillId="0" borderId="110" xfId="0" applyFont="1" applyFill="1" applyBorder="1" applyAlignment="1">
      <alignment horizontal="center" vertical="center" wrapText="1"/>
    </xf>
    <xf numFmtId="0" fontId="45" fillId="0" borderId="84" xfId="0" applyFont="1" applyFill="1" applyBorder="1" applyAlignment="1">
      <alignment horizontal="center" vertical="center" wrapText="1"/>
    </xf>
    <xf numFmtId="0" fontId="45" fillId="0" borderId="105" xfId="0" applyFont="1" applyFill="1" applyBorder="1"/>
    <xf numFmtId="237" fontId="80" fillId="0" borderId="0" xfId="0" applyNumberFormat="1" applyFont="1" applyFill="1" applyBorder="1" applyAlignment="1">
      <alignment horizontal="right" vertical="center" wrapText="1"/>
    </xf>
    <xf numFmtId="237" fontId="81" fillId="0" borderId="139" xfId="0" applyNumberFormat="1" applyFont="1" applyFill="1" applyBorder="1" applyAlignment="1">
      <alignment horizontal="right" vertical="center" wrapText="1"/>
    </xf>
    <xf numFmtId="237" fontId="81" fillId="0" borderId="0" xfId="0" applyNumberFormat="1" applyFont="1" applyFill="1" applyBorder="1" applyAlignment="1">
      <alignment horizontal="right" vertical="center" wrapText="1"/>
    </xf>
    <xf numFmtId="190" fontId="81" fillId="0" borderId="139" xfId="35" applyNumberFormat="1" applyFont="1" applyFill="1" applyBorder="1" applyAlignment="1">
      <alignment horizontal="right" vertical="center" wrapText="1"/>
    </xf>
    <xf numFmtId="190" fontId="81" fillId="0" borderId="0" xfId="35" applyNumberFormat="1" applyFont="1" applyFill="1" applyBorder="1" applyAlignment="1">
      <alignment horizontal="right" vertical="center" wrapText="1"/>
    </xf>
    <xf numFmtId="190" fontId="80" fillId="0" borderId="0" xfId="35" applyNumberFormat="1" applyFont="1" applyFill="1" applyBorder="1" applyAlignment="1">
      <alignment horizontal="right" vertical="center" wrapText="1"/>
    </xf>
    <xf numFmtId="190" fontId="81" fillId="0" borderId="0" xfId="0" applyNumberFormat="1" applyFont="1" applyFill="1" applyBorder="1" applyAlignment="1">
      <alignment horizontal="right" vertical="center" wrapText="1"/>
    </xf>
    <xf numFmtId="177" fontId="81" fillId="0" borderId="139" xfId="0" applyNumberFormat="1" applyFont="1" applyFill="1" applyBorder="1" applyAlignment="1">
      <alignment vertical="center"/>
    </xf>
    <xf numFmtId="177" fontId="81" fillId="0" borderId="0" xfId="0" applyNumberFormat="1" applyFont="1" applyFill="1" applyBorder="1" applyAlignment="1">
      <alignment vertical="center"/>
    </xf>
    <xf numFmtId="177" fontId="80" fillId="0" borderId="0" xfId="0" applyNumberFormat="1" applyFont="1" applyFill="1" applyBorder="1" applyAlignment="1">
      <alignment vertical="center"/>
    </xf>
    <xf numFmtId="211" fontId="81" fillId="0" borderId="139" xfId="0" applyNumberFormat="1" applyFont="1" applyFill="1" applyBorder="1" applyAlignment="1">
      <alignment horizontal="right" vertical="center"/>
    </xf>
    <xf numFmtId="211" fontId="81" fillId="0" borderId="0" xfId="0" applyNumberFormat="1" applyFont="1" applyFill="1" applyBorder="1" applyAlignment="1">
      <alignment horizontal="right" vertical="center"/>
    </xf>
    <xf numFmtId="211" fontId="80" fillId="0" borderId="0" xfId="0" applyNumberFormat="1" applyFont="1" applyFill="1" applyBorder="1" applyAlignment="1">
      <alignment horizontal="right" vertical="center"/>
    </xf>
    <xf numFmtId="0" fontId="45" fillId="0" borderId="0" xfId="0" applyFont="1" applyFill="1" applyBorder="1" applyAlignment="1">
      <alignment vertical="top" wrapText="1"/>
    </xf>
    <xf numFmtId="0" fontId="45" fillId="0" borderId="0" xfId="0" applyFont="1" applyFill="1" applyBorder="1" applyAlignment="1">
      <alignment horizontal="right" vertical="top"/>
    </xf>
    <xf numFmtId="0" fontId="47" fillId="0" borderId="84" xfId="0" applyFont="1" applyFill="1" applyBorder="1" applyAlignment="1">
      <alignment horizontal="center" vertical="center" wrapText="1"/>
    </xf>
    <xf numFmtId="238" fontId="23" fillId="0" borderId="0" xfId="0" applyNumberFormat="1" applyFont="1" applyFill="1" applyBorder="1" applyAlignment="1">
      <alignment vertical="center"/>
    </xf>
    <xf numFmtId="238" fontId="23" fillId="0" borderId="0" xfId="0" applyNumberFormat="1" applyFont="1" applyFill="1" applyBorder="1"/>
    <xf numFmtId="238" fontId="44" fillId="0" borderId="0" xfId="0" applyNumberFormat="1" applyFont="1" applyFill="1" applyBorder="1" applyAlignment="1">
      <alignment vertical="center"/>
    </xf>
    <xf numFmtId="238" fontId="23" fillId="0" borderId="0" xfId="0" applyNumberFormat="1" applyFont="1" applyFill="1" applyBorder="1" applyAlignment="1">
      <alignment horizontal="right" vertical="center"/>
    </xf>
    <xf numFmtId="238" fontId="23" fillId="0" borderId="139" xfId="0" applyNumberFormat="1" applyFont="1" applyFill="1" applyBorder="1" applyAlignment="1">
      <alignment vertical="center"/>
    </xf>
    <xf numFmtId="238" fontId="23" fillId="0" borderId="139" xfId="0" applyNumberFormat="1" applyFont="1" applyFill="1" applyBorder="1"/>
    <xf numFmtId="238" fontId="44" fillId="0" borderId="139" xfId="0" applyNumberFormat="1" applyFont="1" applyFill="1" applyBorder="1" applyAlignment="1">
      <alignment vertical="center"/>
    </xf>
    <xf numFmtId="213" fontId="23" fillId="0" borderId="0" xfId="0" applyNumberFormat="1" applyFont="1" applyFill="1" applyAlignment="1">
      <alignment vertical="center"/>
    </xf>
    <xf numFmtId="0" fontId="23" fillId="0" borderId="8" xfId="0" applyFont="1" applyFill="1" applyBorder="1" applyAlignment="1">
      <alignment horizontal="right" vertical="center"/>
    </xf>
    <xf numFmtId="0" fontId="23" fillId="0" borderId="140" xfId="0" applyFont="1" applyFill="1" applyBorder="1"/>
    <xf numFmtId="0" fontId="23" fillId="0" borderId="140" xfId="0" applyFont="1" applyFill="1" applyBorder="1" applyAlignment="1">
      <alignment horizontal="left" vertical="center"/>
    </xf>
    <xf numFmtId="0" fontId="23" fillId="0" borderId="144" xfId="0" applyFont="1" applyFill="1" applyBorder="1" applyAlignment="1">
      <alignment horizontal="center" vertical="center" wrapText="1"/>
    </xf>
    <xf numFmtId="0" fontId="23" fillId="0" borderId="145" xfId="0" applyFont="1" applyFill="1" applyBorder="1" applyAlignment="1">
      <alignment horizontal="center" vertical="center" wrapText="1"/>
    </xf>
    <xf numFmtId="0" fontId="23" fillId="0" borderId="143" xfId="0" applyFont="1" applyFill="1" applyBorder="1" applyAlignment="1">
      <alignment horizontal="center" vertical="center" wrapText="1"/>
    </xf>
    <xf numFmtId="0" fontId="23" fillId="0" borderId="142" xfId="0" applyFont="1" applyBorder="1" applyAlignment="1">
      <alignment vertical="center"/>
    </xf>
    <xf numFmtId="237" fontId="23" fillId="0" borderId="139" xfId="35" applyNumberFormat="1" applyFont="1" applyFill="1" applyBorder="1" applyAlignment="1">
      <alignment horizontal="right" vertical="center"/>
    </xf>
    <xf numFmtId="237" fontId="44" fillId="0" borderId="139" xfId="35" applyNumberFormat="1" applyFont="1" applyBorder="1" applyAlignment="1">
      <alignment horizontal="right" vertical="center"/>
    </xf>
    <xf numFmtId="237" fontId="44" fillId="0" borderId="139" xfId="35" applyNumberFormat="1" applyFont="1" applyFill="1" applyBorder="1" applyAlignment="1">
      <alignment horizontal="right" vertical="center"/>
    </xf>
    <xf numFmtId="0" fontId="23" fillId="0" borderId="146" xfId="0" applyFont="1" applyFill="1" applyBorder="1" applyAlignment="1">
      <alignment horizontal="center" vertical="center" wrapText="1"/>
    </xf>
    <xf numFmtId="0" fontId="23" fillId="0" borderId="140" xfId="0" applyFont="1" applyFill="1" applyBorder="1" applyAlignment="1">
      <alignment horizontal="center" vertical="center" wrapText="1"/>
    </xf>
    <xf numFmtId="237" fontId="23" fillId="0" borderId="0" xfId="0" applyNumberFormat="1" applyFont="1" applyFill="1" applyBorder="1" applyAlignment="1">
      <alignment vertical="center"/>
    </xf>
    <xf numFmtId="0" fontId="30" fillId="0" borderId="2" xfId="0" applyFont="1" applyFill="1" applyBorder="1" applyAlignment="1">
      <alignment horizontal="center" wrapText="1"/>
    </xf>
    <xf numFmtId="3" fontId="30" fillId="0" borderId="2" xfId="0" applyNumberFormat="1" applyFont="1" applyFill="1" applyBorder="1" applyAlignment="1">
      <alignment horizontal="right" wrapText="1"/>
    </xf>
    <xf numFmtId="0" fontId="30" fillId="0" borderId="2" xfId="0" applyFont="1" applyFill="1" applyBorder="1" applyAlignment="1">
      <alignment horizontal="right" wrapText="1"/>
    </xf>
    <xf numFmtId="0" fontId="23" fillId="0" borderId="144" xfId="0" applyFont="1" applyBorder="1" applyAlignment="1">
      <alignment horizontal="center" vertical="center" wrapText="1"/>
    </xf>
    <xf numFmtId="0" fontId="23" fillId="0" borderId="145" xfId="0" applyFont="1" applyBorder="1" applyAlignment="1">
      <alignment horizontal="center" vertical="center" wrapText="1"/>
    </xf>
    <xf numFmtId="0" fontId="23" fillId="0" borderId="140" xfId="0" applyFont="1" applyBorder="1" applyAlignment="1">
      <alignment horizontal="center" vertical="center" wrapText="1"/>
    </xf>
    <xf numFmtId="0" fontId="23" fillId="0" borderId="146" xfId="0" applyFont="1" applyBorder="1" applyAlignment="1">
      <alignment horizontal="center" vertical="center" wrapText="1"/>
    </xf>
    <xf numFmtId="0" fontId="23" fillId="0" borderId="148" xfId="0" applyFont="1" applyFill="1" applyBorder="1" applyAlignment="1">
      <alignment horizontal="center" vertical="center" wrapText="1"/>
    </xf>
    <xf numFmtId="0" fontId="23" fillId="0" borderId="139" xfId="0" applyFont="1" applyBorder="1" applyAlignment="1">
      <alignment vertical="center"/>
    </xf>
    <xf numFmtId="237" fontId="23" fillId="0" borderId="139" xfId="35" applyNumberFormat="1" applyFont="1" applyBorder="1" applyAlignment="1">
      <alignment horizontal="right" vertical="center"/>
    </xf>
    <xf numFmtId="237" fontId="75" fillId="0" borderId="0" xfId="35" applyNumberFormat="1" applyFont="1" applyFill="1" applyBorder="1" applyAlignment="1">
      <alignment horizontal="right" vertical="center"/>
    </xf>
    <xf numFmtId="240" fontId="23" fillId="0" borderId="81" xfId="35" applyNumberFormat="1" applyFont="1" applyFill="1" applyBorder="1" applyAlignment="1">
      <alignment horizontal="right" vertical="center"/>
    </xf>
    <xf numFmtId="240" fontId="44" fillId="0" borderId="81" xfId="35" applyNumberFormat="1" applyFont="1" applyFill="1" applyBorder="1" applyAlignment="1">
      <alignment horizontal="right" vertical="center"/>
    </xf>
    <xf numFmtId="240" fontId="23" fillId="0" borderId="81" xfId="0" applyNumberFormat="1" applyFont="1" applyFill="1" applyBorder="1" applyAlignment="1">
      <alignment vertical="center"/>
    </xf>
    <xf numFmtId="237" fontId="23" fillId="0" borderId="139" xfId="0" applyNumberFormat="1" applyFont="1" applyBorder="1" applyAlignment="1">
      <alignment horizontal="right" vertical="center"/>
    </xf>
    <xf numFmtId="0" fontId="23" fillId="0" borderId="140" xfId="0" applyFont="1" applyBorder="1" applyAlignment="1">
      <alignment horizontal="left" vertical="center"/>
    </xf>
    <xf numFmtId="0" fontId="23" fillId="0" borderId="149" xfId="0" applyFont="1" applyBorder="1" applyAlignment="1">
      <alignment horizontal="center" vertical="center" wrapText="1"/>
    </xf>
    <xf numFmtId="0" fontId="23" fillId="0" borderId="143" xfId="0" applyFont="1" applyBorder="1" applyAlignment="1">
      <alignment horizontal="center" vertical="center" wrapText="1"/>
    </xf>
    <xf numFmtId="240" fontId="23" fillId="0" borderId="81" xfId="35" applyNumberFormat="1" applyFont="1" applyFill="1" applyBorder="1" applyAlignment="1">
      <alignment vertical="center"/>
    </xf>
    <xf numFmtId="240" fontId="44" fillId="0" borderId="81" xfId="35" applyNumberFormat="1" applyFont="1" applyFill="1" applyBorder="1" applyAlignment="1">
      <alignment vertical="center"/>
    </xf>
    <xf numFmtId="0" fontId="23" fillId="0" borderId="149" xfId="0" applyFont="1" applyFill="1" applyBorder="1" applyAlignment="1">
      <alignment horizontal="center" vertical="center" wrapText="1"/>
    </xf>
    <xf numFmtId="0" fontId="23" fillId="0" borderId="147" xfId="0" applyFont="1" applyFill="1" applyBorder="1" applyAlignment="1">
      <alignment horizontal="center" vertical="center" wrapText="1"/>
    </xf>
    <xf numFmtId="0" fontId="23" fillId="0" borderId="139" xfId="0" applyFont="1" applyFill="1" applyBorder="1" applyAlignment="1">
      <alignment horizontal="center" vertical="center"/>
    </xf>
    <xf numFmtId="0" fontId="23" fillId="0" borderId="139" xfId="0" applyFont="1" applyBorder="1" applyAlignment="1">
      <alignment horizontal="center" vertical="center"/>
    </xf>
    <xf numFmtId="0" fontId="44" fillId="0" borderId="139" xfId="0" applyFont="1" applyFill="1" applyBorder="1" applyAlignment="1">
      <alignment horizontal="center" vertical="center"/>
    </xf>
    <xf numFmtId="0" fontId="23" fillId="0" borderId="139" xfId="0" applyNumberFormat="1" applyFont="1" applyFill="1" applyBorder="1" applyAlignment="1">
      <alignment horizontal="center" vertical="center"/>
    </xf>
    <xf numFmtId="0" fontId="23" fillId="0" borderId="139" xfId="0" applyNumberFormat="1" applyFont="1" applyFill="1" applyBorder="1" applyAlignment="1">
      <alignment horizontal="distributed" vertical="center"/>
    </xf>
    <xf numFmtId="0" fontId="23" fillId="0" borderId="147" xfId="0" applyFont="1" applyBorder="1" applyAlignment="1">
      <alignment horizontal="center" vertical="center" wrapText="1"/>
    </xf>
    <xf numFmtId="215" fontId="23" fillId="0" borderId="0" xfId="35" applyNumberFormat="1" applyFont="1" applyFill="1" applyBorder="1" applyAlignment="1">
      <alignment horizontal="right" vertical="center"/>
    </xf>
    <xf numFmtId="215" fontId="23" fillId="0" borderId="0" xfId="35" applyNumberFormat="1" applyFont="1" applyBorder="1" applyAlignment="1">
      <alignment horizontal="right" vertical="center"/>
    </xf>
    <xf numFmtId="215" fontId="44" fillId="0" borderId="0" xfId="35" applyNumberFormat="1" applyFont="1" applyFill="1" applyBorder="1" applyAlignment="1">
      <alignment horizontal="right" vertical="center"/>
    </xf>
    <xf numFmtId="240" fontId="23" fillId="0" borderId="0" xfId="35" applyNumberFormat="1" applyFont="1" applyFill="1" applyBorder="1" applyAlignment="1">
      <alignment horizontal="right" vertical="center"/>
    </xf>
    <xf numFmtId="240" fontId="23" fillId="0" borderId="0" xfId="0" applyNumberFormat="1" applyFont="1" applyFill="1" applyBorder="1" applyAlignment="1">
      <alignment horizontal="right" vertical="center"/>
    </xf>
    <xf numFmtId="240" fontId="44" fillId="0" borderId="0" xfId="35" applyNumberFormat="1" applyFont="1" applyFill="1" applyBorder="1" applyAlignment="1">
      <alignment horizontal="right" vertical="center"/>
    </xf>
    <xf numFmtId="0" fontId="23" fillId="0" borderId="139" xfId="0" applyFont="1" applyBorder="1" applyAlignment="1">
      <alignment horizontal="center" vertical="center" wrapText="1"/>
    </xf>
    <xf numFmtId="0" fontId="23" fillId="0" borderId="0" xfId="0" applyFont="1" applyFill="1" applyBorder="1" applyAlignment="1">
      <alignment horizontal="center" vertical="center" shrinkToFit="1"/>
    </xf>
    <xf numFmtId="188" fontId="23" fillId="0" borderId="0" xfId="0" applyNumberFormat="1" applyFont="1" applyBorder="1" applyAlignment="1">
      <alignment vertical="center"/>
    </xf>
    <xf numFmtId="188" fontId="44" fillId="0" borderId="0" xfId="0" applyNumberFormat="1" applyFont="1" applyFill="1" applyBorder="1" applyAlignment="1">
      <alignment vertical="center"/>
    </xf>
    <xf numFmtId="188" fontId="23" fillId="0" borderId="81" xfId="0" applyNumberFormat="1" applyFont="1" applyBorder="1"/>
    <xf numFmtId="188" fontId="23" fillId="0" borderId="81" xfId="0" applyNumberFormat="1" applyFont="1" applyFill="1" applyBorder="1"/>
    <xf numFmtId="188" fontId="44" fillId="0" borderId="81" xfId="0" applyNumberFormat="1" applyFont="1" applyFill="1" applyBorder="1"/>
    <xf numFmtId="237" fontId="75" fillId="0" borderId="139" xfId="0" applyNumberFormat="1" applyFont="1" applyFill="1" applyBorder="1" applyAlignment="1">
      <alignment horizontal="right" vertical="center"/>
    </xf>
    <xf numFmtId="237" fontId="75" fillId="0" borderId="0" xfId="0" applyNumberFormat="1" applyFont="1" applyFill="1" applyBorder="1" applyAlignment="1">
      <alignment horizontal="right" vertical="center"/>
    </xf>
    <xf numFmtId="237" fontId="76" fillId="0" borderId="139" xfId="0" applyNumberFormat="1" applyFont="1" applyFill="1" applyBorder="1" applyAlignment="1">
      <alignment horizontal="right" vertical="center"/>
    </xf>
    <xf numFmtId="237" fontId="76" fillId="0" borderId="0" xfId="0" applyNumberFormat="1" applyFont="1" applyFill="1" applyBorder="1" applyAlignment="1">
      <alignment horizontal="right" vertical="center"/>
    </xf>
    <xf numFmtId="0" fontId="2" fillId="0" borderId="0" xfId="0" applyFont="1" applyFill="1" applyBorder="1" applyAlignment="1">
      <alignment horizontal="left" vertical="center" shrinkToFit="1"/>
    </xf>
    <xf numFmtId="0" fontId="60" fillId="0" borderId="0" xfId="0" applyFont="1" applyFill="1" applyBorder="1" applyAlignment="1">
      <alignment horizontal="left" vertical="center" wrapText="1"/>
    </xf>
    <xf numFmtId="0" fontId="45" fillId="0" borderId="104" xfId="0" applyFont="1" applyFill="1" applyBorder="1" applyAlignment="1">
      <alignment horizontal="center" vertical="center" wrapText="1"/>
    </xf>
    <xf numFmtId="49" fontId="45" fillId="0" borderId="0" xfId="0" applyNumberFormat="1" applyFont="1" applyFill="1" applyBorder="1" applyAlignment="1">
      <alignment horizontal="right" vertical="center"/>
    </xf>
    <xf numFmtId="0" fontId="2" fillId="0" borderId="0" xfId="0" applyFont="1" applyFill="1" applyBorder="1" applyAlignment="1">
      <alignment horizontal="center" vertical="center"/>
    </xf>
    <xf numFmtId="0" fontId="23" fillId="0" borderId="0" xfId="0" applyFont="1" applyFill="1" applyBorder="1" applyAlignment="1">
      <alignment horizontal="left" vertical="top"/>
    </xf>
    <xf numFmtId="215" fontId="23" fillId="0" borderId="0" xfId="56" applyNumberFormat="1" applyFont="1" applyFill="1" applyBorder="1" applyAlignment="1">
      <alignment horizontal="right" vertical="center"/>
    </xf>
    <xf numFmtId="215" fontId="44" fillId="0" borderId="0" xfId="56" applyNumberFormat="1" applyFont="1" applyFill="1" applyBorder="1" applyAlignment="1">
      <alignment horizontal="right" vertical="center"/>
    </xf>
    <xf numFmtId="215" fontId="44" fillId="0" borderId="0" xfId="56" applyNumberFormat="1" applyFont="1" applyFill="1" applyBorder="1" applyAlignment="1">
      <alignment horizontal="right"/>
    </xf>
    <xf numFmtId="215" fontId="44" fillId="0" borderId="0" xfId="0" quotePrefix="1" applyNumberFormat="1" applyFont="1" applyFill="1" applyBorder="1" applyAlignment="1">
      <alignment horizontal="right" vertical="center"/>
    </xf>
    <xf numFmtId="215" fontId="23" fillId="0" borderId="0" xfId="0" quotePrefix="1" applyNumberFormat="1" applyFont="1" applyFill="1" applyBorder="1" applyAlignment="1">
      <alignment horizontal="right" vertical="center"/>
    </xf>
    <xf numFmtId="215" fontId="44" fillId="0" borderId="0" xfId="0" quotePrefix="1" applyNumberFormat="1" applyFont="1" applyFill="1" applyBorder="1" applyAlignment="1">
      <alignment horizontal="right"/>
    </xf>
    <xf numFmtId="215" fontId="44" fillId="0" borderId="0" xfId="51" applyNumberFormat="1" applyFont="1" applyFill="1" applyBorder="1" applyAlignment="1">
      <alignment horizontal="right" vertical="center"/>
    </xf>
    <xf numFmtId="247" fontId="23" fillId="0" borderId="0" xfId="0" applyNumberFormat="1" applyFont="1" applyBorder="1" applyAlignment="1">
      <alignment vertical="center"/>
    </xf>
    <xf numFmtId="247" fontId="23" fillId="0" borderId="0" xfId="0" applyNumberFormat="1" applyFont="1" applyBorder="1" applyAlignment="1">
      <alignment horizontal="right" vertical="center"/>
    </xf>
    <xf numFmtId="247" fontId="23" fillId="0" borderId="0" xfId="0" applyNumberFormat="1" applyFont="1" applyBorder="1" applyAlignment="1">
      <alignment horizontal="right" vertical="center" wrapText="1"/>
    </xf>
    <xf numFmtId="247" fontId="23" fillId="0" borderId="0" xfId="0" applyNumberFormat="1" applyFont="1" applyBorder="1" applyAlignment="1">
      <alignment horizontal="center" vertical="center"/>
    </xf>
    <xf numFmtId="247" fontId="23" fillId="0" borderId="0" xfId="0" applyNumberFormat="1" applyFont="1" applyFill="1" applyBorder="1" applyAlignment="1">
      <alignment vertical="center"/>
    </xf>
    <xf numFmtId="247" fontId="23" fillId="0" borderId="0" xfId="0" applyNumberFormat="1" applyFont="1" applyFill="1" applyBorder="1" applyAlignment="1">
      <alignment horizontal="right" vertical="center" wrapText="1"/>
    </xf>
    <xf numFmtId="247" fontId="23" fillId="0" borderId="0" xfId="0" applyNumberFormat="1" applyFont="1" applyFill="1" applyBorder="1" applyAlignment="1">
      <alignment horizontal="right" vertical="center"/>
    </xf>
    <xf numFmtId="247" fontId="23" fillId="0" borderId="0" xfId="35" applyNumberFormat="1" applyFont="1" applyFill="1" applyBorder="1" applyAlignment="1">
      <alignment horizontal="right"/>
    </xf>
    <xf numFmtId="247" fontId="44" fillId="0" borderId="0" xfId="0" applyNumberFormat="1" applyFont="1" applyFill="1" applyBorder="1" applyAlignment="1">
      <alignment vertical="center"/>
    </xf>
    <xf numFmtId="247" fontId="44" fillId="0" borderId="0" xfId="0" applyNumberFormat="1" applyFont="1" applyBorder="1" applyAlignment="1">
      <alignment vertical="center"/>
    </xf>
    <xf numFmtId="248" fontId="23" fillId="0" borderId="0" xfId="0" applyNumberFormat="1" applyFont="1" applyBorder="1" applyAlignment="1">
      <alignment horizontal="right" vertical="center" wrapText="1"/>
    </xf>
    <xf numFmtId="248" fontId="23" fillId="0" borderId="0" xfId="0" applyNumberFormat="1" applyFont="1" applyBorder="1" applyAlignment="1">
      <alignment vertical="center"/>
    </xf>
    <xf numFmtId="248" fontId="23" fillId="0" borderId="0" xfId="0" applyNumberFormat="1" applyFont="1" applyBorder="1" applyAlignment="1">
      <alignment horizontal="right" vertical="center"/>
    </xf>
    <xf numFmtId="248" fontId="44" fillId="0" borderId="0" xfId="0" applyNumberFormat="1" applyFont="1" applyBorder="1" applyAlignment="1">
      <alignment vertical="center"/>
    </xf>
    <xf numFmtId="249" fontId="23" fillId="0" borderId="0" xfId="0" applyNumberFormat="1" applyFont="1" applyBorder="1" applyAlignment="1">
      <alignment horizontal="right" vertical="center"/>
    </xf>
    <xf numFmtId="249" fontId="23" fillId="0" borderId="0" xfId="208" applyNumberFormat="1" applyFont="1" applyFill="1" applyBorder="1" applyAlignment="1">
      <alignment horizontal="right"/>
    </xf>
    <xf numFmtId="249" fontId="23" fillId="0" borderId="0" xfId="0" applyNumberFormat="1" applyFont="1" applyFill="1" applyBorder="1" applyAlignment="1">
      <alignment horizontal="right" vertical="center"/>
    </xf>
    <xf numFmtId="249" fontId="44" fillId="0" borderId="0" xfId="0" applyNumberFormat="1" applyFont="1" applyBorder="1" applyAlignment="1">
      <alignment horizontal="right" vertical="center"/>
    </xf>
    <xf numFmtId="248" fontId="44" fillId="0" borderId="0" xfId="0" applyNumberFormat="1" applyFont="1" applyBorder="1" applyAlignment="1">
      <alignment horizontal="right" vertical="center"/>
    </xf>
    <xf numFmtId="248" fontId="23" fillId="0" borderId="0" xfId="0" applyNumberFormat="1" applyFont="1" applyBorder="1" applyAlignment="1">
      <alignment vertical="center" wrapText="1"/>
    </xf>
    <xf numFmtId="250" fontId="23" fillId="0" borderId="0" xfId="35" applyNumberFormat="1" applyFont="1" applyFill="1" applyBorder="1" applyAlignment="1">
      <alignment wrapText="1"/>
    </xf>
    <xf numFmtId="251" fontId="23" fillId="0" borderId="0" xfId="35" applyNumberFormat="1" applyFont="1" applyFill="1" applyBorder="1" applyAlignment="1">
      <alignment wrapText="1"/>
    </xf>
    <xf numFmtId="214" fontId="23" fillId="0" borderId="0" xfId="0" applyNumberFormat="1" applyFont="1" applyBorder="1" applyAlignment="1" applyProtection="1">
      <alignment vertical="center" wrapText="1"/>
    </xf>
    <xf numFmtId="238" fontId="44" fillId="0" borderId="0" xfId="0" applyNumberFormat="1" applyFont="1" applyFill="1" applyBorder="1" applyAlignment="1">
      <alignment horizontal="right" vertical="center"/>
    </xf>
    <xf numFmtId="243" fontId="45" fillId="0" borderId="95" xfId="0" applyNumberFormat="1" applyFont="1" applyFill="1" applyBorder="1" applyAlignment="1">
      <alignment horizontal="right" vertical="center"/>
    </xf>
    <xf numFmtId="243" fontId="45" fillId="0" borderId="0" xfId="35" applyNumberFormat="1" applyFont="1" applyFill="1" applyBorder="1" applyAlignment="1">
      <alignment horizontal="right" vertical="center"/>
    </xf>
    <xf numFmtId="243" fontId="45" fillId="0" borderId="0" xfId="0" applyNumberFormat="1" applyFont="1" applyBorder="1" applyAlignment="1">
      <alignment horizontal="right" vertical="center"/>
    </xf>
    <xf numFmtId="243" fontId="45" fillId="0" borderId="95" xfId="0" applyNumberFormat="1" applyFont="1" applyBorder="1" applyAlignment="1">
      <alignment horizontal="right" vertical="center"/>
    </xf>
    <xf numFmtId="243" fontId="47" fillId="0" borderId="95" xfId="0" applyNumberFormat="1" applyFont="1" applyFill="1" applyBorder="1" applyAlignment="1">
      <alignment horizontal="right" vertical="center"/>
    </xf>
    <xf numFmtId="0" fontId="45" fillId="0" borderId="129" xfId="0" applyFont="1" applyBorder="1" applyAlignment="1">
      <alignment vertical="center"/>
    </xf>
    <xf numFmtId="243" fontId="45" fillId="0" borderId="139" xfId="0" applyNumberFormat="1" applyFont="1" applyFill="1" applyBorder="1" applyAlignment="1">
      <alignment horizontal="right" vertical="center"/>
    </xf>
    <xf numFmtId="243" fontId="47" fillId="0" borderId="139" xfId="0" applyNumberFormat="1" applyFont="1" applyFill="1" applyBorder="1" applyAlignment="1">
      <alignment horizontal="right" vertical="center"/>
    </xf>
    <xf numFmtId="0" fontId="47" fillId="0" borderId="139" xfId="0" applyFont="1" applyFill="1" applyBorder="1" applyAlignment="1">
      <alignment horizontal="right" vertical="center"/>
    </xf>
    <xf numFmtId="0" fontId="43" fillId="5" borderId="35" xfId="92" applyFont="1" applyFill="1" applyBorder="1" applyAlignment="1">
      <alignment horizontal="center" vertical="center"/>
    </xf>
    <xf numFmtId="0" fontId="43" fillId="5" borderId="0" xfId="92" applyFont="1" applyFill="1" applyBorder="1" applyAlignment="1">
      <alignment horizontal="center" vertical="center"/>
    </xf>
    <xf numFmtId="0" fontId="43" fillId="5" borderId="36" xfId="92" applyFont="1" applyFill="1" applyBorder="1" applyAlignment="1">
      <alignment horizontal="center" vertical="center"/>
    </xf>
    <xf numFmtId="0" fontId="33" fillId="0" borderId="62" xfId="0" applyFont="1" applyBorder="1" applyAlignment="1">
      <alignment horizontal="left" vertical="center"/>
    </xf>
    <xf numFmtId="0" fontId="33" fillId="0" borderId="58" xfId="0" applyFont="1" applyBorder="1" applyAlignment="1">
      <alignment horizontal="left" vertical="center"/>
    </xf>
    <xf numFmtId="0" fontId="26" fillId="0" borderId="63" xfId="209" applyFont="1" applyBorder="1" applyAlignment="1" applyProtection="1">
      <alignment horizontal="left" vertical="center"/>
    </xf>
    <xf numFmtId="0" fontId="26" fillId="0" borderId="64" xfId="209" applyFont="1" applyBorder="1" applyAlignment="1" applyProtection="1">
      <alignment horizontal="left" vertical="center"/>
    </xf>
    <xf numFmtId="49" fontId="26" fillId="0" borderId="57" xfId="209" applyNumberFormat="1" applyFont="1" applyBorder="1" applyAlignment="1" applyProtection="1">
      <alignment horizontal="left" vertical="center"/>
    </xf>
    <xf numFmtId="49" fontId="26" fillId="0" borderId="58" xfId="209" applyNumberFormat="1" applyFont="1" applyBorder="1" applyAlignment="1" applyProtection="1">
      <alignment horizontal="left" vertical="center"/>
    </xf>
    <xf numFmtId="0" fontId="26" fillId="0" borderId="62" xfId="209" applyFont="1" applyBorder="1" applyAlignment="1" applyProtection="1">
      <alignment horizontal="left" vertical="center"/>
    </xf>
    <xf numFmtId="0" fontId="26" fillId="0" borderId="58" xfId="209" applyFont="1" applyBorder="1" applyAlignment="1" applyProtection="1">
      <alignment horizontal="left" vertical="center"/>
    </xf>
    <xf numFmtId="0" fontId="23" fillId="0" borderId="85" xfId="0" applyFont="1" applyFill="1" applyBorder="1" applyAlignment="1">
      <alignment horizontal="center" vertical="center" wrapText="1"/>
    </xf>
    <xf numFmtId="0" fontId="23" fillId="0" borderId="86" xfId="0" applyFont="1" applyFill="1" applyBorder="1" applyAlignment="1">
      <alignment horizontal="center" vertical="center" wrapText="1"/>
    </xf>
    <xf numFmtId="0" fontId="23" fillId="0" borderId="87" xfId="0" applyFont="1" applyFill="1" applyBorder="1" applyAlignment="1">
      <alignment horizontal="center" vertical="center" wrapText="1"/>
    </xf>
    <xf numFmtId="0" fontId="53" fillId="0" borderId="0" xfId="0" applyFont="1" applyFill="1" applyAlignment="1">
      <alignment horizontal="center" vertical="top" wrapText="1"/>
    </xf>
    <xf numFmtId="0" fontId="23" fillId="0" borderId="30" xfId="0" applyFont="1" applyFill="1" applyBorder="1" applyAlignment="1">
      <alignment horizontal="left" vertical="top" wrapText="1"/>
    </xf>
    <xf numFmtId="0" fontId="23" fillId="0" borderId="30" xfId="0" applyFont="1" applyFill="1" applyBorder="1" applyAlignment="1">
      <alignment horizontal="right" vertical="top" wrapText="1"/>
    </xf>
    <xf numFmtId="0" fontId="23" fillId="0" borderId="0" xfId="0" applyFont="1" applyFill="1" applyBorder="1" applyAlignment="1">
      <alignment horizontal="left" vertical="center" wrapText="1"/>
    </xf>
    <xf numFmtId="0" fontId="23" fillId="0" borderId="30" xfId="0" applyFont="1" applyFill="1" applyBorder="1" applyAlignment="1">
      <alignment horizontal="center" vertical="center" wrapText="1"/>
    </xf>
    <xf numFmtId="0" fontId="23" fillId="0" borderId="80" xfId="0" applyFont="1" applyFill="1" applyBorder="1" applyAlignment="1">
      <alignment horizontal="center" vertical="center"/>
    </xf>
    <xf numFmtId="0" fontId="23" fillId="0" borderId="0" xfId="0" applyFont="1" applyFill="1" applyBorder="1" applyAlignment="1">
      <alignment horizontal="center" vertical="center"/>
    </xf>
    <xf numFmtId="0" fontId="23" fillId="0" borderId="81" xfId="0" applyFont="1" applyFill="1" applyBorder="1" applyAlignment="1">
      <alignment horizontal="center" vertical="center"/>
    </xf>
    <xf numFmtId="0" fontId="23" fillId="0" borderId="9" xfId="0" applyFont="1" applyFill="1" applyBorder="1" applyAlignment="1">
      <alignment horizontal="center" vertical="center"/>
    </xf>
    <xf numFmtId="0" fontId="23" fillId="0" borderId="82" xfId="0" applyFont="1" applyFill="1" applyBorder="1" applyAlignment="1">
      <alignment horizontal="center" vertical="center"/>
    </xf>
    <xf numFmtId="0" fontId="23" fillId="0" borderId="80" xfId="0" applyFont="1" applyFill="1" applyBorder="1" applyAlignment="1">
      <alignment horizontal="center" vertical="center" wrapText="1"/>
    </xf>
    <xf numFmtId="0" fontId="23" fillId="0" borderId="81" xfId="0" applyFont="1" applyFill="1" applyBorder="1" applyAlignment="1">
      <alignment horizontal="center" vertical="center" wrapText="1"/>
    </xf>
    <xf numFmtId="0" fontId="23" fillId="0" borderId="82" xfId="0" applyFont="1" applyFill="1" applyBorder="1" applyAlignment="1">
      <alignment horizontal="center" vertical="center" wrapText="1"/>
    </xf>
    <xf numFmtId="0" fontId="44" fillId="0" borderId="0" xfId="0" applyFont="1" applyFill="1" applyBorder="1" applyAlignment="1">
      <alignment horizontal="center" vertical="center"/>
    </xf>
    <xf numFmtId="0" fontId="44" fillId="0" borderId="81" xfId="0" applyFont="1" applyFill="1" applyBorder="1" applyAlignment="1">
      <alignment horizontal="center" vertical="center"/>
    </xf>
    <xf numFmtId="0" fontId="23" fillId="0" borderId="66" xfId="0" applyFont="1" applyFill="1" applyBorder="1" applyAlignment="1">
      <alignment horizontal="center" vertical="center" wrapText="1"/>
    </xf>
    <xf numFmtId="0" fontId="23" fillId="0" borderId="21" xfId="0" applyFont="1" applyFill="1" applyBorder="1" applyAlignment="1">
      <alignment horizontal="center" vertical="center" wrapText="1"/>
    </xf>
    <xf numFmtId="0" fontId="23" fillId="0" borderId="78" xfId="0" applyFont="1" applyFill="1" applyBorder="1" applyAlignment="1">
      <alignment horizontal="center" vertical="center" wrapText="1"/>
    </xf>
    <xf numFmtId="0" fontId="23" fillId="0" borderId="5" xfId="0" applyFont="1" applyFill="1" applyBorder="1" applyAlignment="1">
      <alignment horizontal="center" vertical="center" wrapText="1"/>
    </xf>
    <xf numFmtId="0" fontId="23" fillId="0" borderId="11" xfId="0" applyFont="1" applyFill="1" applyBorder="1" applyAlignment="1">
      <alignment horizontal="center" vertical="center" wrapText="1"/>
    </xf>
    <xf numFmtId="0" fontId="23" fillId="0" borderId="25" xfId="0" applyFont="1" applyFill="1" applyBorder="1" applyAlignment="1">
      <alignment horizontal="center" vertical="center" wrapText="1"/>
    </xf>
    <xf numFmtId="0" fontId="23" fillId="0" borderId="75" xfId="0" applyFont="1" applyFill="1" applyBorder="1" applyAlignment="1">
      <alignment horizontal="center" vertical="center" wrapText="1"/>
    </xf>
    <xf numFmtId="0" fontId="23" fillId="0" borderId="77" xfId="0" applyFont="1" applyFill="1" applyBorder="1" applyAlignment="1">
      <alignment horizontal="center" vertical="center" wrapText="1"/>
    </xf>
    <xf numFmtId="0" fontId="23" fillId="0" borderId="0" xfId="0" applyFont="1" applyFill="1" applyBorder="1" applyAlignment="1">
      <alignment horizontal="center" vertical="center" wrapText="1"/>
    </xf>
    <xf numFmtId="0" fontId="23" fillId="0" borderId="9" xfId="0" applyFont="1" applyFill="1" applyBorder="1" applyAlignment="1">
      <alignment horizontal="center" vertical="center" wrapText="1"/>
    </xf>
    <xf numFmtId="0" fontId="23" fillId="0" borderId="15" xfId="0" applyFont="1" applyFill="1" applyBorder="1" applyAlignment="1">
      <alignment horizontal="center" vertical="center" wrapText="1"/>
    </xf>
    <xf numFmtId="0" fontId="23" fillId="0" borderId="10" xfId="0" applyFont="1" applyFill="1" applyBorder="1" applyAlignment="1">
      <alignment horizontal="center" vertical="center" wrapText="1"/>
    </xf>
    <xf numFmtId="0" fontId="23" fillId="0" borderId="8" xfId="0" applyFont="1" applyFill="1" applyBorder="1" applyAlignment="1">
      <alignment horizontal="center" vertical="center" wrapText="1"/>
    </xf>
    <xf numFmtId="0" fontId="23" fillId="0" borderId="20" xfId="0" applyFont="1" applyFill="1" applyBorder="1" applyAlignment="1">
      <alignment horizontal="center" vertical="center" wrapText="1"/>
    </xf>
    <xf numFmtId="0" fontId="23" fillId="0" borderId="17" xfId="0" applyFont="1" applyFill="1" applyBorder="1" applyAlignment="1">
      <alignment horizontal="center" vertical="center" wrapText="1"/>
    </xf>
    <xf numFmtId="0" fontId="23" fillId="0" borderId="30" xfId="0" applyFont="1" applyFill="1" applyBorder="1" applyAlignment="1">
      <alignment horizontal="left" vertical="center" wrapText="1"/>
    </xf>
    <xf numFmtId="0" fontId="23" fillId="0" borderId="65" xfId="0"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0" xfId="0" applyFont="1" applyBorder="1" applyAlignment="1" applyProtection="1">
      <alignment horizontal="left" wrapText="1"/>
    </xf>
    <xf numFmtId="0" fontId="23" fillId="0" borderId="76"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76" xfId="0" applyFont="1" applyBorder="1" applyAlignment="1" applyProtection="1">
      <alignment horizontal="center" vertical="center" wrapText="1"/>
    </xf>
    <xf numFmtId="0" fontId="23" fillId="0" borderId="10" xfId="0" applyFont="1" applyBorder="1" applyAlignment="1" applyProtection="1">
      <alignment horizontal="center" vertical="center" wrapText="1"/>
    </xf>
    <xf numFmtId="0" fontId="53" fillId="0" borderId="0" xfId="0" applyFont="1" applyAlignment="1" applyProtection="1">
      <alignment horizontal="center" vertical="top" wrapText="1"/>
    </xf>
    <xf numFmtId="0" fontId="23" fillId="0" borderId="0" xfId="0" applyFont="1" applyBorder="1" applyAlignment="1" applyProtection="1">
      <alignment horizontal="right" wrapText="1"/>
    </xf>
    <xf numFmtId="0" fontId="23" fillId="0" borderId="0" xfId="0" applyFont="1" applyBorder="1" applyAlignment="1">
      <alignment horizontal="left" wrapText="1"/>
    </xf>
    <xf numFmtId="0" fontId="23" fillId="0" borderId="66" xfId="0" applyFont="1" applyBorder="1" applyAlignment="1">
      <alignment horizontal="center" vertical="center" wrapText="1"/>
    </xf>
    <xf numFmtId="0" fontId="23" fillId="0" borderId="78" xfId="0" applyFont="1" applyBorder="1" applyAlignment="1">
      <alignment horizontal="center" vertical="center" wrapText="1"/>
    </xf>
    <xf numFmtId="0" fontId="23" fillId="0" borderId="66" xfId="0" applyFont="1" applyBorder="1" applyAlignment="1" applyProtection="1">
      <alignment horizontal="center" vertical="center" wrapText="1"/>
    </xf>
    <xf numFmtId="0" fontId="23" fillId="0" borderId="78" xfId="0" applyFont="1" applyBorder="1" applyAlignment="1" applyProtection="1">
      <alignment horizontal="center" vertical="center" wrapText="1"/>
    </xf>
    <xf numFmtId="0" fontId="23" fillId="0" borderId="65" xfId="0" applyFont="1" applyBorder="1" applyAlignment="1" applyProtection="1">
      <alignment horizontal="center" vertical="center" wrapText="1"/>
    </xf>
    <xf numFmtId="0" fontId="23" fillId="0" borderId="11" xfId="0" applyFont="1" applyBorder="1" applyAlignment="1" applyProtection="1">
      <alignment horizontal="center" vertical="center" wrapText="1"/>
    </xf>
    <xf numFmtId="0" fontId="23" fillId="0" borderId="30" xfId="0" applyFont="1" applyBorder="1" applyAlignment="1" applyProtection="1">
      <alignment horizontal="center" vertical="center" wrapText="1"/>
    </xf>
    <xf numFmtId="0" fontId="23" fillId="0" borderId="9" xfId="0" applyFont="1" applyBorder="1" applyAlignment="1" applyProtection="1">
      <alignment horizontal="center" vertical="center" wrapText="1"/>
    </xf>
    <xf numFmtId="0" fontId="53" fillId="0" borderId="0" xfId="0" applyFont="1" applyBorder="1" applyAlignment="1">
      <alignment horizontal="center" vertical="top" wrapText="1"/>
    </xf>
    <xf numFmtId="0" fontId="23" fillId="0" borderId="74" xfId="0" applyFont="1" applyBorder="1" applyAlignment="1">
      <alignment horizontal="center" vertical="center" wrapText="1"/>
    </xf>
    <xf numFmtId="0" fontId="23" fillId="0" borderId="75" xfId="0" applyFont="1" applyBorder="1" applyAlignment="1">
      <alignment horizontal="center" vertical="center" wrapText="1"/>
    </xf>
    <xf numFmtId="0" fontId="23" fillId="0" borderId="77" xfId="0" applyFont="1" applyBorder="1" applyAlignment="1">
      <alignment horizontal="center" vertical="center" wrapText="1"/>
    </xf>
    <xf numFmtId="0" fontId="23" fillId="0" borderId="0" xfId="0" applyFont="1" applyBorder="1" applyAlignment="1">
      <alignment horizontal="right" wrapText="1"/>
    </xf>
    <xf numFmtId="0" fontId="23" fillId="0" borderId="80" xfId="0" applyFont="1" applyBorder="1" applyAlignment="1">
      <alignment horizontal="center" vertical="center" wrapText="1"/>
    </xf>
    <xf numFmtId="0" fontId="23" fillId="0" borderId="82" xfId="0" applyFont="1" applyBorder="1" applyAlignment="1">
      <alignment horizontal="center" vertical="center" wrapText="1"/>
    </xf>
    <xf numFmtId="0" fontId="27" fillId="0" borderId="0" xfId="0" applyFont="1" applyFill="1" applyBorder="1" applyAlignment="1" applyProtection="1">
      <alignment horizontal="left" vertical="top" wrapText="1"/>
    </xf>
    <xf numFmtId="0" fontId="23" fillId="0" borderId="75" xfId="0" applyFont="1" applyBorder="1" applyAlignment="1" applyProtection="1">
      <alignment horizontal="center" vertical="center" wrapText="1"/>
    </xf>
    <xf numFmtId="0" fontId="23" fillId="0" borderId="77" xfId="0" applyFont="1" applyBorder="1" applyAlignment="1" applyProtection="1">
      <alignment horizontal="center" vertical="center" wrapText="1"/>
    </xf>
    <xf numFmtId="0" fontId="27" fillId="0" borderId="30" xfId="0" applyFont="1" applyFill="1" applyBorder="1" applyAlignment="1">
      <alignment horizontal="right" vertical="top" wrapText="1"/>
    </xf>
    <xf numFmtId="0" fontId="23" fillId="0" borderId="74" xfId="0" applyFont="1" applyFill="1" applyBorder="1" applyAlignment="1">
      <alignment horizontal="center" vertical="center" wrapText="1"/>
    </xf>
    <xf numFmtId="0" fontId="23" fillId="0" borderId="74" xfId="0" applyNumberFormat="1" applyFont="1" applyFill="1" applyBorder="1" applyAlignment="1">
      <alignment horizontal="center" vertical="center" wrapText="1"/>
    </xf>
    <xf numFmtId="0" fontId="23" fillId="0" borderId="90" xfId="0" applyNumberFormat="1" applyFont="1" applyFill="1" applyBorder="1" applyAlignment="1">
      <alignment horizontal="center" vertical="center" wrapText="1"/>
    </xf>
    <xf numFmtId="0" fontId="23" fillId="0" borderId="89" xfId="0" applyFont="1" applyFill="1" applyBorder="1" applyAlignment="1">
      <alignment horizontal="center" vertical="center" wrapText="1"/>
    </xf>
    <xf numFmtId="0" fontId="23" fillId="0" borderId="0" xfId="0" applyFont="1" applyFill="1" applyBorder="1" applyAlignment="1">
      <alignment horizontal="right" vertical="center"/>
    </xf>
    <xf numFmtId="0" fontId="23" fillId="0" borderId="0" xfId="0" applyFont="1" applyFill="1" applyBorder="1" applyAlignment="1">
      <alignment vertical="center"/>
    </xf>
    <xf numFmtId="0" fontId="27" fillId="0" borderId="0" xfId="0" applyFont="1" applyFill="1" applyBorder="1" applyAlignment="1">
      <alignment vertical="top" wrapText="1"/>
    </xf>
    <xf numFmtId="0" fontId="23" fillId="0" borderId="77" xfId="0" applyNumberFormat="1" applyFont="1" applyFill="1" applyBorder="1" applyAlignment="1">
      <alignment horizontal="center" vertical="center" wrapText="1"/>
    </xf>
    <xf numFmtId="0" fontId="23" fillId="0" borderId="75" xfId="0" applyNumberFormat="1"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0" borderId="18"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0" borderId="0"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106" xfId="0" applyFont="1" applyFill="1" applyBorder="1" applyAlignment="1">
      <alignment horizontal="center" vertical="center" wrapText="1"/>
    </xf>
    <xf numFmtId="0" fontId="2" fillId="0" borderId="95" xfId="0" applyFont="1" applyFill="1" applyBorder="1" applyAlignment="1">
      <alignment horizontal="center" vertical="center"/>
    </xf>
    <xf numFmtId="0" fontId="45" fillId="0" borderId="0" xfId="0" applyFont="1" applyFill="1" applyBorder="1" applyAlignment="1">
      <alignment horizontal="left" vertical="center" wrapText="1"/>
    </xf>
    <xf numFmtId="0" fontId="2" fillId="0" borderId="84" xfId="0" applyFont="1" applyFill="1" applyBorder="1" applyAlignment="1">
      <alignment horizontal="center" vertical="center" wrapText="1"/>
    </xf>
    <xf numFmtId="0" fontId="2" fillId="0" borderId="103"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0" borderId="16" xfId="0" applyFont="1" applyFill="1" applyBorder="1" applyAlignment="1">
      <alignment horizontal="center" vertical="center" wrapText="1"/>
    </xf>
    <xf numFmtId="0" fontId="23" fillId="0" borderId="30" xfId="0" applyFont="1" applyFill="1" applyBorder="1" applyAlignment="1">
      <alignment horizontal="right" vertical="center" wrapText="1"/>
    </xf>
    <xf numFmtId="0" fontId="2" fillId="0" borderId="12" xfId="0" applyFont="1" applyFill="1" applyBorder="1" applyAlignment="1">
      <alignment horizontal="center" vertical="center" wrapText="1"/>
    </xf>
    <xf numFmtId="0" fontId="2" fillId="0" borderId="105" xfId="0" applyFont="1" applyFill="1" applyBorder="1" applyAlignment="1">
      <alignment horizontal="center" vertical="center" wrapText="1"/>
    </xf>
    <xf numFmtId="0" fontId="2" fillId="0" borderId="104" xfId="0" applyFont="1" applyFill="1" applyBorder="1" applyAlignment="1">
      <alignment horizontal="center" vertical="center" wrapText="1"/>
    </xf>
    <xf numFmtId="0" fontId="2" fillId="0" borderId="91" xfId="0" applyFont="1" applyFill="1" applyBorder="1" applyAlignment="1">
      <alignment horizontal="center" vertical="center" wrapText="1"/>
    </xf>
    <xf numFmtId="0" fontId="2" fillId="0" borderId="99" xfId="0" applyFont="1" applyFill="1" applyBorder="1" applyAlignment="1">
      <alignment horizontal="center" vertical="center" wrapText="1"/>
    </xf>
    <xf numFmtId="0" fontId="2" fillId="0" borderId="20" xfId="0" applyFont="1" applyFill="1" applyBorder="1" applyAlignment="1">
      <alignment horizontal="center" vertical="center" wrapText="1"/>
    </xf>
    <xf numFmtId="0" fontId="2" fillId="0" borderId="17" xfId="0" applyFont="1" applyFill="1" applyBorder="1" applyAlignment="1">
      <alignment horizontal="center" vertical="center" wrapText="1"/>
    </xf>
    <xf numFmtId="0" fontId="2" fillId="0" borderId="98" xfId="0" applyFont="1" applyFill="1" applyBorder="1" applyAlignment="1">
      <alignment horizontal="center" vertical="center" wrapText="1"/>
    </xf>
    <xf numFmtId="0" fontId="53" fillId="0" borderId="0" xfId="0" applyFont="1" applyFill="1" applyAlignment="1">
      <alignment horizontal="center" vertical="top"/>
    </xf>
    <xf numFmtId="0" fontId="2" fillId="0" borderId="74" xfId="0" applyFont="1" applyFill="1" applyBorder="1" applyAlignment="1">
      <alignment horizontal="center" vertical="center" wrapText="1"/>
    </xf>
    <xf numFmtId="0" fontId="2" fillId="0" borderId="75"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75" xfId="0" applyFont="1" applyFill="1" applyBorder="1" applyAlignment="1">
      <alignment horizontal="center" vertical="center"/>
    </xf>
    <xf numFmtId="0" fontId="2" fillId="0" borderId="90" xfId="0" applyFont="1" applyFill="1" applyBorder="1" applyAlignment="1">
      <alignment horizontal="center" vertical="center"/>
    </xf>
    <xf numFmtId="0" fontId="53" fillId="0" borderId="0" xfId="0" applyFont="1" applyAlignment="1">
      <alignment horizontal="center" vertical="top" wrapText="1"/>
    </xf>
    <xf numFmtId="0" fontId="23" fillId="0" borderId="0" xfId="0" applyFont="1" applyBorder="1" applyAlignment="1">
      <alignment horizontal="right" vertical="center"/>
    </xf>
    <xf numFmtId="0" fontId="2" fillId="0" borderId="70" xfId="0" applyFont="1" applyBorder="1" applyAlignment="1">
      <alignment horizontal="center" vertical="center" wrapText="1"/>
    </xf>
    <xf numFmtId="0" fontId="2" fillId="0" borderId="71" xfId="0" applyFont="1" applyBorder="1" applyAlignment="1">
      <alignment horizontal="center" vertical="center" wrapText="1"/>
    </xf>
    <xf numFmtId="0" fontId="2" fillId="0" borderId="72" xfId="0" applyFont="1" applyBorder="1" applyAlignment="1">
      <alignment horizontal="center" vertical="center" wrapText="1"/>
    </xf>
    <xf numFmtId="0" fontId="2" fillId="0" borderId="74" xfId="0" applyFont="1" applyBorder="1" applyAlignment="1">
      <alignment horizontal="center" vertical="center" wrapText="1"/>
    </xf>
    <xf numFmtId="0" fontId="2" fillId="0" borderId="75" xfId="0" applyFont="1" applyBorder="1" applyAlignment="1">
      <alignment horizontal="center" vertical="center"/>
    </xf>
    <xf numFmtId="0" fontId="2" fillId="0" borderId="73" xfId="0" applyFont="1" applyBorder="1" applyAlignment="1">
      <alignment horizontal="center" vertical="center" wrapText="1"/>
    </xf>
    <xf numFmtId="0" fontId="2" fillId="0" borderId="68" xfId="0" applyFont="1" applyBorder="1" applyAlignment="1">
      <alignment horizontal="center" vertical="center" wrapText="1"/>
    </xf>
    <xf numFmtId="0" fontId="2" fillId="0" borderId="69" xfId="0" applyFont="1" applyBorder="1" applyAlignment="1">
      <alignment horizontal="center" vertical="center" wrapText="1"/>
    </xf>
    <xf numFmtId="0" fontId="23" fillId="0" borderId="0" xfId="0" applyFont="1" applyBorder="1" applyAlignment="1">
      <alignment horizontal="left" vertical="center" wrapText="1"/>
    </xf>
    <xf numFmtId="0" fontId="2" fillId="0" borderId="107" xfId="0" applyFont="1" applyBorder="1" applyAlignment="1">
      <alignment horizontal="center" vertical="center" wrapText="1"/>
    </xf>
    <xf numFmtId="0" fontId="2" fillId="0" borderId="66" xfId="0" applyFont="1" applyBorder="1" applyAlignment="1">
      <alignment horizontal="center" vertical="center"/>
    </xf>
    <xf numFmtId="0" fontId="2" fillId="0" borderId="67" xfId="0" applyFont="1" applyBorder="1" applyAlignment="1">
      <alignment horizontal="center" vertical="center" wrapText="1"/>
    </xf>
    <xf numFmtId="0" fontId="2" fillId="0" borderId="103" xfId="0" applyFont="1" applyBorder="1" applyAlignment="1">
      <alignment horizontal="center" vertical="center" wrapText="1"/>
    </xf>
    <xf numFmtId="0" fontId="2" fillId="0" borderId="104" xfId="0" applyFont="1" applyBorder="1" applyAlignment="1">
      <alignment horizontal="center" vertical="center" wrapText="1"/>
    </xf>
    <xf numFmtId="0" fontId="2" fillId="0" borderId="84" xfId="0" applyFont="1" applyBorder="1" applyAlignment="1">
      <alignment horizontal="center" vertical="center" wrapText="1"/>
    </xf>
    <xf numFmtId="0" fontId="65" fillId="0" borderId="30" xfId="0" applyFont="1" applyFill="1" applyBorder="1" applyAlignment="1">
      <alignment horizontal="left" vertical="top" wrapText="1"/>
    </xf>
    <xf numFmtId="0" fontId="2" fillId="0" borderId="19" xfId="0" applyFont="1" applyBorder="1" applyAlignment="1">
      <alignment horizontal="center" vertical="center" wrapText="1"/>
    </xf>
    <xf numFmtId="0" fontId="2" fillId="0" borderId="79"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17" xfId="0" applyFont="1" applyBorder="1" applyAlignment="1">
      <alignment horizontal="center" vertical="center" wrapText="1"/>
    </xf>
    <xf numFmtId="0" fontId="23" fillId="0" borderId="95" xfId="0" applyFont="1" applyBorder="1" applyAlignment="1">
      <alignment horizontal="center" vertical="center" wrapText="1"/>
    </xf>
    <xf numFmtId="0" fontId="23" fillId="0" borderId="95" xfId="0" applyFont="1" applyBorder="1" applyAlignment="1">
      <alignment horizontal="center" vertical="center"/>
    </xf>
    <xf numFmtId="0" fontId="2" fillId="0" borderId="0" xfId="0" applyFont="1" applyFill="1" applyBorder="1" applyAlignment="1">
      <alignment horizontal="left" vertical="top" wrapText="1"/>
    </xf>
    <xf numFmtId="0" fontId="2" fillId="0" borderId="102" xfId="0" applyFont="1" applyBorder="1" applyAlignment="1">
      <alignment horizontal="center" vertical="center" wrapText="1"/>
    </xf>
    <xf numFmtId="0" fontId="2" fillId="0" borderId="101" xfId="0" applyFont="1" applyBorder="1" applyAlignment="1">
      <alignment horizontal="center" vertical="center" wrapText="1"/>
    </xf>
    <xf numFmtId="0" fontId="2" fillId="0" borderId="15" xfId="0" applyFont="1" applyBorder="1" applyAlignment="1">
      <alignment horizontal="center" vertical="top" wrapText="1"/>
    </xf>
    <xf numFmtId="0" fontId="2" fillId="0" borderId="17" xfId="0" applyFont="1" applyBorder="1" applyAlignment="1">
      <alignment horizontal="center" vertical="top" wrapText="1"/>
    </xf>
    <xf numFmtId="0" fontId="2" fillId="0" borderId="0" xfId="0" applyFont="1" applyBorder="1" applyAlignment="1">
      <alignment horizontal="center" vertical="center" wrapText="1"/>
    </xf>
    <xf numFmtId="0" fontId="2" fillId="0" borderId="0" xfId="0" applyFont="1" applyBorder="1" applyAlignment="1">
      <alignment horizontal="center" vertical="center"/>
    </xf>
    <xf numFmtId="0" fontId="2" fillId="0" borderId="13" xfId="0" applyFont="1" applyBorder="1" applyAlignment="1">
      <alignment horizontal="center" vertical="top" wrapText="1"/>
    </xf>
    <xf numFmtId="0" fontId="63" fillId="0" borderId="95" xfId="0" applyFont="1" applyFill="1" applyBorder="1" applyAlignment="1">
      <alignment horizontal="center" vertical="center" wrapText="1"/>
    </xf>
    <xf numFmtId="0" fontId="63" fillId="0" borderId="0" xfId="0" applyFont="1" applyFill="1" applyBorder="1" applyAlignment="1">
      <alignment horizontal="center" vertical="center" wrapText="1"/>
    </xf>
    <xf numFmtId="0" fontId="63" fillId="0" borderId="0" xfId="0" applyFont="1" applyFill="1" applyBorder="1" applyAlignment="1">
      <alignment horizontal="center" vertical="center"/>
    </xf>
    <xf numFmtId="0" fontId="55" fillId="0" borderId="0" xfId="0" applyFont="1" applyFill="1" applyAlignment="1">
      <alignment horizontal="center" vertical="top" wrapText="1"/>
    </xf>
    <xf numFmtId="0" fontId="2" fillId="0" borderId="30" xfId="0" applyFont="1" applyFill="1" applyBorder="1" applyAlignment="1">
      <alignment horizontal="left" vertical="top" wrapText="1"/>
    </xf>
    <xf numFmtId="0" fontId="63" fillId="0" borderId="10" xfId="0" applyFont="1" applyFill="1" applyBorder="1" applyAlignment="1">
      <alignment horizontal="center" vertical="center" wrapText="1"/>
    </xf>
    <xf numFmtId="0" fontId="63" fillId="0" borderId="9" xfId="0" applyFont="1" applyFill="1" applyBorder="1" applyAlignment="1">
      <alignment horizontal="center" vertical="center" wrapText="1"/>
    </xf>
    <xf numFmtId="0" fontId="63" fillId="0" borderId="25" xfId="0" applyFont="1" applyFill="1" applyBorder="1" applyAlignment="1">
      <alignment horizontal="center" vertical="center" wrapText="1"/>
    </xf>
    <xf numFmtId="0" fontId="63" fillId="0" borderId="21" xfId="0" applyFont="1" applyFill="1" applyBorder="1" applyAlignment="1">
      <alignment horizontal="center" vertical="center" wrapText="1"/>
    </xf>
    <xf numFmtId="0" fontId="63" fillId="0" borderId="18" xfId="0" applyFont="1" applyFill="1" applyBorder="1" applyAlignment="1">
      <alignment horizontal="center" vertical="center" wrapText="1"/>
    </xf>
    <xf numFmtId="0" fontId="63" fillId="0" borderId="15" xfId="0" applyFont="1" applyFill="1" applyBorder="1" applyAlignment="1">
      <alignment horizontal="center" vertical="center" wrapText="1"/>
    </xf>
    <xf numFmtId="0" fontId="63" fillId="0" borderId="98" xfId="0" applyFont="1" applyFill="1" applyBorder="1" applyAlignment="1">
      <alignment horizontal="center" vertical="center" wrapText="1"/>
    </xf>
    <xf numFmtId="0" fontId="63" fillId="0" borderId="8" xfId="0" applyFont="1" applyFill="1" applyBorder="1" applyAlignment="1">
      <alignment horizontal="center" vertical="center" wrapText="1"/>
    </xf>
    <xf numFmtId="0" fontId="63" fillId="0" borderId="81" xfId="0" applyFont="1" applyFill="1" applyBorder="1" applyAlignment="1">
      <alignment horizontal="center" vertical="center" wrapText="1"/>
    </xf>
    <xf numFmtId="0" fontId="63" fillId="0" borderId="14" xfId="0" applyFont="1" applyFill="1" applyBorder="1" applyAlignment="1">
      <alignment horizontal="center" vertical="center" wrapText="1"/>
    </xf>
    <xf numFmtId="0" fontId="63" fillId="0" borderId="88" xfId="0" applyFont="1" applyFill="1" applyBorder="1" applyAlignment="1">
      <alignment horizontal="center" vertical="center" wrapText="1"/>
    </xf>
    <xf numFmtId="0" fontId="63" fillId="0" borderId="103" xfId="0" applyFont="1" applyFill="1" applyBorder="1" applyAlignment="1">
      <alignment horizontal="center" vertical="center" wrapText="1"/>
    </xf>
    <xf numFmtId="0" fontId="63" fillId="0" borderId="104" xfId="0" applyFont="1" applyFill="1" applyBorder="1" applyAlignment="1">
      <alignment horizontal="center" vertical="center" wrapText="1"/>
    </xf>
    <xf numFmtId="0" fontId="63" fillId="0" borderId="84" xfId="0" applyFont="1" applyFill="1" applyBorder="1" applyAlignment="1">
      <alignment horizontal="center" vertical="center" wrapText="1"/>
    </xf>
    <xf numFmtId="0" fontId="45" fillId="0" borderId="0" xfId="0" applyFont="1" applyFill="1" applyBorder="1" applyAlignment="1">
      <alignment horizontal="right" vertical="center"/>
    </xf>
    <xf numFmtId="0" fontId="63" fillId="0" borderId="74" xfId="0" applyFont="1" applyFill="1" applyBorder="1" applyAlignment="1">
      <alignment horizontal="center" vertical="center" wrapText="1"/>
    </xf>
    <xf numFmtId="0" fontId="63" fillId="0" borderId="75" xfId="0" applyFont="1" applyFill="1" applyBorder="1" applyAlignment="1">
      <alignment horizontal="center" vertical="center" wrapText="1"/>
    </xf>
    <xf numFmtId="0" fontId="63" fillId="0" borderId="77" xfId="0" applyFont="1" applyFill="1" applyBorder="1" applyAlignment="1">
      <alignment horizontal="center" vertical="center" wrapText="1"/>
    </xf>
    <xf numFmtId="0" fontId="63" fillId="0" borderId="76" xfId="0" applyFont="1" applyFill="1" applyBorder="1" applyAlignment="1">
      <alignment horizontal="center" vertical="center" wrapText="1"/>
    </xf>
    <xf numFmtId="0" fontId="63" fillId="0" borderId="30" xfId="0" applyFont="1" applyFill="1" applyBorder="1" applyAlignment="1">
      <alignment horizontal="center" vertical="center" wrapText="1"/>
    </xf>
    <xf numFmtId="0" fontId="63" fillId="0" borderId="12" xfId="0" applyFont="1" applyFill="1" applyBorder="1" applyAlignment="1">
      <alignment horizontal="center" vertical="center" wrapText="1"/>
    </xf>
    <xf numFmtId="0" fontId="63" fillId="0" borderId="6" xfId="0" applyFont="1" applyFill="1" applyBorder="1" applyAlignment="1">
      <alignment horizontal="center" vertical="center" wrapText="1"/>
    </xf>
    <xf numFmtId="0" fontId="63" fillId="0" borderId="16" xfId="0" applyFont="1" applyFill="1" applyBorder="1" applyAlignment="1">
      <alignment horizontal="center" vertical="center" wrapText="1"/>
    </xf>
    <xf numFmtId="0" fontId="63" fillId="0" borderId="7" xfId="0" applyFont="1" applyFill="1" applyBorder="1" applyAlignment="1">
      <alignment horizontal="center" vertical="center" wrapText="1"/>
    </xf>
    <xf numFmtId="0" fontId="63" fillId="0" borderId="91" xfId="0" applyFont="1" applyFill="1" applyBorder="1" applyAlignment="1">
      <alignment horizontal="center" vertical="center" wrapText="1"/>
    </xf>
    <xf numFmtId="0" fontId="63" fillId="0" borderId="108" xfId="0" applyFont="1" applyFill="1" applyBorder="1" applyAlignment="1">
      <alignment horizontal="center" vertical="center" wrapText="1"/>
    </xf>
    <xf numFmtId="0" fontId="63" fillId="0" borderId="99" xfId="0" applyFont="1" applyFill="1" applyBorder="1" applyAlignment="1">
      <alignment horizontal="center" vertical="center" wrapText="1"/>
    </xf>
    <xf numFmtId="0" fontId="63" fillId="0" borderId="110" xfId="0" applyFont="1" applyFill="1" applyBorder="1" applyAlignment="1">
      <alignment horizontal="center" vertical="center" wrapText="1"/>
    </xf>
    <xf numFmtId="0" fontId="63" fillId="0" borderId="89" xfId="0" applyFont="1" applyFill="1" applyBorder="1" applyAlignment="1">
      <alignment horizontal="center" vertical="center" wrapText="1"/>
    </xf>
    <xf numFmtId="0" fontId="63" fillId="0" borderId="75" xfId="0" applyFont="1" applyFill="1" applyBorder="1" applyAlignment="1">
      <alignment horizontal="center" vertical="center"/>
    </xf>
    <xf numFmtId="0" fontId="63" fillId="0" borderId="77" xfId="0" applyFont="1" applyFill="1" applyBorder="1" applyAlignment="1">
      <alignment horizontal="center" vertical="center"/>
    </xf>
    <xf numFmtId="0" fontId="44" fillId="0" borderId="95" xfId="0" applyFont="1" applyFill="1" applyBorder="1" applyAlignment="1">
      <alignment horizontal="center" vertical="center"/>
    </xf>
    <xf numFmtId="0" fontId="23" fillId="0" borderId="7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 fillId="0" borderId="30" xfId="0" applyFont="1" applyFill="1" applyBorder="1" applyAlignment="1"/>
    <xf numFmtId="0" fontId="2" fillId="0" borderId="0" xfId="0" applyFont="1" applyFill="1" applyBorder="1" applyAlignment="1"/>
    <xf numFmtId="0" fontId="2" fillId="0" borderId="9" xfId="0" applyFont="1" applyFill="1" applyBorder="1" applyAlignment="1"/>
    <xf numFmtId="0" fontId="23" fillId="0" borderId="30" xfId="0" applyFont="1" applyFill="1" applyBorder="1" applyAlignment="1">
      <alignment horizontal="center" vertical="center"/>
    </xf>
    <xf numFmtId="0" fontId="23" fillId="0" borderId="106" xfId="0" applyFont="1" applyFill="1" applyBorder="1" applyAlignment="1">
      <alignment horizontal="center" vertical="center" wrapText="1"/>
    </xf>
    <xf numFmtId="0" fontId="23" fillId="0" borderId="95" xfId="0" applyFont="1" applyFill="1" applyBorder="1" applyAlignment="1">
      <alignment horizontal="center" vertical="center" wrapText="1"/>
    </xf>
    <xf numFmtId="0" fontId="23" fillId="0" borderId="109" xfId="0" applyFont="1" applyFill="1" applyBorder="1" applyAlignment="1">
      <alignment horizontal="center" vertical="center" wrapText="1"/>
    </xf>
    <xf numFmtId="0" fontId="23" fillId="0" borderId="108" xfId="0" applyFont="1" applyFill="1" applyBorder="1" applyAlignment="1">
      <alignment horizontal="center" vertical="center" wrapText="1"/>
    </xf>
    <xf numFmtId="0" fontId="23" fillId="0" borderId="111" xfId="0" applyFont="1" applyFill="1" applyBorder="1" applyAlignment="1">
      <alignment horizontal="center" vertical="center" wrapText="1"/>
    </xf>
    <xf numFmtId="0" fontId="23" fillId="0" borderId="65" xfId="0" applyFont="1" applyFill="1" applyBorder="1" applyAlignment="1">
      <alignment horizontal="center" vertical="center" wrapText="1"/>
    </xf>
    <xf numFmtId="0" fontId="23" fillId="0" borderId="76" xfId="0" applyFont="1" applyFill="1" applyBorder="1" applyAlignment="1">
      <alignment horizontal="center" vertical="center" wrapText="1"/>
    </xf>
    <xf numFmtId="0" fontId="23" fillId="0" borderId="15" xfId="0" applyFont="1" applyFill="1" applyBorder="1" applyAlignment="1">
      <alignment horizontal="left" vertical="center" wrapText="1"/>
    </xf>
    <xf numFmtId="0" fontId="23" fillId="0" borderId="12" xfId="0" applyFont="1" applyFill="1" applyBorder="1" applyAlignment="1">
      <alignment horizontal="left" vertical="center" wrapText="1"/>
    </xf>
    <xf numFmtId="0" fontId="23" fillId="0" borderId="106" xfId="0" applyFont="1" applyFill="1" applyBorder="1" applyAlignment="1">
      <alignment horizontal="left" vertical="center" wrapText="1"/>
    </xf>
    <xf numFmtId="0" fontId="53" fillId="0" borderId="0" xfId="0" applyFont="1" applyFill="1" applyBorder="1" applyAlignment="1">
      <alignment horizontal="center" vertical="top" wrapText="1"/>
    </xf>
    <xf numFmtId="0" fontId="44" fillId="0" borderId="0" xfId="0" applyFont="1" applyFill="1" applyBorder="1" applyAlignment="1">
      <alignment horizontal="left" vertical="center" indent="6"/>
    </xf>
    <xf numFmtId="0" fontId="23" fillId="0" borderId="0" xfId="0" applyFont="1" applyFill="1" applyBorder="1" applyAlignment="1">
      <alignment horizontal="right" vertical="center" wrapText="1"/>
    </xf>
    <xf numFmtId="0" fontId="44" fillId="0" borderId="8" xfId="0" applyFont="1" applyFill="1" applyBorder="1" applyAlignment="1">
      <alignment horizontal="right" vertical="center"/>
    </xf>
    <xf numFmtId="0" fontId="44" fillId="0" borderId="0" xfId="0" applyFont="1" applyFill="1" applyBorder="1" applyAlignment="1">
      <alignment horizontal="right" vertical="center"/>
    </xf>
    <xf numFmtId="0" fontId="44" fillId="0" borderId="95" xfId="0" applyFont="1" applyFill="1" applyBorder="1" applyAlignment="1">
      <alignment horizontal="left" vertical="center" indent="10"/>
    </xf>
    <xf numFmtId="0" fontId="44" fillId="0" borderId="0" xfId="0" applyFont="1" applyFill="1" applyBorder="1" applyAlignment="1">
      <alignment horizontal="left" vertical="center" indent="10"/>
    </xf>
    <xf numFmtId="0" fontId="23" fillId="0" borderId="0" xfId="0" applyFont="1" applyFill="1" applyBorder="1" applyAlignment="1">
      <alignment horizontal="left" vertical="top" wrapText="1"/>
    </xf>
    <xf numFmtId="0" fontId="45" fillId="0" borderId="76" xfId="0" applyFont="1" applyBorder="1" applyAlignment="1">
      <alignment horizontal="center" vertical="center" wrapText="1"/>
    </xf>
    <xf numFmtId="0" fontId="45" fillId="0" borderId="10" xfId="0" applyFont="1" applyBorder="1" applyAlignment="1">
      <alignment horizontal="center" vertical="center" wrapText="1"/>
    </xf>
    <xf numFmtId="0" fontId="55" fillId="0" borderId="0" xfId="0" applyFont="1" applyAlignment="1">
      <alignment horizontal="center" vertical="top" wrapText="1"/>
    </xf>
    <xf numFmtId="0" fontId="47" fillId="0" borderId="0" xfId="0" applyFont="1" applyBorder="1" applyAlignment="1">
      <alignment horizontal="left" vertical="center" indent="14"/>
    </xf>
    <xf numFmtId="0" fontId="47" fillId="0" borderId="95" xfId="0" applyFont="1" applyFill="1" applyBorder="1" applyAlignment="1">
      <alignment horizontal="center" vertical="center"/>
    </xf>
    <xf numFmtId="0" fontId="47" fillId="0" borderId="0" xfId="0" applyFont="1" applyFill="1" applyBorder="1" applyAlignment="1">
      <alignment horizontal="center" vertical="center"/>
    </xf>
    <xf numFmtId="0" fontId="47" fillId="0" borderId="139" xfId="0" applyFont="1" applyBorder="1" applyAlignment="1">
      <alignment horizontal="center" vertical="center"/>
    </xf>
    <xf numFmtId="0" fontId="47" fillId="0" borderId="0" xfId="0" applyFont="1" applyBorder="1" applyAlignment="1">
      <alignment horizontal="center" vertical="center"/>
    </xf>
    <xf numFmtId="0" fontId="45" fillId="0" borderId="8" xfId="0" applyFont="1" applyBorder="1" applyAlignment="1">
      <alignment horizontal="center" vertical="center" wrapText="1"/>
    </xf>
    <xf numFmtId="0" fontId="45" fillId="0" borderId="66" xfId="0" applyFont="1" applyBorder="1" applyAlignment="1">
      <alignment horizontal="center" vertical="center" wrapText="1"/>
    </xf>
    <xf numFmtId="0" fontId="45" fillId="0" borderId="21" xfId="0" applyFont="1" applyBorder="1" applyAlignment="1">
      <alignment horizontal="center" vertical="center" wrapText="1"/>
    </xf>
    <xf numFmtId="0" fontId="47" fillId="0" borderId="0" xfId="0" applyFont="1" applyFill="1" applyBorder="1" applyAlignment="1">
      <alignment horizontal="left" vertical="center" indent="14"/>
    </xf>
    <xf numFmtId="0" fontId="45" fillId="0" borderId="65" xfId="0" applyFont="1" applyBorder="1" applyAlignment="1">
      <alignment horizontal="center" vertical="center" wrapText="1"/>
    </xf>
    <xf numFmtId="0" fontId="45" fillId="0" borderId="5" xfId="0" applyFont="1" applyBorder="1" applyAlignment="1">
      <alignment horizontal="center" vertical="center" wrapText="1"/>
    </xf>
    <xf numFmtId="0" fontId="45" fillId="0" borderId="107" xfId="0" applyFont="1" applyBorder="1" applyAlignment="1">
      <alignment horizontal="center" vertical="center" wrapText="1"/>
    </xf>
    <xf numFmtId="0" fontId="45" fillId="0" borderId="108" xfId="0" applyFont="1" applyBorder="1" applyAlignment="1">
      <alignment horizontal="center" vertical="center" wrapText="1"/>
    </xf>
    <xf numFmtId="0" fontId="45" fillId="0" borderId="30" xfId="0" applyFont="1" applyBorder="1" applyAlignment="1">
      <alignment horizontal="center"/>
    </xf>
    <xf numFmtId="0" fontId="45" fillId="0" borderId="6" xfId="0" applyFont="1" applyBorder="1" applyAlignment="1">
      <alignment horizontal="center"/>
    </xf>
    <xf numFmtId="0" fontId="45" fillId="0" borderId="0" xfId="0" applyFont="1" applyBorder="1" applyAlignment="1">
      <alignment horizontal="center"/>
    </xf>
    <xf numFmtId="0" fontId="27" fillId="0" borderId="0" xfId="0" applyFont="1" applyFill="1" applyBorder="1" applyAlignment="1">
      <alignment horizontal="left" vertical="center" wrapText="1"/>
    </xf>
    <xf numFmtId="237" fontId="23" fillId="0" borderId="0" xfId="0" applyNumberFormat="1" applyFont="1" applyFill="1" applyBorder="1" applyAlignment="1">
      <alignment horizontal="center" vertical="center" wrapText="1"/>
    </xf>
    <xf numFmtId="0" fontId="23" fillId="0" borderId="5" xfId="0" applyFont="1" applyFill="1" applyBorder="1" applyAlignment="1">
      <alignment horizontal="center" vertical="top" wrapText="1"/>
    </xf>
    <xf numFmtId="0" fontId="23" fillId="0" borderId="11" xfId="0" applyFont="1" applyFill="1" applyBorder="1" applyAlignment="1">
      <alignment horizontal="center" vertical="top" wrapText="1"/>
    </xf>
    <xf numFmtId="237" fontId="44" fillId="0" borderId="0" xfId="0" applyNumberFormat="1" applyFont="1" applyFill="1" applyBorder="1" applyAlignment="1">
      <alignment horizontal="center" vertical="center" wrapText="1"/>
    </xf>
    <xf numFmtId="0" fontId="23" fillId="0" borderId="90" xfId="0" applyFont="1" applyFill="1" applyBorder="1" applyAlignment="1">
      <alignment horizontal="center" vertical="center" wrapText="1"/>
    </xf>
    <xf numFmtId="0" fontId="6" fillId="0" borderId="21" xfId="0" applyFont="1" applyFill="1" applyBorder="1" applyAlignment="1">
      <alignment horizontal="center" vertical="center" wrapText="1"/>
    </xf>
    <xf numFmtId="0" fontId="23" fillId="0" borderId="30" xfId="0" applyFont="1" applyBorder="1" applyAlignment="1"/>
    <xf numFmtId="0" fontId="23" fillId="0" borderId="0" xfId="0" applyFont="1" applyBorder="1" applyAlignment="1"/>
    <xf numFmtId="0" fontId="23" fillId="0" borderId="12" xfId="0" applyFont="1" applyFill="1" applyBorder="1" applyAlignment="1">
      <alignment horizontal="center" vertical="center" wrapText="1"/>
    </xf>
    <xf numFmtId="49" fontId="23" fillId="0" borderId="113" xfId="207" applyNumberFormat="1" applyFont="1" applyFill="1" applyBorder="1" applyAlignment="1">
      <alignment horizontal="center" vertical="center" wrapText="1"/>
    </xf>
    <xf numFmtId="49" fontId="23" fillId="0" borderId="24" xfId="207" applyNumberFormat="1" applyFont="1" applyFill="1" applyBorder="1" applyAlignment="1">
      <alignment horizontal="center" vertical="center" wrapText="1"/>
    </xf>
    <xf numFmtId="0" fontId="23" fillId="0" borderId="95" xfId="0" applyFont="1" applyFill="1" applyBorder="1" applyAlignment="1">
      <alignment horizontal="center" vertical="center"/>
    </xf>
    <xf numFmtId="0" fontId="23" fillId="0" borderId="109" xfId="0" applyFont="1" applyFill="1" applyBorder="1" applyAlignment="1">
      <alignment horizontal="center" vertical="center"/>
    </xf>
    <xf numFmtId="0" fontId="23" fillId="0" borderId="0" xfId="0" applyFont="1" applyFill="1"/>
    <xf numFmtId="0" fontId="23" fillId="0" borderId="114" xfId="0" applyFont="1" applyFill="1" applyBorder="1" applyAlignment="1">
      <alignment horizontal="center" vertical="center" wrapText="1"/>
    </xf>
    <xf numFmtId="0" fontId="23" fillId="0" borderId="91" xfId="0" applyFont="1" applyFill="1" applyBorder="1" applyAlignment="1">
      <alignment horizontal="center" vertical="center" wrapText="1"/>
    </xf>
    <xf numFmtId="0" fontId="23" fillId="0" borderId="8" xfId="0" applyFont="1" applyBorder="1"/>
    <xf numFmtId="0" fontId="23" fillId="0" borderId="100" xfId="0" applyFont="1" applyFill="1" applyBorder="1" applyAlignment="1">
      <alignment horizontal="center" vertical="center" wrapText="1"/>
    </xf>
    <xf numFmtId="0" fontId="23" fillId="0" borderId="107" xfId="0" applyFont="1" applyFill="1" applyBorder="1" applyAlignment="1">
      <alignment horizontal="center" vertical="center" wrapText="1"/>
    </xf>
    <xf numFmtId="0" fontId="23" fillId="0" borderId="16" xfId="0" applyFont="1" applyFill="1" applyBorder="1" applyAlignment="1">
      <alignment horizontal="left" vertical="center" wrapText="1"/>
    </xf>
    <xf numFmtId="237" fontId="23" fillId="0" borderId="0" xfId="0" applyNumberFormat="1" applyFont="1" applyFill="1" applyBorder="1" applyAlignment="1">
      <alignment horizontal="center" vertical="center" wrapText="1" shrinkToFit="1"/>
    </xf>
    <xf numFmtId="0" fontId="23" fillId="0" borderId="16" xfId="0" applyFont="1" applyFill="1" applyBorder="1" applyAlignment="1">
      <alignment horizontal="center" vertical="center" wrapText="1"/>
    </xf>
    <xf numFmtId="237" fontId="44" fillId="0" borderId="0" xfId="0" applyNumberFormat="1" applyFont="1" applyFill="1" applyBorder="1" applyAlignment="1">
      <alignment horizontal="center" vertical="center" wrapText="1" shrinkToFit="1"/>
    </xf>
    <xf numFmtId="0" fontId="2" fillId="0" borderId="21" xfId="0" applyFont="1" applyFill="1" applyBorder="1" applyAlignment="1">
      <alignment horizontal="center" vertical="center" wrapText="1"/>
    </xf>
    <xf numFmtId="0" fontId="23" fillId="0" borderId="15" xfId="0" applyFont="1" applyFill="1" applyBorder="1" applyAlignment="1">
      <alignment horizontal="center" vertical="center"/>
    </xf>
    <xf numFmtId="0" fontId="23" fillId="0" borderId="17" xfId="0" applyFont="1" applyFill="1" applyBorder="1" applyAlignment="1">
      <alignment horizontal="center" vertical="center"/>
    </xf>
    <xf numFmtId="0" fontId="2" fillId="0" borderId="78" xfId="0" applyFont="1" applyFill="1" applyBorder="1" applyAlignment="1">
      <alignment horizontal="center" vertical="center" wrapText="1"/>
    </xf>
    <xf numFmtId="0" fontId="23" fillId="0" borderId="0" xfId="0" applyFont="1" applyFill="1" applyBorder="1" applyAlignment="1">
      <alignment horizontal="left" vertical="center"/>
    </xf>
    <xf numFmtId="0" fontId="23" fillId="0" borderId="115" xfId="0" applyFont="1" applyFill="1" applyBorder="1" applyAlignment="1">
      <alignment horizontal="left" vertical="center" wrapText="1"/>
    </xf>
    <xf numFmtId="0" fontId="23" fillId="0" borderId="0" xfId="0" applyFont="1" applyFill="1" applyBorder="1" applyAlignment="1">
      <alignment vertical="top" wrapText="1"/>
    </xf>
    <xf numFmtId="0" fontId="23" fillId="0" borderId="0" xfId="0" applyFont="1" applyFill="1" applyBorder="1" applyAlignment="1">
      <alignment vertical="top"/>
    </xf>
    <xf numFmtId="0" fontId="23" fillId="0" borderId="13" xfId="0" applyFont="1" applyFill="1" applyBorder="1" applyAlignment="1">
      <alignment horizontal="center" vertical="center" wrapText="1"/>
    </xf>
    <xf numFmtId="0" fontId="23" fillId="0" borderId="12" xfId="0" applyFont="1" applyFill="1" applyBorder="1" applyAlignment="1">
      <alignment horizontal="center" vertical="center"/>
    </xf>
    <xf numFmtId="0" fontId="23" fillId="0" borderId="10" xfId="0" applyFont="1" applyFill="1" applyBorder="1" applyAlignment="1">
      <alignment horizontal="center" vertical="center"/>
    </xf>
    <xf numFmtId="0" fontId="23" fillId="0" borderId="21" xfId="0" applyFont="1" applyFill="1" applyBorder="1"/>
    <xf numFmtId="0" fontId="23" fillId="0" borderId="114" xfId="0" applyFont="1" applyFill="1" applyBorder="1" applyAlignment="1">
      <alignment horizontal="center" vertical="center"/>
    </xf>
    <xf numFmtId="0" fontId="23" fillId="2" borderId="17"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3" fillId="2" borderId="75" xfId="0" applyFont="1" applyFill="1" applyBorder="1" applyAlignment="1">
      <alignment horizontal="center" vertical="center" wrapText="1"/>
    </xf>
    <xf numFmtId="49" fontId="23" fillId="0" borderId="38" xfId="207" applyNumberFormat="1" applyFont="1" applyFill="1" applyBorder="1" applyAlignment="1">
      <alignment horizontal="center" vertical="center" wrapText="1"/>
    </xf>
    <xf numFmtId="49" fontId="23" fillId="0" borderId="132" xfId="207" applyNumberFormat="1" applyFont="1" applyFill="1" applyBorder="1" applyAlignment="1">
      <alignment horizontal="center" vertical="center" wrapText="1"/>
    </xf>
    <xf numFmtId="49" fontId="23" fillId="0" borderId="26" xfId="207" applyNumberFormat="1" applyFont="1" applyFill="1" applyBorder="1" applyAlignment="1">
      <alignment horizontal="center" vertical="center" wrapText="1"/>
    </xf>
    <xf numFmtId="49" fontId="23" fillId="0" borderId="37" xfId="207" applyNumberFormat="1" applyFont="1" applyFill="1" applyBorder="1" applyAlignment="1">
      <alignment horizontal="center" vertical="center" wrapText="1"/>
    </xf>
    <xf numFmtId="49" fontId="23" fillId="0" borderId="133" xfId="207" applyNumberFormat="1" applyFont="1" applyFill="1" applyBorder="1" applyAlignment="1">
      <alignment horizontal="center" vertical="center" wrapText="1"/>
    </xf>
    <xf numFmtId="49" fontId="23" fillId="0" borderId="26" xfId="207" applyNumberFormat="1" applyFont="1" applyFill="1" applyBorder="1" applyAlignment="1">
      <alignment horizontal="left" vertical="center" wrapText="1"/>
    </xf>
    <xf numFmtId="49" fontId="23" fillId="0" borderId="34" xfId="207" applyNumberFormat="1" applyFont="1" applyFill="1" applyBorder="1" applyAlignment="1">
      <alignment horizontal="left" vertical="center" wrapText="1"/>
    </xf>
    <xf numFmtId="0" fontId="23" fillId="0" borderId="117" xfId="207" applyFont="1" applyFill="1" applyBorder="1" applyAlignment="1">
      <alignment horizontal="center" vertical="center" wrapText="1"/>
    </xf>
    <xf numFmtId="0" fontId="23" fillId="0" borderId="123" xfId="0" applyFont="1" applyFill="1" applyBorder="1" applyAlignment="1">
      <alignment horizontal="center" vertical="center" wrapText="1"/>
    </xf>
    <xf numFmtId="0" fontId="23" fillId="0" borderId="125" xfId="0" applyFont="1" applyFill="1" applyBorder="1" applyAlignment="1">
      <alignment horizontal="center" vertical="center" wrapText="1"/>
    </xf>
    <xf numFmtId="49" fontId="23" fillId="0" borderId="15" xfId="207" applyNumberFormat="1" applyFont="1" applyFill="1" applyBorder="1" applyAlignment="1">
      <alignment horizontal="center" vertical="center" wrapText="1"/>
    </xf>
    <xf numFmtId="49" fontId="23" fillId="0" borderId="8" xfId="207" applyNumberFormat="1" applyFont="1" applyFill="1" applyBorder="1" applyAlignment="1">
      <alignment horizontal="center" vertical="center" wrapText="1"/>
    </xf>
    <xf numFmtId="49" fontId="23" fillId="0" borderId="10" xfId="207" applyNumberFormat="1" applyFont="1" applyFill="1" applyBorder="1" applyAlignment="1">
      <alignment horizontal="center" vertical="center" wrapText="1"/>
    </xf>
    <xf numFmtId="0" fontId="44" fillId="0" borderId="126" xfId="0" applyFont="1" applyFill="1" applyBorder="1" applyAlignment="1">
      <alignment horizontal="center" vertical="center"/>
    </xf>
    <xf numFmtId="49" fontId="23" fillId="0" borderId="91" xfId="207" applyNumberFormat="1" applyFont="1" applyFill="1" applyBorder="1" applyAlignment="1">
      <alignment horizontal="center" vertical="center" wrapText="1"/>
    </xf>
    <xf numFmtId="49" fontId="23" fillId="0" borderId="108" xfId="207" applyNumberFormat="1" applyFont="1" applyFill="1" applyBorder="1" applyAlignment="1">
      <alignment horizontal="center" vertical="center" wrapText="1"/>
    </xf>
    <xf numFmtId="49" fontId="23" fillId="0" borderId="111" xfId="207" applyNumberFormat="1" applyFont="1" applyFill="1" applyBorder="1" applyAlignment="1">
      <alignment horizontal="center" vertical="center" wrapText="1"/>
    </xf>
    <xf numFmtId="49" fontId="23" fillId="0" borderId="25" xfId="207" applyNumberFormat="1" applyFont="1" applyFill="1" applyBorder="1" applyAlignment="1">
      <alignment horizontal="center" vertical="center" wrapText="1"/>
    </xf>
    <xf numFmtId="49" fontId="23" fillId="0" borderId="21" xfId="207" applyNumberFormat="1" applyFont="1" applyFill="1" applyBorder="1" applyAlignment="1">
      <alignment horizontal="center" vertical="center" wrapText="1"/>
    </xf>
    <xf numFmtId="49" fontId="23" fillId="0" borderId="78" xfId="207" applyNumberFormat="1" applyFont="1" applyFill="1" applyBorder="1" applyAlignment="1">
      <alignment horizontal="center" vertical="center" wrapText="1"/>
    </xf>
    <xf numFmtId="49" fontId="23" fillId="0" borderId="39" xfId="207" applyNumberFormat="1" applyFont="1" applyFill="1" applyBorder="1" applyAlignment="1">
      <alignment horizontal="center" vertical="center" wrapText="1"/>
    </xf>
    <xf numFmtId="49" fontId="23" fillId="0" borderId="40" xfId="207" applyNumberFormat="1" applyFont="1" applyFill="1" applyBorder="1" applyAlignment="1">
      <alignment horizontal="center" vertical="center" wrapText="1"/>
    </xf>
    <xf numFmtId="0" fontId="23" fillId="0" borderId="118" xfId="207" applyFont="1" applyFill="1" applyBorder="1" applyAlignment="1">
      <alignment horizontal="center" vertical="center" wrapText="1"/>
    </xf>
    <xf numFmtId="0" fontId="23" fillId="0" borderId="113" xfId="207" applyFont="1" applyFill="1" applyBorder="1" applyAlignment="1">
      <alignment horizontal="center" vertical="center" wrapText="1"/>
    </xf>
    <xf numFmtId="0" fontId="23" fillId="0" borderId="116" xfId="207" applyFont="1" applyFill="1" applyBorder="1" applyAlignment="1">
      <alignment horizontal="center" vertical="center" wrapText="1"/>
    </xf>
    <xf numFmtId="49" fontId="23" fillId="0" borderId="122" xfId="207" applyNumberFormat="1" applyFont="1" applyFill="1" applyBorder="1" applyAlignment="1">
      <alignment horizontal="center" vertical="center" wrapText="1"/>
    </xf>
    <xf numFmtId="49" fontId="23" fillId="0" borderId="22" xfId="207" applyNumberFormat="1" applyFont="1" applyFill="1" applyBorder="1" applyAlignment="1">
      <alignment horizontal="center" vertical="center" wrapText="1"/>
    </xf>
    <xf numFmtId="49" fontId="23" fillId="0" borderId="41" xfId="207" applyNumberFormat="1" applyFont="1" applyFill="1" applyBorder="1" applyAlignment="1">
      <alignment horizontal="center" vertical="center" wrapText="1"/>
    </xf>
    <xf numFmtId="49" fontId="23" fillId="0" borderId="42" xfId="207" applyNumberFormat="1" applyFont="1" applyFill="1" applyBorder="1" applyAlignment="1">
      <alignment horizontal="left" vertical="center" wrapText="1"/>
    </xf>
    <xf numFmtId="0" fontId="23" fillId="0" borderId="23" xfId="0" applyFont="1" applyFill="1" applyBorder="1" applyAlignment="1">
      <alignment horizontal="center" wrapText="1"/>
    </xf>
    <xf numFmtId="0" fontId="23" fillId="0" borderId="28" xfId="0" applyFont="1" applyFill="1" applyBorder="1" applyAlignment="1">
      <alignment horizontal="center" wrapText="1"/>
    </xf>
    <xf numFmtId="49" fontId="23" fillId="0" borderId="114" xfId="207" applyNumberFormat="1" applyFont="1" applyFill="1" applyBorder="1" applyAlignment="1">
      <alignment horizontal="center" vertical="center" wrapText="1"/>
    </xf>
    <xf numFmtId="49" fontId="23" fillId="0" borderId="17" xfId="207" applyNumberFormat="1" applyFont="1" applyFill="1" applyBorder="1" applyAlignment="1">
      <alignment horizontal="center" vertical="center" wrapText="1"/>
    </xf>
    <xf numFmtId="0" fontId="23" fillId="0" borderId="89" xfId="207" applyFont="1" applyFill="1" applyBorder="1" applyAlignment="1">
      <alignment horizontal="center" vertical="center" wrapText="1"/>
    </xf>
    <xf numFmtId="0" fontId="23" fillId="0" borderId="75" xfId="207" applyFont="1" applyFill="1" applyBorder="1" applyAlignment="1">
      <alignment horizontal="center" vertical="center" wrapText="1"/>
    </xf>
    <xf numFmtId="0" fontId="23" fillId="0" borderId="114" xfId="207" applyFont="1" applyFill="1" applyBorder="1" applyAlignment="1">
      <alignment horizontal="center" vertical="center" wrapText="1"/>
    </xf>
    <xf numFmtId="0" fontId="23" fillId="0" borderId="17" xfId="207" applyFont="1" applyFill="1" applyBorder="1" applyAlignment="1">
      <alignment horizontal="center" vertical="center" wrapText="1"/>
    </xf>
    <xf numFmtId="0" fontId="23" fillId="0" borderId="12" xfId="207" applyFont="1" applyFill="1" applyBorder="1" applyAlignment="1">
      <alignment horizontal="left" vertical="center" wrapText="1"/>
    </xf>
    <xf numFmtId="0" fontId="23" fillId="0" borderId="30" xfId="207" applyFont="1" applyFill="1" applyBorder="1" applyAlignment="1">
      <alignment horizontal="center" vertical="center" wrapText="1"/>
    </xf>
    <xf numFmtId="49" fontId="23" fillId="0" borderId="30" xfId="207" applyNumberFormat="1" applyFont="1" applyFill="1" applyBorder="1" applyAlignment="1">
      <alignment horizontal="center" vertical="center" wrapText="1"/>
    </xf>
    <xf numFmtId="49" fontId="23" fillId="0" borderId="0" xfId="207" applyNumberFormat="1" applyFont="1" applyFill="1" applyBorder="1" applyAlignment="1">
      <alignment horizontal="center" vertical="center" wrapText="1"/>
    </xf>
    <xf numFmtId="49" fontId="23" fillId="0" borderId="30" xfId="208" applyNumberFormat="1" applyFont="1" applyBorder="1" applyAlignment="1">
      <alignment horizontal="center" vertical="center" wrapText="1"/>
    </xf>
    <xf numFmtId="49" fontId="23" fillId="0" borderId="0" xfId="208" applyNumberFormat="1" applyFont="1" applyBorder="1" applyAlignment="1">
      <alignment horizontal="center" vertical="center"/>
    </xf>
    <xf numFmtId="49" fontId="2" fillId="0" borderId="23" xfId="207" applyNumberFormat="1" applyFont="1" applyFill="1" applyBorder="1" applyAlignment="1">
      <alignment horizontal="center" vertical="center" wrapText="1"/>
    </xf>
    <xf numFmtId="49" fontId="2" fillId="0" borderId="28" xfId="207" applyNumberFormat="1" applyFont="1" applyFill="1" applyBorder="1" applyAlignment="1">
      <alignment horizontal="center" vertical="center" wrapText="1"/>
    </xf>
    <xf numFmtId="49" fontId="23" fillId="0" borderId="80" xfId="207" applyNumberFormat="1" applyFont="1" applyFill="1" applyBorder="1" applyAlignment="1">
      <alignment horizontal="center" vertical="center" wrapText="1"/>
    </xf>
    <xf numFmtId="49" fontId="23" fillId="0" borderId="81" xfId="207" applyNumberFormat="1" applyFont="1" applyFill="1" applyBorder="1" applyAlignment="1">
      <alignment horizontal="center" vertical="center" wrapText="1"/>
    </xf>
    <xf numFmtId="49" fontId="23" fillId="0" borderId="82" xfId="207" applyNumberFormat="1" applyFont="1" applyFill="1" applyBorder="1" applyAlignment="1">
      <alignment horizontal="center" vertical="center" wrapText="1"/>
    </xf>
    <xf numFmtId="0" fontId="23" fillId="0" borderId="106" xfId="207" applyFont="1" applyFill="1" applyBorder="1" applyAlignment="1">
      <alignment horizontal="center" vertical="center" wrapText="1"/>
    </xf>
    <xf numFmtId="0" fontId="23" fillId="0" borderId="95" xfId="207" applyFont="1" applyFill="1" applyBorder="1" applyAlignment="1">
      <alignment horizontal="center" vertical="center" wrapText="1"/>
    </xf>
    <xf numFmtId="0" fontId="23" fillId="0" borderId="109" xfId="207" applyFont="1" applyFill="1" applyBorder="1" applyAlignment="1">
      <alignment horizontal="center" vertical="center" wrapText="1"/>
    </xf>
    <xf numFmtId="0" fontId="23" fillId="0" borderId="120" xfId="207" applyFont="1" applyFill="1" applyBorder="1" applyAlignment="1">
      <alignment horizontal="center" vertical="center" wrapText="1"/>
    </xf>
    <xf numFmtId="0" fontId="23" fillId="0" borderId="43" xfId="207" applyFont="1" applyFill="1" applyBorder="1" applyAlignment="1">
      <alignment horizontal="center" vertical="center" wrapText="1"/>
    </xf>
    <xf numFmtId="0" fontId="23" fillId="0" borderId="44" xfId="207" applyFont="1" applyFill="1" applyBorder="1" applyAlignment="1">
      <alignment horizontal="center" vertical="center" wrapText="1"/>
    </xf>
    <xf numFmtId="0" fontId="23" fillId="0" borderId="0" xfId="207" applyFont="1" applyFill="1" applyBorder="1" applyAlignment="1">
      <alignment horizontal="center" vertical="center" wrapText="1"/>
    </xf>
    <xf numFmtId="0" fontId="23" fillId="0" borderId="0" xfId="0" applyFont="1" applyFill="1" applyBorder="1" applyAlignment="1">
      <alignment horizontal="left" vertical="top"/>
    </xf>
    <xf numFmtId="0" fontId="23" fillId="0" borderId="0" xfId="0" applyFont="1" applyBorder="1" applyAlignment="1">
      <alignment vertical="center"/>
    </xf>
    <xf numFmtId="0" fontId="23" fillId="0" borderId="15" xfId="0" applyFont="1" applyFill="1" applyBorder="1" applyAlignment="1">
      <alignment horizontal="left" vertical="center"/>
    </xf>
    <xf numFmtId="0" fontId="23" fillId="0" borderId="12" xfId="0" applyFont="1" applyFill="1" applyBorder="1" applyAlignment="1">
      <alignment horizontal="left" vertical="center"/>
    </xf>
    <xf numFmtId="0" fontId="23" fillId="0" borderId="98" xfId="0" applyFont="1" applyFill="1" applyBorder="1" applyAlignment="1">
      <alignment horizontal="left" vertical="center" wrapText="1"/>
    </xf>
    <xf numFmtId="0" fontId="23" fillId="0" borderId="92" xfId="0" applyFont="1" applyFill="1" applyBorder="1" applyAlignment="1">
      <alignment horizontal="center" vertical="center" wrapText="1"/>
    </xf>
    <xf numFmtId="0" fontId="23" fillId="0" borderId="6" xfId="0" applyFont="1" applyFill="1" applyBorder="1" applyAlignment="1">
      <alignment horizontal="center" vertical="center" wrapText="1"/>
    </xf>
    <xf numFmtId="0" fontId="23" fillId="0" borderId="88" xfId="0" applyFont="1" applyFill="1" applyBorder="1" applyAlignment="1">
      <alignment horizontal="center" vertical="center" wrapText="1"/>
    </xf>
    <xf numFmtId="0" fontId="23" fillId="0" borderId="13" xfId="0" applyFont="1" applyFill="1" applyBorder="1" applyAlignment="1">
      <alignment horizontal="center" vertical="center"/>
    </xf>
    <xf numFmtId="0" fontId="23" fillId="0" borderId="15" xfId="0" applyFont="1" applyBorder="1" applyAlignment="1">
      <alignment horizontal="center" vertical="center" wrapText="1"/>
    </xf>
    <xf numFmtId="0" fontId="23" fillId="0" borderId="8" xfId="0" applyFont="1" applyBorder="1" applyAlignment="1">
      <alignment horizontal="center" vertical="center" wrapText="1"/>
    </xf>
    <xf numFmtId="0" fontId="57" fillId="0" borderId="0" xfId="0" applyFont="1" applyFill="1" applyBorder="1" applyAlignment="1">
      <alignment horizontal="center" vertical="top" wrapText="1"/>
    </xf>
    <xf numFmtId="0" fontId="23" fillId="0" borderId="98" xfId="0" applyFont="1" applyFill="1" applyBorder="1" applyAlignment="1">
      <alignment horizontal="center" vertical="center" wrapText="1"/>
    </xf>
    <xf numFmtId="0" fontId="23" fillId="0" borderId="115" xfId="0" applyFont="1" applyFill="1" applyBorder="1" applyAlignment="1">
      <alignment horizontal="center" vertical="center"/>
    </xf>
    <xf numFmtId="0" fontId="23" fillId="0" borderId="8" xfId="0" applyFont="1" applyFill="1" applyBorder="1" applyAlignment="1">
      <alignment horizontal="left" vertical="center" wrapText="1"/>
    </xf>
    <xf numFmtId="0" fontId="23" fillId="0" borderId="10" xfId="0" applyFont="1" applyFill="1" applyBorder="1" applyAlignment="1">
      <alignment horizontal="left" vertical="center" wrapText="1"/>
    </xf>
    <xf numFmtId="0" fontId="57" fillId="0" borderId="0" xfId="0" applyFont="1" applyFill="1" applyAlignment="1">
      <alignment horizontal="center" vertical="top" wrapText="1"/>
    </xf>
    <xf numFmtId="0" fontId="23" fillId="0" borderId="12" xfId="0" applyFont="1" applyFill="1" applyBorder="1" applyAlignment="1">
      <alignment horizontal="center"/>
    </xf>
    <xf numFmtId="0" fontId="23" fillId="0" borderId="16" xfId="0" applyFont="1" applyFill="1" applyBorder="1" applyAlignment="1">
      <alignment horizontal="center"/>
    </xf>
    <xf numFmtId="0" fontId="23" fillId="0" borderId="8" xfId="0" applyFont="1" applyFill="1" applyBorder="1" applyAlignment="1">
      <alignment horizontal="center" vertical="center"/>
    </xf>
    <xf numFmtId="237" fontId="23" fillId="0" borderId="95" xfId="0" applyNumberFormat="1" applyFont="1" applyFill="1" applyBorder="1" applyAlignment="1">
      <alignment horizontal="center" vertical="center"/>
    </xf>
    <xf numFmtId="237" fontId="23" fillId="0" borderId="0" xfId="0" applyNumberFormat="1" applyFont="1" applyFill="1" applyBorder="1" applyAlignment="1">
      <alignment horizontal="center" vertical="center"/>
    </xf>
    <xf numFmtId="237" fontId="44" fillId="0" borderId="95" xfId="0" applyNumberFormat="1" applyFont="1" applyFill="1" applyBorder="1" applyAlignment="1">
      <alignment horizontal="center" vertical="center"/>
    </xf>
    <xf numFmtId="237" fontId="44" fillId="0" borderId="0" xfId="0" applyNumberFormat="1" applyFont="1" applyFill="1" applyBorder="1" applyAlignment="1">
      <alignment horizontal="center" vertical="center"/>
    </xf>
    <xf numFmtId="0" fontId="23" fillId="0" borderId="108" xfId="0" applyFont="1" applyFill="1" applyBorder="1" applyAlignment="1">
      <alignment horizontal="center" vertical="top" wrapText="1"/>
    </xf>
    <xf numFmtId="0" fontId="23" fillId="0" borderId="21" xfId="0" applyFont="1" applyFill="1" applyBorder="1" applyAlignment="1">
      <alignment horizontal="center" vertical="center"/>
    </xf>
    <xf numFmtId="0" fontId="23" fillId="0" borderId="115" xfId="0" applyFont="1" applyFill="1" applyBorder="1" applyAlignment="1">
      <alignment horizontal="center" vertical="center" wrapText="1"/>
    </xf>
    <xf numFmtId="0" fontId="23" fillId="0" borderId="4" xfId="0" applyFont="1" applyFill="1" applyBorder="1" applyAlignment="1">
      <alignment horizontal="left" vertical="center" wrapText="1"/>
    </xf>
    <xf numFmtId="49" fontId="23" fillId="0" borderId="42" xfId="207" applyNumberFormat="1" applyFont="1" applyFill="1" applyBorder="1" applyAlignment="1">
      <alignment horizontal="center" vertical="center" wrapText="1"/>
    </xf>
    <xf numFmtId="49" fontId="23" fillId="0" borderId="23" xfId="207" applyNumberFormat="1" applyFont="1" applyFill="1" applyBorder="1" applyAlignment="1">
      <alignment horizontal="center" vertical="center" wrapText="1"/>
    </xf>
    <xf numFmtId="49" fontId="23" fillId="0" borderId="28" xfId="207" applyNumberFormat="1" applyFont="1" applyFill="1" applyBorder="1" applyAlignment="1">
      <alignment horizontal="center" vertical="center" wrapText="1"/>
    </xf>
    <xf numFmtId="49" fontId="23" fillId="0" borderId="9" xfId="207" applyNumberFormat="1" applyFont="1" applyFill="1" applyBorder="1" applyAlignment="1">
      <alignment horizontal="center" vertical="center" wrapText="1"/>
    </xf>
    <xf numFmtId="49" fontId="23" fillId="0" borderId="137" xfId="207" applyNumberFormat="1" applyFont="1" applyFill="1" applyBorder="1" applyAlignment="1">
      <alignment horizontal="center" vertical="center" wrapText="1"/>
    </xf>
    <xf numFmtId="49" fontId="23" fillId="0" borderId="6" xfId="207" applyNumberFormat="1" applyFont="1" applyFill="1" applyBorder="1" applyAlignment="1">
      <alignment horizontal="center" vertical="center" wrapText="1"/>
    </xf>
    <xf numFmtId="49" fontId="23" fillId="0" borderId="134" xfId="207" applyNumberFormat="1" applyFont="1" applyFill="1" applyBorder="1" applyAlignment="1">
      <alignment horizontal="center" vertical="center" wrapText="1"/>
    </xf>
    <xf numFmtId="49" fontId="23" fillId="0" borderId="27" xfId="207" applyNumberFormat="1" applyFont="1" applyFill="1" applyBorder="1" applyAlignment="1">
      <alignment horizontal="center" vertical="center" wrapText="1"/>
    </xf>
    <xf numFmtId="49" fontId="23" fillId="0" borderId="45" xfId="207" applyNumberFormat="1" applyFont="1" applyFill="1" applyBorder="1" applyAlignment="1">
      <alignment horizontal="center" vertical="center" wrapText="1"/>
    </xf>
    <xf numFmtId="0" fontId="23" fillId="0" borderId="13" xfId="207" applyFont="1" applyFill="1" applyBorder="1" applyAlignment="1">
      <alignment horizontal="center" vertical="center" wrapText="1"/>
    </xf>
    <xf numFmtId="49" fontId="23" fillId="0" borderId="12" xfId="207" applyNumberFormat="1" applyFont="1" applyFill="1" applyBorder="1" applyAlignment="1">
      <alignment horizontal="center" vertical="center" wrapText="1"/>
    </xf>
    <xf numFmtId="49" fontId="57" fillId="0" borderId="0" xfId="208" applyNumberFormat="1" applyFont="1" applyBorder="1" applyAlignment="1">
      <alignment horizontal="center" vertical="top"/>
    </xf>
    <xf numFmtId="0" fontId="23" fillId="0" borderId="134" xfId="207" applyFont="1" applyFill="1" applyBorder="1" applyAlignment="1">
      <alignment horizontal="center" vertical="center" wrapText="1"/>
    </xf>
    <xf numFmtId="0" fontId="23" fillId="0" borderId="27" xfId="207" applyFont="1" applyFill="1" applyBorder="1" applyAlignment="1">
      <alignment horizontal="center" vertical="center" wrapText="1"/>
    </xf>
    <xf numFmtId="49" fontId="57" fillId="0" borderId="0" xfId="208" applyNumberFormat="1" applyFont="1" applyBorder="1" applyAlignment="1">
      <alignment horizontal="center" vertical="top" wrapText="1"/>
    </xf>
    <xf numFmtId="0" fontId="23" fillId="0" borderId="46" xfId="207" applyFont="1" applyFill="1" applyBorder="1" applyAlignment="1">
      <alignment horizontal="center" vertical="center" wrapText="1"/>
    </xf>
    <xf numFmtId="49" fontId="23" fillId="0" borderId="12" xfId="207" applyNumberFormat="1" applyFont="1" applyFill="1" applyBorder="1" applyAlignment="1">
      <alignment horizontal="left" vertical="center" wrapText="1"/>
    </xf>
    <xf numFmtId="49" fontId="23" fillId="0" borderId="135" xfId="207" applyNumberFormat="1" applyFont="1" applyFill="1" applyBorder="1" applyAlignment="1">
      <alignment horizontal="center" vertical="center" wrapText="1"/>
    </xf>
    <xf numFmtId="49" fontId="23" fillId="0" borderId="136" xfId="207" applyNumberFormat="1" applyFont="1" applyFill="1" applyBorder="1" applyAlignment="1">
      <alignment horizontal="center" vertical="center" wrapText="1"/>
    </xf>
    <xf numFmtId="0" fontId="23" fillId="0" borderId="47" xfId="207" applyFont="1" applyFill="1" applyBorder="1" applyAlignment="1">
      <alignment horizontal="center" vertical="center" wrapText="1"/>
    </xf>
    <xf numFmtId="49" fontId="23" fillId="0" borderId="48" xfId="207" applyNumberFormat="1" applyFont="1" applyFill="1" applyBorder="1" applyAlignment="1">
      <alignment horizontal="center" vertical="center" wrapText="1"/>
    </xf>
    <xf numFmtId="0" fontId="23" fillId="0" borderId="15" xfId="207" applyFont="1" applyFill="1" applyBorder="1" applyAlignment="1">
      <alignment horizontal="left" vertical="center" wrapText="1"/>
    </xf>
    <xf numFmtId="188" fontId="23" fillId="0" borderId="0" xfId="207" applyNumberFormat="1" applyFont="1" applyFill="1" applyBorder="1" applyAlignment="1">
      <alignment horizontal="left" vertical="center" wrapText="1"/>
    </xf>
    <xf numFmtId="0" fontId="23" fillId="0" borderId="30" xfId="0" applyFont="1" applyFill="1" applyBorder="1" applyAlignment="1">
      <alignment horizontal="right" vertical="center"/>
    </xf>
    <xf numFmtId="0" fontId="23" fillId="0" borderId="0" xfId="0" applyFont="1" applyFill="1" applyAlignment="1">
      <alignment horizontal="justify" vertical="top" wrapText="1"/>
    </xf>
    <xf numFmtId="0" fontId="23" fillId="0" borderId="0" xfId="0" applyFont="1" applyFill="1" applyAlignment="1">
      <alignment horizontal="left" vertical="top" wrapText="1"/>
    </xf>
    <xf numFmtId="0" fontId="23" fillId="0" borderId="76" xfId="0" applyFont="1" applyFill="1" applyBorder="1" applyAlignment="1">
      <alignment horizontal="center" vertical="center"/>
    </xf>
    <xf numFmtId="0" fontId="23" fillId="0" borderId="65" xfId="0" applyFont="1" applyFill="1" applyBorder="1" applyAlignment="1">
      <alignment horizontal="center" vertical="center"/>
    </xf>
    <xf numFmtId="0" fontId="23" fillId="0" borderId="84" xfId="0" applyFont="1" applyFill="1" applyBorder="1" applyAlignment="1">
      <alignment horizontal="center" vertical="center" wrapText="1"/>
    </xf>
    <xf numFmtId="0" fontId="23" fillId="0" borderId="105" xfId="0" applyFont="1" applyFill="1" applyBorder="1" applyAlignment="1">
      <alignment horizontal="center" vertical="center" wrapText="1"/>
    </xf>
    <xf numFmtId="0" fontId="23" fillId="0" borderId="5" xfId="0" applyFont="1" applyFill="1" applyBorder="1" applyAlignment="1">
      <alignment horizontal="center" vertical="center"/>
    </xf>
    <xf numFmtId="0" fontId="23" fillId="0" borderId="0" xfId="0" applyFont="1" applyBorder="1" applyAlignment="1">
      <alignment horizontal="left" vertical="top" wrapText="1"/>
    </xf>
    <xf numFmtId="0" fontId="23" fillId="0" borderId="30" xfId="0" applyFont="1" applyBorder="1" applyAlignment="1">
      <alignment horizontal="right" vertical="top" wrapText="1"/>
    </xf>
    <xf numFmtId="0" fontId="23" fillId="0" borderId="30" xfId="0" applyFont="1" applyBorder="1" applyAlignment="1">
      <alignment horizontal="center" vertical="center" wrapText="1"/>
    </xf>
    <xf numFmtId="0" fontId="23" fillId="0" borderId="0" xfId="0" applyFont="1" applyBorder="1" applyAlignment="1">
      <alignment horizontal="center" vertical="center" wrapText="1"/>
    </xf>
    <xf numFmtId="0" fontId="2" fillId="0" borderId="105" xfId="0" applyFont="1" applyBorder="1" applyAlignment="1">
      <alignment horizontal="center" vertical="center" wrapText="1"/>
    </xf>
    <xf numFmtId="0" fontId="2" fillId="0" borderId="15" xfId="0" applyFont="1" applyBorder="1" applyAlignment="1">
      <alignment horizontal="left" vertical="center"/>
    </xf>
    <xf numFmtId="0" fontId="2" fillId="0" borderId="12" xfId="0" applyFont="1" applyBorder="1" applyAlignment="1">
      <alignment horizontal="left" vertical="center"/>
    </xf>
    <xf numFmtId="0" fontId="2" fillId="0" borderId="15" xfId="0" applyFont="1" applyBorder="1" applyAlignment="1">
      <alignment horizontal="left" vertical="center" wrapText="1"/>
    </xf>
    <xf numFmtId="0" fontId="2" fillId="0" borderId="12" xfId="0" applyFont="1" applyBorder="1" applyAlignment="1">
      <alignment horizontal="left" vertical="center" wrapText="1"/>
    </xf>
    <xf numFmtId="0" fontId="2" fillId="0" borderId="16" xfId="0" applyFont="1" applyBorder="1" applyAlignment="1">
      <alignment horizontal="left" vertical="center" wrapText="1"/>
    </xf>
    <xf numFmtId="0" fontId="2" fillId="0" borderId="17" xfId="0" applyFont="1" applyBorder="1" applyAlignment="1">
      <alignment horizontal="center" vertical="center"/>
    </xf>
    <xf numFmtId="0" fontId="2" fillId="0" borderId="13" xfId="0" applyFont="1" applyBorder="1" applyAlignment="1">
      <alignment horizontal="center" vertical="center"/>
    </xf>
    <xf numFmtId="0" fontId="2" fillId="0" borderId="89" xfId="0" applyFont="1" applyBorder="1" applyAlignment="1">
      <alignment horizontal="center" vertical="center" wrapText="1"/>
    </xf>
    <xf numFmtId="0" fontId="2" fillId="0" borderId="75" xfId="0" applyFont="1" applyBorder="1" applyAlignment="1">
      <alignment horizontal="center" vertical="center" wrapText="1"/>
    </xf>
    <xf numFmtId="0" fontId="23" fillId="0" borderId="9"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98"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82" xfId="0" applyFont="1" applyBorder="1" applyAlignment="1">
      <alignment horizontal="center" vertical="center" wrapText="1"/>
    </xf>
    <xf numFmtId="0" fontId="53" fillId="0" borderId="0" xfId="0" applyFont="1" applyAlignment="1">
      <alignment horizontal="center" vertical="top"/>
    </xf>
    <xf numFmtId="0" fontId="23" fillId="0" borderId="17" xfId="0" applyFont="1" applyBorder="1" applyAlignment="1">
      <alignment horizontal="center" vertical="center" wrapText="1"/>
    </xf>
    <xf numFmtId="0" fontId="23" fillId="0" borderId="100" xfId="0" applyFont="1" applyBorder="1" applyAlignment="1">
      <alignment horizontal="center" vertical="center" wrapText="1"/>
    </xf>
    <xf numFmtId="0" fontId="23" fillId="0" borderId="15" xfId="0" applyFont="1" applyBorder="1" applyAlignment="1">
      <alignment horizontal="left" vertical="center" wrapText="1"/>
    </xf>
    <xf numFmtId="0" fontId="23" fillId="0" borderId="12" xfId="0" applyFont="1" applyBorder="1" applyAlignment="1">
      <alignment horizontal="left" vertical="center" wrapText="1"/>
    </xf>
    <xf numFmtId="0" fontId="23" fillId="0" borderId="16" xfId="0" applyFont="1" applyBorder="1" applyAlignment="1">
      <alignment horizontal="left" vertical="center" wrapText="1"/>
    </xf>
    <xf numFmtId="0" fontId="23" fillId="0" borderId="90" xfId="0" applyFont="1" applyBorder="1" applyAlignment="1">
      <alignment horizontal="center" vertical="center" wrapText="1"/>
    </xf>
    <xf numFmtId="0" fontId="23" fillId="0" borderId="106" xfId="0" applyFont="1" applyBorder="1" applyAlignment="1">
      <alignment horizontal="center" vertical="center" wrapText="1"/>
    </xf>
    <xf numFmtId="0" fontId="23" fillId="0" borderId="109" xfId="0" applyFont="1" applyBorder="1" applyAlignment="1">
      <alignment horizontal="center" vertical="center" wrapText="1"/>
    </xf>
    <xf numFmtId="0" fontId="23" fillId="0" borderId="81" xfId="0" applyFont="1" applyBorder="1" applyAlignment="1">
      <alignment horizontal="center" vertical="center" wrapText="1"/>
    </xf>
    <xf numFmtId="0" fontId="23" fillId="0" borderId="106" xfId="0" applyFont="1" applyBorder="1" applyAlignment="1">
      <alignment horizontal="left" vertical="center" wrapText="1"/>
    </xf>
    <xf numFmtId="0" fontId="23" fillId="0" borderId="30" xfId="0" applyFont="1" applyBorder="1" applyAlignment="1">
      <alignment horizontal="left" vertical="center" wrapText="1"/>
    </xf>
    <xf numFmtId="0" fontId="23" fillId="0" borderId="65" xfId="0" applyFont="1" applyBorder="1" applyAlignment="1">
      <alignment horizontal="left" vertical="center" wrapText="1"/>
    </xf>
    <xf numFmtId="0" fontId="23" fillId="0" borderId="95" xfId="0" applyFont="1" applyBorder="1" applyAlignment="1">
      <alignment horizontal="left" vertical="center" wrapText="1"/>
    </xf>
    <xf numFmtId="0" fontId="23" fillId="0" borderId="5" xfId="0" applyFont="1" applyBorder="1" applyAlignment="1">
      <alignment horizontal="left" vertical="center" wrapText="1"/>
    </xf>
    <xf numFmtId="0" fontId="23" fillId="0" borderId="98" xfId="0" applyFont="1" applyBorder="1" applyAlignment="1">
      <alignment horizontal="left" vertical="center" wrapText="1"/>
    </xf>
    <xf numFmtId="0" fontId="23" fillId="0" borderId="30" xfId="0" applyFont="1" applyBorder="1" applyAlignment="1">
      <alignment horizontal="center" vertical="center"/>
    </xf>
    <xf numFmtId="0" fontId="23" fillId="0" borderId="0" xfId="0" applyFont="1" applyBorder="1" applyAlignment="1">
      <alignment horizontal="center" vertical="center"/>
    </xf>
    <xf numFmtId="0" fontId="23" fillId="0" borderId="9" xfId="0" applyFont="1" applyBorder="1" applyAlignment="1">
      <alignment horizontal="center" vertical="center"/>
    </xf>
    <xf numFmtId="0" fontId="23" fillId="0" borderId="115" xfId="0" applyFont="1" applyBorder="1" applyAlignment="1">
      <alignment horizontal="left" vertical="center" wrapText="1"/>
    </xf>
    <xf numFmtId="0" fontId="23" fillId="0" borderId="76" xfId="0" applyFont="1" applyBorder="1" applyAlignment="1">
      <alignment horizontal="center" vertical="center"/>
    </xf>
    <xf numFmtId="0" fontId="23" fillId="0" borderId="107" xfId="0" applyFont="1" applyBorder="1" applyAlignment="1">
      <alignment horizontal="center" vertical="center" wrapText="1"/>
    </xf>
    <xf numFmtId="0" fontId="23" fillId="0" borderId="111" xfId="0" applyFont="1" applyBorder="1" applyAlignment="1">
      <alignment horizontal="center" vertical="center" wrapText="1"/>
    </xf>
    <xf numFmtId="0" fontId="23" fillId="0" borderId="65" xfId="0" applyFont="1" applyBorder="1" applyAlignment="1">
      <alignment horizontal="center" vertical="center" wrapText="1"/>
    </xf>
    <xf numFmtId="0" fontId="23" fillId="0" borderId="106" xfId="0" applyFont="1" applyFill="1" applyBorder="1" applyAlignment="1">
      <alignment horizontal="center" vertical="center"/>
    </xf>
    <xf numFmtId="0" fontId="23" fillId="2" borderId="77" xfId="0" applyFont="1" applyFill="1" applyBorder="1" applyAlignment="1">
      <alignment horizontal="center" vertical="center" wrapText="1"/>
    </xf>
    <xf numFmtId="0" fontId="23" fillId="2" borderId="76" xfId="0" applyFont="1" applyFill="1" applyBorder="1" applyAlignment="1">
      <alignment horizontal="left" vertical="center" wrapText="1"/>
    </xf>
    <xf numFmtId="0" fontId="23" fillId="2" borderId="30" xfId="0" applyFont="1" applyFill="1" applyBorder="1" applyAlignment="1">
      <alignment horizontal="left" vertical="center" wrapText="1"/>
    </xf>
    <xf numFmtId="0" fontId="23" fillId="2" borderId="106" xfId="0" applyNumberFormat="1" applyFont="1" applyFill="1" applyBorder="1" applyAlignment="1">
      <alignment horizontal="center" vertical="center" wrapText="1"/>
    </xf>
    <xf numFmtId="0" fontId="23" fillId="2" borderId="109" xfId="0" applyNumberFormat="1" applyFont="1" applyFill="1" applyBorder="1" applyAlignment="1">
      <alignment horizontal="center" vertical="center" wrapText="1"/>
    </xf>
    <xf numFmtId="0" fontId="23" fillId="2" borderId="80" xfId="0" applyFont="1" applyFill="1" applyBorder="1" applyAlignment="1">
      <alignment horizontal="center" vertical="center" wrapText="1"/>
    </xf>
    <xf numFmtId="0" fontId="23" fillId="2" borderId="9" xfId="0" applyFont="1" applyFill="1" applyBorder="1" applyAlignment="1">
      <alignment horizontal="center" vertical="center" wrapText="1"/>
    </xf>
    <xf numFmtId="0" fontId="23" fillId="0" borderId="103" xfId="0" applyFont="1" applyFill="1" applyBorder="1" applyAlignment="1">
      <alignment horizontal="center" vertical="center" wrapText="1"/>
    </xf>
    <xf numFmtId="0" fontId="27" fillId="0" borderId="0" xfId="0" applyFont="1" applyFill="1" applyBorder="1" applyAlignment="1">
      <alignment horizontal="left" vertical="top" wrapText="1"/>
    </xf>
    <xf numFmtId="0" fontId="23" fillId="0" borderId="19" xfId="0" applyFont="1" applyFill="1" applyBorder="1" applyAlignment="1">
      <alignment horizontal="center" vertical="center" wrapText="1"/>
    </xf>
    <xf numFmtId="0" fontId="23" fillId="0" borderId="25" xfId="0" applyFont="1" applyBorder="1" applyAlignment="1">
      <alignment horizontal="center" vertical="center" wrapText="1"/>
    </xf>
    <xf numFmtId="0" fontId="23" fillId="0" borderId="21" xfId="0" applyFont="1" applyBorder="1" applyAlignment="1">
      <alignment horizontal="center" vertical="center" wrapText="1"/>
    </xf>
    <xf numFmtId="0" fontId="23" fillId="0" borderId="98" xfId="0" applyFont="1" applyBorder="1" applyAlignment="1">
      <alignment horizontal="center" vertical="center" wrapText="1"/>
    </xf>
    <xf numFmtId="0" fontId="23" fillId="0" borderId="139" xfId="0" applyFont="1" applyBorder="1" applyAlignment="1">
      <alignment horizontal="center" vertical="center" wrapText="1"/>
    </xf>
    <xf numFmtId="0" fontId="23" fillId="0" borderId="15" xfId="0" applyFont="1" applyBorder="1" applyAlignment="1">
      <alignment horizontal="left" vertical="center"/>
    </xf>
    <xf numFmtId="0" fontId="23" fillId="0" borderId="12" xfId="0" applyFont="1" applyBorder="1" applyAlignment="1">
      <alignment horizontal="left" vertical="center"/>
    </xf>
    <xf numFmtId="0" fontId="23" fillId="0" borderId="16" xfId="0" applyFont="1" applyBorder="1" applyAlignment="1">
      <alignment horizontal="left" vertical="center"/>
    </xf>
    <xf numFmtId="0" fontId="23" fillId="0" borderId="30" xfId="0" applyFont="1" applyFill="1" applyBorder="1" applyAlignment="1">
      <alignment horizontal="left" vertical="center"/>
    </xf>
    <xf numFmtId="0" fontId="23" fillId="0" borderId="80" xfId="0" applyFont="1" applyFill="1" applyBorder="1" applyAlignment="1">
      <alignment horizontal="left" vertical="center"/>
    </xf>
    <xf numFmtId="0" fontId="23" fillId="0" borderId="12" xfId="0" applyFont="1" applyBorder="1" applyAlignment="1">
      <alignment horizontal="center" vertical="center" wrapText="1"/>
    </xf>
    <xf numFmtId="0" fontId="23" fillId="0" borderId="13" xfId="0" applyFont="1" applyBorder="1" applyAlignment="1">
      <alignment horizontal="center" vertical="center" wrapText="1"/>
    </xf>
    <xf numFmtId="0" fontId="23" fillId="0" borderId="141" xfId="0" applyFont="1" applyBorder="1" applyAlignment="1">
      <alignment horizontal="center" vertical="center"/>
    </xf>
    <xf numFmtId="0" fontId="23" fillId="0" borderId="109" xfId="0" applyFont="1" applyBorder="1" applyAlignment="1">
      <alignment horizontal="center" vertical="center"/>
    </xf>
    <xf numFmtId="0" fontId="76" fillId="0" borderId="139" xfId="0" applyFont="1" applyFill="1" applyBorder="1" applyAlignment="1">
      <alignment horizontal="center" vertical="center"/>
    </xf>
    <xf numFmtId="0" fontId="76" fillId="0" borderId="0" xfId="0" applyFont="1" applyFill="1" applyBorder="1" applyAlignment="1">
      <alignment horizontal="center" vertical="center"/>
    </xf>
    <xf numFmtId="0" fontId="23" fillId="0" borderId="0" xfId="0" applyFont="1" applyFill="1" applyBorder="1" applyAlignment="1">
      <alignment horizontal="distributed" vertical="center"/>
    </xf>
    <xf numFmtId="0" fontId="44" fillId="0" borderId="0" xfId="0" applyFont="1" applyFill="1" applyBorder="1" applyAlignment="1">
      <alignment horizontal="distributed" vertical="center"/>
    </xf>
    <xf numFmtId="41" fontId="76" fillId="0" borderId="139" xfId="35" applyFont="1" applyFill="1" applyBorder="1" applyAlignment="1">
      <alignment horizontal="center" vertical="center"/>
    </xf>
    <xf numFmtId="41" fontId="76" fillId="0" borderId="0" xfId="35" applyFont="1" applyFill="1" applyBorder="1" applyAlignment="1">
      <alignment horizontal="center" vertical="center"/>
    </xf>
    <xf numFmtId="0" fontId="53" fillId="2" borderId="0" xfId="0" applyFont="1" applyFill="1" applyAlignment="1">
      <alignment horizontal="center" vertical="top" wrapText="1"/>
    </xf>
    <xf numFmtId="0" fontId="23" fillId="0" borderId="89" xfId="0" applyFont="1" applyBorder="1" applyAlignment="1">
      <alignment horizontal="center" vertical="center" wrapText="1"/>
    </xf>
    <xf numFmtId="0" fontId="76" fillId="0" borderId="0" xfId="0" applyFont="1" applyBorder="1" applyAlignment="1">
      <alignment horizontal="center" vertical="center"/>
    </xf>
    <xf numFmtId="0" fontId="45" fillId="0" borderId="141" xfId="0" applyFont="1" applyFill="1" applyBorder="1" applyAlignment="1">
      <alignment horizontal="center" vertical="center"/>
    </xf>
    <xf numFmtId="0" fontId="45" fillId="0" borderId="139" xfId="0" applyFont="1" applyFill="1" applyBorder="1" applyAlignment="1">
      <alignment horizontal="center" vertical="center"/>
    </xf>
    <xf numFmtId="0" fontId="45" fillId="0" borderId="109" xfId="0" applyFont="1" applyFill="1" applyBorder="1" applyAlignment="1">
      <alignment horizontal="center" vertical="center"/>
    </xf>
    <xf numFmtId="0" fontId="45" fillId="0" borderId="76" xfId="0" applyFont="1" applyFill="1" applyBorder="1" applyAlignment="1">
      <alignment horizontal="center" vertical="center" wrapText="1"/>
    </xf>
    <xf numFmtId="0" fontId="45" fillId="0" borderId="8" xfId="0" applyFont="1" applyFill="1" applyBorder="1" applyAlignment="1">
      <alignment horizontal="center" vertical="center" wrapText="1"/>
    </xf>
    <xf numFmtId="243" fontId="45" fillId="0" borderId="0" xfId="0" applyNumberFormat="1" applyFont="1" applyFill="1" applyBorder="1" applyAlignment="1">
      <alignment horizontal="right" vertical="center"/>
    </xf>
    <xf numFmtId="0" fontId="45" fillId="0" borderId="65" xfId="0" applyFont="1" applyFill="1" applyBorder="1" applyAlignment="1">
      <alignment horizontal="center" vertical="center" wrapText="1"/>
    </xf>
    <xf numFmtId="0" fontId="45" fillId="0" borderId="5" xfId="0" applyFont="1" applyFill="1" applyBorder="1" applyAlignment="1">
      <alignment horizontal="center" vertical="center" wrapText="1"/>
    </xf>
    <xf numFmtId="0" fontId="45" fillId="0" borderId="12" xfId="0" applyFont="1" applyFill="1" applyBorder="1" applyAlignment="1">
      <alignment horizontal="center" vertical="center" wrapText="1"/>
    </xf>
    <xf numFmtId="0" fontId="45" fillId="0" borderId="16" xfId="0" applyFont="1" applyFill="1" applyBorder="1" applyAlignment="1">
      <alignment horizontal="center" vertical="center" wrapText="1"/>
    </xf>
    <xf numFmtId="0" fontId="45" fillId="0" borderId="0" xfId="0" applyFont="1" applyFill="1" applyBorder="1" applyAlignment="1">
      <alignment horizontal="center" vertical="center" wrapText="1"/>
    </xf>
    <xf numFmtId="0" fontId="45" fillId="0" borderId="9" xfId="0" applyFont="1" applyFill="1" applyBorder="1" applyAlignment="1">
      <alignment horizontal="center" vertical="center" wrapText="1"/>
    </xf>
    <xf numFmtId="0" fontId="45" fillId="0" borderId="11" xfId="0" applyFont="1" applyFill="1" applyBorder="1" applyAlignment="1">
      <alignment horizontal="center" vertical="center" wrapText="1"/>
    </xf>
    <xf numFmtId="0" fontId="45" fillId="0" borderId="129" xfId="0" applyFont="1" applyFill="1" applyBorder="1" applyAlignment="1">
      <alignment horizontal="center" vertical="center"/>
    </xf>
    <xf numFmtId="0" fontId="45" fillId="0" borderId="10" xfId="0" applyFont="1" applyFill="1" applyBorder="1" applyAlignment="1">
      <alignment horizontal="center" vertical="center" wrapText="1"/>
    </xf>
    <xf numFmtId="0" fontId="45" fillId="0" borderId="66" xfId="0" applyFont="1" applyFill="1" applyBorder="1" applyAlignment="1">
      <alignment horizontal="center" vertical="center" wrapText="1"/>
    </xf>
    <xf numFmtId="0" fontId="45" fillId="0" borderId="21" xfId="0" applyFont="1" applyFill="1" applyBorder="1" applyAlignment="1">
      <alignment horizontal="center" vertical="center" wrapText="1"/>
    </xf>
    <xf numFmtId="0" fontId="45" fillId="0" borderId="78" xfId="0" applyFont="1" applyFill="1" applyBorder="1" applyAlignment="1">
      <alignment horizontal="center" vertical="center" wrapText="1"/>
    </xf>
    <xf numFmtId="243" fontId="47" fillId="0" borderId="0" xfId="0" applyNumberFormat="1" applyFont="1" applyFill="1" applyBorder="1" applyAlignment="1">
      <alignment horizontal="right" vertical="center"/>
    </xf>
    <xf numFmtId="0" fontId="45" fillId="0" borderId="25" xfId="0" applyFont="1" applyFill="1" applyBorder="1" applyAlignment="1">
      <alignment horizontal="center" vertical="center" wrapText="1"/>
    </xf>
    <xf numFmtId="0" fontId="45" fillId="0" borderId="20" xfId="0" applyFont="1" applyFill="1" applyBorder="1" applyAlignment="1">
      <alignment horizontal="center" vertical="center" wrapText="1"/>
    </xf>
    <xf numFmtId="0" fontId="45" fillId="0" borderId="19" xfId="0" applyFont="1" applyFill="1" applyBorder="1" applyAlignment="1">
      <alignment horizontal="center" vertical="center" wrapText="1"/>
    </xf>
    <xf numFmtId="0" fontId="45" fillId="0" borderId="79" xfId="0" applyFont="1" applyFill="1" applyBorder="1" applyAlignment="1">
      <alignment horizontal="center" vertical="center" wrapText="1"/>
    </xf>
    <xf numFmtId="0" fontId="45" fillId="0" borderId="84" xfId="0" applyFont="1" applyFill="1" applyBorder="1" applyAlignment="1">
      <alignment horizontal="center" vertical="center" wrapText="1"/>
    </xf>
    <xf numFmtId="0" fontId="45" fillId="0" borderId="15" xfId="0" applyFont="1" applyFill="1" applyBorder="1" applyAlignment="1">
      <alignment horizontal="center" vertical="center" wrapText="1"/>
    </xf>
    <xf numFmtId="0" fontId="77" fillId="0" borderId="0" xfId="0" applyFont="1" applyFill="1" applyBorder="1" applyAlignment="1">
      <alignment horizontal="center" vertical="top"/>
    </xf>
    <xf numFmtId="0" fontId="45" fillId="0" borderId="80" xfId="0" applyFont="1" applyFill="1" applyBorder="1" applyAlignment="1">
      <alignment horizontal="center" vertical="center" wrapText="1"/>
    </xf>
    <xf numFmtId="0" fontId="45" fillId="0" borderId="81" xfId="0" applyFont="1" applyFill="1" applyBorder="1" applyAlignment="1">
      <alignment horizontal="center" vertical="center" wrapText="1"/>
    </xf>
    <xf numFmtId="0" fontId="45" fillId="0" borderId="82" xfId="0" applyFont="1" applyFill="1" applyBorder="1" applyAlignment="1">
      <alignment horizontal="center" vertical="center" wrapText="1"/>
    </xf>
    <xf numFmtId="0" fontId="45" fillId="0" borderId="141" xfId="0" applyFont="1" applyFill="1" applyBorder="1" applyAlignment="1">
      <alignment horizontal="center" vertical="center" wrapText="1"/>
    </xf>
    <xf numFmtId="0" fontId="45" fillId="0" borderId="139" xfId="0" applyFont="1" applyFill="1" applyBorder="1" applyAlignment="1">
      <alignment horizontal="center" vertical="center" wrapText="1"/>
    </xf>
    <xf numFmtId="0" fontId="45" fillId="0" borderId="109" xfId="0" applyFont="1" applyFill="1" applyBorder="1" applyAlignment="1">
      <alignment horizontal="center" vertical="center" wrapText="1"/>
    </xf>
    <xf numFmtId="0" fontId="45" fillId="0" borderId="30" xfId="0" applyFont="1" applyFill="1" applyBorder="1" applyAlignment="1">
      <alignment horizontal="center" vertical="center"/>
    </xf>
    <xf numFmtId="0" fontId="45" fillId="0" borderId="0" xfId="0" applyFont="1" applyFill="1" applyBorder="1" applyAlignment="1">
      <alignment horizontal="center" vertical="center"/>
    </xf>
    <xf numFmtId="0" fontId="45" fillId="0" borderId="30" xfId="0" applyFont="1" applyFill="1" applyBorder="1" applyAlignment="1">
      <alignment horizontal="left" vertical="top" wrapText="1"/>
    </xf>
    <xf numFmtId="0" fontId="45" fillId="0" borderId="30" xfId="0" applyFont="1" applyFill="1" applyBorder="1" applyAlignment="1">
      <alignment horizontal="left" vertical="top"/>
    </xf>
    <xf numFmtId="0" fontId="45" fillId="0" borderId="9" xfId="0" applyFont="1" applyFill="1" applyBorder="1" applyAlignment="1">
      <alignment horizontal="center" vertical="center"/>
    </xf>
    <xf numFmtId="0" fontId="45" fillId="0" borderId="0" xfId="0" applyFont="1" applyFill="1" applyBorder="1" applyAlignment="1">
      <alignment horizontal="left" vertical="top" wrapText="1"/>
    </xf>
    <xf numFmtId="0" fontId="45" fillId="0" borderId="17" xfId="0" applyFont="1" applyFill="1" applyBorder="1" applyAlignment="1">
      <alignment horizontal="center" vertical="center" wrapText="1"/>
    </xf>
    <xf numFmtId="0" fontId="45" fillId="0" borderId="103" xfId="0" applyFont="1" applyFill="1" applyBorder="1" applyAlignment="1">
      <alignment horizontal="center" vertical="center" wrapText="1"/>
    </xf>
    <xf numFmtId="0" fontId="45" fillId="0" borderId="89" xfId="0" applyFont="1" applyFill="1" applyBorder="1" applyAlignment="1">
      <alignment horizontal="center" vertical="center" wrapText="1"/>
    </xf>
    <xf numFmtId="0" fontId="45" fillId="0" borderId="75" xfId="0" applyFont="1" applyFill="1" applyBorder="1" applyAlignment="1">
      <alignment horizontal="center" vertical="center" wrapText="1"/>
    </xf>
    <xf numFmtId="0" fontId="47" fillId="0" borderId="139" xfId="0" applyFont="1" applyFill="1" applyBorder="1" applyAlignment="1">
      <alignment horizontal="center" vertical="center"/>
    </xf>
    <xf numFmtId="0" fontId="80" fillId="0" borderId="0" xfId="0" applyFont="1" applyFill="1" applyBorder="1" applyAlignment="1">
      <alignment horizontal="center" vertical="center" wrapText="1"/>
    </xf>
    <xf numFmtId="0" fontId="80" fillId="0" borderId="139" xfId="0" applyFont="1" applyFill="1" applyBorder="1" applyAlignment="1">
      <alignment horizontal="center" vertical="center" wrapText="1"/>
    </xf>
    <xf numFmtId="0" fontId="23" fillId="0" borderId="141" xfId="0" applyFont="1" applyFill="1" applyBorder="1" applyAlignment="1">
      <alignment horizontal="center" vertical="center"/>
    </xf>
    <xf numFmtId="0" fontId="23" fillId="0" borderId="139" xfId="0" applyFont="1" applyFill="1" applyBorder="1" applyAlignment="1">
      <alignment horizontal="center" vertical="center"/>
    </xf>
    <xf numFmtId="0" fontId="23" fillId="0" borderId="145" xfId="0" applyFont="1" applyFill="1" applyBorder="1" applyAlignment="1">
      <alignment horizontal="center" vertical="center" wrapText="1"/>
    </xf>
    <xf numFmtId="0" fontId="23" fillId="0" borderId="147" xfId="0" applyFont="1" applyFill="1" applyBorder="1" applyAlignment="1">
      <alignment horizontal="center" vertical="center" wrapText="1"/>
    </xf>
    <xf numFmtId="0" fontId="23" fillId="0" borderId="30" xfId="0" applyFont="1" applyBorder="1" applyAlignment="1">
      <alignment horizontal="right" vertical="center" wrapText="1"/>
    </xf>
    <xf numFmtId="0" fontId="23" fillId="0" borderId="145" xfId="0" applyFont="1" applyBorder="1" applyAlignment="1">
      <alignment horizontal="center" vertical="center" wrapText="1"/>
    </xf>
    <xf numFmtId="0" fontId="23" fillId="0" borderId="147" xfId="0" applyFont="1" applyBorder="1" applyAlignment="1">
      <alignment horizontal="center" vertical="center" wrapText="1"/>
    </xf>
    <xf numFmtId="0" fontId="23" fillId="0" borderId="0" xfId="0" applyFont="1" applyBorder="1" applyAlignment="1">
      <alignment horizontal="left" vertical="center"/>
    </xf>
    <xf numFmtId="0" fontId="23" fillId="0" borderId="140" xfId="0" applyFont="1" applyBorder="1" applyAlignment="1">
      <alignment horizontal="center" vertical="center" wrapText="1"/>
    </xf>
    <xf numFmtId="0" fontId="23" fillId="0" borderId="147" xfId="0" applyFont="1" applyBorder="1" applyAlignment="1">
      <alignment horizontal="center" vertical="center"/>
    </xf>
    <xf numFmtId="0" fontId="23" fillId="0" borderId="140" xfId="0" applyFont="1" applyBorder="1" applyAlignment="1">
      <alignment horizontal="center" vertical="center"/>
    </xf>
    <xf numFmtId="0" fontId="23" fillId="0" borderId="0" xfId="0" applyFont="1" applyFill="1" applyAlignment="1">
      <alignment vertical="center"/>
    </xf>
    <xf numFmtId="0" fontId="23" fillId="0" borderId="0" xfId="0" applyFont="1" applyBorder="1" applyAlignment="1">
      <alignment horizontal="right" vertical="center" wrapText="1"/>
    </xf>
    <xf numFmtId="0" fontId="23" fillId="0" borderId="84" xfId="0" applyFont="1" applyBorder="1" applyAlignment="1">
      <alignment horizontal="center" vertical="center" wrapText="1"/>
    </xf>
    <xf numFmtId="0" fontId="23" fillId="0" borderId="105" xfId="0" applyFont="1" applyBorder="1" applyAlignment="1">
      <alignment horizontal="center" vertical="center" wrapText="1"/>
    </xf>
  </cellXfs>
  <cellStyles count="213">
    <cellStyle name="고정소숫점" xfId="17"/>
    <cellStyle name="고정출력1" xfId="18"/>
    <cellStyle name="고정출력2" xfId="19"/>
    <cellStyle name="날짜" xfId="20"/>
    <cellStyle name="달러" xfId="21"/>
    <cellStyle name="똿뗦먛귟 [0.00]_PRODUCT DETAIL Q1" xfId="22"/>
    <cellStyle name="똿뗦먛귟_PRODUCT DETAIL Q1" xfId="23"/>
    <cellStyle name="믅됞 [0.00]_PRODUCT DETAIL Q1" xfId="24"/>
    <cellStyle name="믅됞_PRODUCT DETAIL Q1" xfId="25"/>
    <cellStyle name="백분율 2" xfId="26"/>
    <cellStyle name="백분율 2 2" xfId="27"/>
    <cellStyle name="백분율 3" xfId="28"/>
    <cellStyle name="백분율 3 2" xfId="29"/>
    <cellStyle name="백분율 4" xfId="30"/>
    <cellStyle name="백분율 4 2" xfId="31"/>
    <cellStyle name="백분율 5" xfId="32"/>
    <cellStyle name="백분율 6" xfId="33"/>
    <cellStyle name="뷭?_BOOKSHIP" xfId="34"/>
    <cellStyle name="쉼표 [0]" xfId="35" builtinId="6"/>
    <cellStyle name="쉼표 [0] 104 2" xfId="36"/>
    <cellStyle name="쉼표 [0] 2" xfId="37"/>
    <cellStyle name="쉼표 [0] 2 2" xfId="38"/>
    <cellStyle name="쉼표 [0] 2 6" xfId="39"/>
    <cellStyle name="쉼표 [0] 3" xfId="40"/>
    <cellStyle name="쉼표 [0] 3 2" xfId="41"/>
    <cellStyle name="쉼표 [0] 3 2 2" xfId="42"/>
    <cellStyle name="쉼표 [0] 3 2 3" xfId="43"/>
    <cellStyle name="쉼표 [0] 3 3" xfId="44"/>
    <cellStyle name="쉼표 [0] 3 3 2" xfId="45"/>
    <cellStyle name="쉼표 [0] 3 4" xfId="46"/>
    <cellStyle name="쉼표 [0] 3 5" xfId="47"/>
    <cellStyle name="쉼표 [0] 4" xfId="48"/>
    <cellStyle name="쉼표 [0] 5" xfId="49"/>
    <cellStyle name="쉼표 [0]_16-소득(1)" xfId="50"/>
    <cellStyle name="쉼표 [0]_18-1.행정구역총괄" xfId="51"/>
    <cellStyle name="자리수" xfId="52"/>
    <cellStyle name="자리수0" xfId="53"/>
    <cellStyle name="콤마 [0]_ 내역 (2)" xfId="54"/>
    <cellStyle name="콤마 [0]_1.행정구역총괄" xfId="55"/>
    <cellStyle name="콤마 [0]_1-1.행정구역총괄" xfId="56"/>
    <cellStyle name="콤마 [0]_6(4-1).가계수지" xfId="57"/>
    <cellStyle name="콤마 [0]_7(4-2)가계지출" xfId="58"/>
    <cellStyle name="콤마_ 내역 (2)" xfId="59"/>
    <cellStyle name="통화 [0] 2" xfId="60"/>
    <cellStyle name="퍼센트" xfId="61"/>
    <cellStyle name="표준" xfId="0" builtinId="0"/>
    <cellStyle name="표준 10" xfId="62"/>
    <cellStyle name="표준 100" xfId="63"/>
    <cellStyle name="표준 100 2" xfId="64"/>
    <cellStyle name="표준 101" xfId="65"/>
    <cellStyle name="표준 102" xfId="66"/>
    <cellStyle name="표준 103" xfId="67"/>
    <cellStyle name="표준 104" xfId="68"/>
    <cellStyle name="표준 105" xfId="69"/>
    <cellStyle name="표준 106" xfId="70"/>
    <cellStyle name="표준 11" xfId="71"/>
    <cellStyle name="표준 12" xfId="72"/>
    <cellStyle name="표준 12 2" xfId="73"/>
    <cellStyle name="표준 13" xfId="74"/>
    <cellStyle name="표준 13 9" xfId="75"/>
    <cellStyle name="표준 14" xfId="76"/>
    <cellStyle name="표준 14 2" xfId="77"/>
    <cellStyle name="표준 15" xfId="78"/>
    <cellStyle name="표준 15 2" xfId="79"/>
    <cellStyle name="표준 15 3" xfId="80"/>
    <cellStyle name="표준 16" xfId="81"/>
    <cellStyle name="표준 17" xfId="82"/>
    <cellStyle name="표준 18" xfId="83"/>
    <cellStyle name="표준 19" xfId="84"/>
    <cellStyle name="표준 2" xfId="85"/>
    <cellStyle name="표준 2 2" xfId="86"/>
    <cellStyle name="표준 2 2 2" xfId="87"/>
    <cellStyle name="표준 2 3" xfId="88"/>
    <cellStyle name="표준 2 3 2" xfId="89"/>
    <cellStyle name="표준 2 4" xfId="90"/>
    <cellStyle name="표준 2 5" xfId="91"/>
    <cellStyle name="표준 2 6" xfId="92"/>
    <cellStyle name="표준 2 7" xfId="93"/>
    <cellStyle name="표준 2 8" xfId="94"/>
    <cellStyle name="표준 2_03.P_A01_주요경제지표(국제수지)" xfId="95"/>
    <cellStyle name="표준 20" xfId="96"/>
    <cellStyle name="표준 21" xfId="97"/>
    <cellStyle name="표준 22" xfId="98"/>
    <cellStyle name="표준 23" xfId="99"/>
    <cellStyle name="표준 24" xfId="100"/>
    <cellStyle name="표준 24 2" xfId="101"/>
    <cellStyle name="표준 25" xfId="102"/>
    <cellStyle name="표준 25 2" xfId="103"/>
    <cellStyle name="표준 26" xfId="104"/>
    <cellStyle name="표준 26 2" xfId="105"/>
    <cellStyle name="표준 27" xfId="106"/>
    <cellStyle name="표준 27 2" xfId="107"/>
    <cellStyle name="표준 28" xfId="108"/>
    <cellStyle name="표준 28 2" xfId="109"/>
    <cellStyle name="표준 29" xfId="110"/>
    <cellStyle name="표준 29 2" xfId="111"/>
    <cellStyle name="표준 3" xfId="112"/>
    <cellStyle name="표준 3 2" xfId="113"/>
    <cellStyle name="표준 3 3" xfId="114"/>
    <cellStyle name="표준 3 4" xfId="115"/>
    <cellStyle name="표준 3 5" xfId="116"/>
    <cellStyle name="표준 30" xfId="117"/>
    <cellStyle name="표준 30 2" xfId="118"/>
    <cellStyle name="표준 31" xfId="119"/>
    <cellStyle name="표준 31 2" xfId="120"/>
    <cellStyle name="표준 32" xfId="121"/>
    <cellStyle name="표준 32 2" xfId="122"/>
    <cellStyle name="표준 33" xfId="123"/>
    <cellStyle name="표준 33 2" xfId="124"/>
    <cellStyle name="표준 34" xfId="125"/>
    <cellStyle name="표준 35" xfId="126"/>
    <cellStyle name="표준 36" xfId="127"/>
    <cellStyle name="표준 37" xfId="128"/>
    <cellStyle name="표준 38" xfId="129"/>
    <cellStyle name="표준 39" xfId="130"/>
    <cellStyle name="표준 4" xfId="131"/>
    <cellStyle name="표준 40" xfId="132"/>
    <cellStyle name="표준 41" xfId="133"/>
    <cellStyle name="표준 42" xfId="134"/>
    <cellStyle name="표준 43" xfId="135"/>
    <cellStyle name="표준 44" xfId="136"/>
    <cellStyle name="표준 45" xfId="137"/>
    <cellStyle name="표준 46" xfId="138"/>
    <cellStyle name="표준 47" xfId="139"/>
    <cellStyle name="표준 48" xfId="140"/>
    <cellStyle name="표준 49" xfId="141"/>
    <cellStyle name="표준 5" xfId="142"/>
    <cellStyle name="표준 5 2" xfId="143"/>
    <cellStyle name="표준 5 2 2" xfId="144"/>
    <cellStyle name="표준 5 3" xfId="145"/>
    <cellStyle name="표준 5_03.P_A01_주요경제지표(국제수지)" xfId="146"/>
    <cellStyle name="표준 50" xfId="147"/>
    <cellStyle name="표준 51" xfId="148"/>
    <cellStyle name="표준 52" xfId="149"/>
    <cellStyle name="표준 53" xfId="150"/>
    <cellStyle name="표준 54" xfId="151"/>
    <cellStyle name="표준 55" xfId="152"/>
    <cellStyle name="표준 56" xfId="153"/>
    <cellStyle name="표준 57" xfId="154"/>
    <cellStyle name="표준 58" xfId="155"/>
    <cellStyle name="표준 59" xfId="156"/>
    <cellStyle name="표준 6" xfId="157"/>
    <cellStyle name="표준 6 2" xfId="158"/>
    <cellStyle name="표준 60" xfId="159"/>
    <cellStyle name="표준 61" xfId="160"/>
    <cellStyle name="표준 62" xfId="161"/>
    <cellStyle name="표준 63" xfId="162"/>
    <cellStyle name="표준 64" xfId="163"/>
    <cellStyle name="표준 65" xfId="164"/>
    <cellStyle name="표준 66" xfId="165"/>
    <cellStyle name="표준 67" xfId="166"/>
    <cellStyle name="표준 68" xfId="167"/>
    <cellStyle name="표준 69" xfId="168"/>
    <cellStyle name="표준 7" xfId="169"/>
    <cellStyle name="표준 70" xfId="170"/>
    <cellStyle name="표준 71" xfId="171"/>
    <cellStyle name="표준 72" xfId="172"/>
    <cellStyle name="표준 73" xfId="173"/>
    <cellStyle name="표준 74" xfId="174"/>
    <cellStyle name="표준 75" xfId="175"/>
    <cellStyle name="표준 76" xfId="176"/>
    <cellStyle name="표준 77" xfId="177"/>
    <cellStyle name="표준 78" xfId="178"/>
    <cellStyle name="표준 79" xfId="179"/>
    <cellStyle name="표준 8" xfId="180"/>
    <cellStyle name="표준 8 2" xfId="181"/>
    <cellStyle name="표준 80" xfId="182"/>
    <cellStyle name="표준 81" xfId="183"/>
    <cellStyle name="표준 82" xfId="184"/>
    <cellStyle name="표준 83" xfId="185"/>
    <cellStyle name="표준 84" xfId="186"/>
    <cellStyle name="표준 85" xfId="187"/>
    <cellStyle name="표준 86" xfId="188"/>
    <cellStyle name="표준 87" xfId="189"/>
    <cellStyle name="표준 88" xfId="190"/>
    <cellStyle name="표준 89" xfId="191"/>
    <cellStyle name="표준 9" xfId="192"/>
    <cellStyle name="표준 90" xfId="193"/>
    <cellStyle name="표준 91" xfId="194"/>
    <cellStyle name="표준 92" xfId="195"/>
    <cellStyle name="표준 93" xfId="196"/>
    <cellStyle name="표준 94" xfId="197"/>
    <cellStyle name="표준 95" xfId="198"/>
    <cellStyle name="표준 96" xfId="199"/>
    <cellStyle name="표준 96 2" xfId="200"/>
    <cellStyle name="표준 97" xfId="201"/>
    <cellStyle name="표준 97 2" xfId="202"/>
    <cellStyle name="표준 98" xfId="203"/>
    <cellStyle name="표준 98 2" xfId="204"/>
    <cellStyle name="표준 99" xfId="205"/>
    <cellStyle name="표준 99 2" xfId="206"/>
    <cellStyle name="표준_18-9(1) 가계수지" xfId="207"/>
    <cellStyle name="표준_농가및농가인구" xfId="208"/>
    <cellStyle name="하이퍼링크" xfId="209" builtinId="8"/>
    <cellStyle name="합산" xfId="210"/>
    <cellStyle name="화폐기호" xfId="211"/>
    <cellStyle name="화폐기호0" xfId="212"/>
    <cellStyle name="category" xfId="1"/>
    <cellStyle name="Comma [0]_ SG&amp;A Bridge " xfId="2"/>
    <cellStyle name="comma zerodec" xfId="3"/>
    <cellStyle name="Comma_ SG&amp;A Bridge " xfId="4"/>
    <cellStyle name="Currency [0]_ SG&amp;A Bridge " xfId="5"/>
    <cellStyle name="Currency_ SG&amp;A Bridge " xfId="6"/>
    <cellStyle name="Currency1" xfId="7"/>
    <cellStyle name="Dollar (zero dec)" xfId="8"/>
    <cellStyle name="Grey" xfId="9"/>
    <cellStyle name="HEADER" xfId="10"/>
    <cellStyle name="Input [yellow]" xfId="11"/>
    <cellStyle name="Model" xfId="12"/>
    <cellStyle name="Normal - Style1" xfId="13"/>
    <cellStyle name="Normal_ SG&amp;A Bridge " xfId="14"/>
    <cellStyle name="Percent [2]" xfId="15"/>
    <cellStyle name="subhead" xfId="1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1.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4608;&#49892;&#51109;\d\&#51116;&#44032;&#48373;&#51648;&#49884;&#49444;\&#51116;&#44032;&#49884;&#49444;(2004)\&#51116;&#44032;&#49884;&#49444;&#54788;&#54889;\&#49436;&#50872;&#49884;&#51116;&#44032;&#49884;&#49444;&#54788;&#54889;(04&#49688;&#49884;&#48320;&#442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4년현황"/>
      <sheetName val="구별현황(시설)"/>
      <sheetName val="구별현황(인원)"/>
      <sheetName val="주간보호"/>
      <sheetName val="단기보호"/>
      <sheetName val="봉사원파견"/>
      <sheetName val="주간치매"/>
      <sheetName val="주간병설"/>
      <sheetName val="단"/>
      <sheetName val="가"/>
      <sheetName val="봉사원파견 (2)"/>
    </sheetNames>
    <sheetDataSet>
      <sheetData sheetId="0"/>
      <sheetData sheetId="1"/>
      <sheetData sheetId="2"/>
      <sheetData sheetId="3">
        <row r="6">
          <cell r="D6" t="str">
            <v>일반</v>
          </cell>
        </row>
        <row r="7">
          <cell r="D7" t="str">
            <v>일반</v>
          </cell>
        </row>
        <row r="8">
          <cell r="D8" t="str">
            <v>일반</v>
          </cell>
        </row>
        <row r="9">
          <cell r="D9" t="str">
            <v>일반</v>
          </cell>
        </row>
        <row r="10">
          <cell r="D10" t="str">
            <v>일반</v>
          </cell>
        </row>
        <row r="11">
          <cell r="D11" t="str">
            <v>일반</v>
          </cell>
        </row>
        <row r="12">
          <cell r="D12" t="str">
            <v>일반</v>
          </cell>
        </row>
        <row r="13">
          <cell r="D13" t="str">
            <v>일반</v>
          </cell>
        </row>
        <row r="14">
          <cell r="D14" t="str">
            <v>일반</v>
          </cell>
        </row>
        <row r="15">
          <cell r="D15" t="str">
            <v>일반</v>
          </cell>
        </row>
        <row r="16">
          <cell r="D16" t="str">
            <v>일반</v>
          </cell>
        </row>
        <row r="17">
          <cell r="D17" t="str">
            <v>일반</v>
          </cell>
        </row>
        <row r="18">
          <cell r="D18" t="str">
            <v>일반</v>
          </cell>
        </row>
        <row r="19">
          <cell r="D19" t="str">
            <v>일반</v>
          </cell>
        </row>
        <row r="20">
          <cell r="D20" t="str">
            <v>일반</v>
          </cell>
        </row>
        <row r="21">
          <cell r="D21" t="str">
            <v>일반</v>
          </cell>
        </row>
        <row r="22">
          <cell r="D22" t="str">
            <v>일반</v>
          </cell>
        </row>
        <row r="23">
          <cell r="D23" t="str">
            <v>일반</v>
          </cell>
        </row>
        <row r="24">
          <cell r="D24" t="str">
            <v>일반</v>
          </cell>
        </row>
        <row r="25">
          <cell r="D25" t="str">
            <v>일반</v>
          </cell>
        </row>
        <row r="26">
          <cell r="D26" t="str">
            <v>일반</v>
          </cell>
        </row>
        <row r="27">
          <cell r="D27" t="str">
            <v>일반</v>
          </cell>
        </row>
        <row r="28">
          <cell r="D28" t="str">
            <v>일반</v>
          </cell>
        </row>
        <row r="29">
          <cell r="D29" t="str">
            <v>일반</v>
          </cell>
        </row>
        <row r="30">
          <cell r="D30" t="str">
            <v>치매</v>
          </cell>
        </row>
        <row r="31">
          <cell r="D31" t="str">
            <v>치매</v>
          </cell>
        </row>
        <row r="32">
          <cell r="D32" t="str">
            <v>치매</v>
          </cell>
        </row>
        <row r="33">
          <cell r="D33" t="str">
            <v>치매</v>
          </cell>
        </row>
        <row r="34">
          <cell r="D34" t="str">
            <v>치매</v>
          </cell>
        </row>
        <row r="35">
          <cell r="D35" t="str">
            <v>치매</v>
          </cell>
        </row>
        <row r="36">
          <cell r="D36" t="str">
            <v>치매</v>
          </cell>
        </row>
        <row r="37">
          <cell r="D37" t="str">
            <v>치매</v>
          </cell>
        </row>
        <row r="38">
          <cell r="D38" t="str">
            <v>치매</v>
          </cell>
        </row>
        <row r="39">
          <cell r="D39" t="str">
            <v>치매</v>
          </cell>
        </row>
        <row r="40">
          <cell r="D40" t="str">
            <v>치매</v>
          </cell>
        </row>
        <row r="41">
          <cell r="D41" t="str">
            <v>치매</v>
          </cell>
        </row>
        <row r="42">
          <cell r="D42" t="str">
            <v>치매</v>
          </cell>
        </row>
        <row r="43">
          <cell r="D43" t="str">
            <v>치매</v>
          </cell>
        </row>
        <row r="44">
          <cell r="D44" t="str">
            <v>치매</v>
          </cell>
        </row>
        <row r="45">
          <cell r="D45" t="str">
            <v>치매</v>
          </cell>
        </row>
        <row r="46">
          <cell r="D46" t="str">
            <v>치매</v>
          </cell>
        </row>
        <row r="47">
          <cell r="D47" t="str">
            <v>치매</v>
          </cell>
        </row>
        <row r="48">
          <cell r="D48" t="str">
            <v>치매</v>
          </cell>
        </row>
        <row r="49">
          <cell r="D49" t="str">
            <v>치매</v>
          </cell>
        </row>
        <row r="50">
          <cell r="D50" t="str">
            <v>치매</v>
          </cell>
        </row>
        <row r="55">
          <cell r="D55" t="str">
            <v>치매</v>
          </cell>
        </row>
        <row r="56">
          <cell r="D56" t="str">
            <v>치매</v>
          </cell>
        </row>
        <row r="57">
          <cell r="D57" t="str">
            <v>치매</v>
          </cell>
        </row>
        <row r="58">
          <cell r="D58" t="str">
            <v>치매</v>
          </cell>
        </row>
        <row r="59">
          <cell r="D59" t="str">
            <v>치매</v>
          </cell>
        </row>
        <row r="60">
          <cell r="D60" t="str">
            <v>치매</v>
          </cell>
        </row>
        <row r="61">
          <cell r="D61" t="str">
            <v>치매</v>
          </cell>
        </row>
        <row r="62">
          <cell r="D62" t="str">
            <v>치매</v>
          </cell>
        </row>
        <row r="63">
          <cell r="D63" t="str">
            <v>치매</v>
          </cell>
        </row>
        <row r="64">
          <cell r="D64" t="str">
            <v>치매</v>
          </cell>
        </row>
        <row r="65">
          <cell r="D65" t="str">
            <v>치매</v>
          </cell>
        </row>
        <row r="66">
          <cell r="D66" t="str">
            <v>일반</v>
          </cell>
        </row>
        <row r="67">
          <cell r="D67" t="str">
            <v>일반</v>
          </cell>
        </row>
        <row r="68">
          <cell r="D68" t="str">
            <v>일반</v>
          </cell>
        </row>
        <row r="69">
          <cell r="D69" t="str">
            <v>일반</v>
          </cell>
        </row>
        <row r="70">
          <cell r="D70" t="str">
            <v>일반</v>
          </cell>
        </row>
        <row r="71">
          <cell r="D71" t="str">
            <v>일반</v>
          </cell>
        </row>
        <row r="72">
          <cell r="D72" t="str">
            <v>일반</v>
          </cell>
        </row>
        <row r="73">
          <cell r="D73" t="str">
            <v>일반</v>
          </cell>
        </row>
        <row r="74">
          <cell r="D74" t="str">
            <v>일반</v>
          </cell>
        </row>
        <row r="75">
          <cell r="D75" t="str">
            <v>일반</v>
          </cell>
        </row>
        <row r="76">
          <cell r="D76" t="str">
            <v>일반</v>
          </cell>
        </row>
        <row r="77">
          <cell r="D77" t="str">
            <v>일반</v>
          </cell>
        </row>
        <row r="78">
          <cell r="D78" t="str">
            <v>일반</v>
          </cell>
        </row>
        <row r="79">
          <cell r="D79" t="str">
            <v>일반</v>
          </cell>
        </row>
      </sheetData>
      <sheetData sheetId="4"/>
      <sheetData sheetId="5">
        <row r="43">
          <cell r="B43" t="str">
            <v>관할구</v>
          </cell>
        </row>
        <row r="44">
          <cell r="B44" t="str">
            <v>영등포구</v>
          </cell>
        </row>
      </sheetData>
      <sheetData sheetId="6"/>
      <sheetData sheetId="7"/>
      <sheetData sheetId="8"/>
      <sheetData sheetId="9"/>
      <sheetData sheetId="10"/>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noFill/>
        <a:ln w="9525">
          <a:solidFill>
            <a:srgbClr val="000000"/>
          </a:solidFill>
          <a:round/>
          <a:headEnd/>
          <a:tailEnd/>
        </a:ln>
      </a:spPr>
      <a:bodyPr/>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Normal="32" zoomScaleSheetLayoutView="4" workbookViewId="0"/>
  </sheetViews>
  <sheetFormatPr defaultRowHeight="13.5"/>
  <sheetData/>
  <phoneticPr fontId="2"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2"/>
  <sheetViews>
    <sheetView showGridLines="0" view="pageBreakPreview" zoomScaleNormal="100" zoomScaleSheetLayoutView="100" workbookViewId="0">
      <selection activeCell="G2" sqref="G2"/>
    </sheetView>
  </sheetViews>
  <sheetFormatPr defaultRowHeight="13.5"/>
  <cols>
    <col min="1" max="1" width="1.88671875" style="1" customWidth="1"/>
    <col min="2" max="2" width="4.109375" style="1" customWidth="1"/>
    <col min="3" max="3" width="3.6640625" style="1" customWidth="1"/>
    <col min="4" max="4" width="37.109375" style="1" customWidth="1"/>
    <col min="5" max="5" width="3.77734375" style="1" customWidth="1"/>
    <col min="6" max="6" width="33.5546875" style="1" customWidth="1"/>
    <col min="7" max="8" width="4.33203125" style="1" customWidth="1"/>
    <col min="9" max="16384" width="8.88671875" style="1"/>
  </cols>
  <sheetData>
    <row r="1" spans="1:8" s="5" customFormat="1" ht="14.25" thickBot="1">
      <c r="A1" s="4"/>
      <c r="B1" s="4"/>
      <c r="C1" s="4"/>
      <c r="D1" s="4"/>
      <c r="E1" s="4"/>
      <c r="G1" s="5">
        <v>889</v>
      </c>
    </row>
    <row r="2" spans="1:8" s="5" customFormat="1" ht="17.25">
      <c r="A2" s="6"/>
      <c r="B2" s="7"/>
      <c r="C2" s="8"/>
      <c r="D2" s="9"/>
      <c r="E2" s="10"/>
      <c r="F2" s="9"/>
      <c r="G2" s="7"/>
      <c r="H2" s="11"/>
    </row>
    <row r="3" spans="1:8" s="5" customFormat="1" ht="31.5">
      <c r="A3" s="1341" t="s">
        <v>523</v>
      </c>
      <c r="B3" s="1342"/>
      <c r="C3" s="1342"/>
      <c r="D3" s="1342"/>
      <c r="E3" s="1342"/>
      <c r="F3" s="1342"/>
      <c r="G3" s="1342"/>
      <c r="H3" s="1343"/>
    </row>
    <row r="4" spans="1:8" s="5" customFormat="1" ht="18" thickBot="1">
      <c r="A4" s="12"/>
      <c r="B4" s="13"/>
      <c r="C4" s="14"/>
      <c r="D4" s="15"/>
      <c r="E4" s="16"/>
      <c r="F4" s="15"/>
      <c r="G4" s="13"/>
      <c r="H4" s="17"/>
    </row>
    <row r="5" spans="1:8" s="5" customFormat="1" ht="17.25">
      <c r="A5" s="18"/>
      <c r="B5" s="19"/>
      <c r="C5" s="20"/>
      <c r="D5" s="21"/>
      <c r="E5" s="22"/>
      <c r="F5" s="21"/>
      <c r="G5" s="19"/>
      <c r="H5" s="23"/>
    </row>
    <row r="6" spans="1:8" s="5" customFormat="1" ht="31.5">
      <c r="A6" s="24"/>
      <c r="B6" s="1344" t="s">
        <v>445</v>
      </c>
      <c r="C6" s="1344"/>
      <c r="D6" s="1345"/>
      <c r="E6" s="25"/>
      <c r="F6" s="26" t="s">
        <v>435</v>
      </c>
      <c r="G6" s="27"/>
      <c r="H6" s="28"/>
    </row>
    <row r="7" spans="1:8" s="5" customFormat="1" ht="17.25">
      <c r="A7" s="29"/>
      <c r="B7" s="30"/>
      <c r="C7" s="31"/>
      <c r="D7" s="32"/>
      <c r="E7" s="33"/>
      <c r="F7" s="32"/>
      <c r="G7" s="30"/>
      <c r="H7" s="28"/>
    </row>
    <row r="8" spans="1:8" ht="20.25">
      <c r="A8" s="29"/>
      <c r="B8" s="55"/>
      <c r="C8" s="1346" t="s">
        <v>459</v>
      </c>
      <c r="D8" s="1347"/>
      <c r="E8" s="35"/>
      <c r="F8" s="36" t="s">
        <v>446</v>
      </c>
      <c r="G8" s="37"/>
      <c r="H8" s="28"/>
    </row>
    <row r="9" spans="1:8" ht="20.25">
      <c r="A9" s="29"/>
      <c r="B9" s="55"/>
      <c r="C9" s="1348" t="s">
        <v>460</v>
      </c>
      <c r="D9" s="1349"/>
      <c r="E9" s="39"/>
      <c r="F9" s="36" t="s">
        <v>447</v>
      </c>
      <c r="G9" s="37"/>
      <c r="H9" s="28"/>
    </row>
    <row r="10" spans="1:8" ht="20.25">
      <c r="A10" s="29"/>
      <c r="B10" s="55"/>
      <c r="C10" s="1348" t="s">
        <v>461</v>
      </c>
      <c r="D10" s="1349"/>
      <c r="E10" s="39"/>
      <c r="F10" s="36" t="s">
        <v>448</v>
      </c>
      <c r="G10" s="37"/>
      <c r="H10" s="28"/>
    </row>
    <row r="11" spans="1:8" ht="20.25">
      <c r="A11" s="29"/>
      <c r="B11" s="55"/>
      <c r="C11" s="1348" t="s">
        <v>462</v>
      </c>
      <c r="D11" s="1349"/>
      <c r="E11" s="39"/>
      <c r="F11" s="36" t="s">
        <v>348</v>
      </c>
      <c r="G11" s="37"/>
      <c r="H11" s="28"/>
    </row>
    <row r="12" spans="1:8" ht="20.25">
      <c r="A12" s="29"/>
      <c r="B12" s="55"/>
      <c r="C12" s="1348" t="s">
        <v>463</v>
      </c>
      <c r="D12" s="1349"/>
      <c r="E12" s="39"/>
      <c r="F12" s="36" t="s">
        <v>350</v>
      </c>
      <c r="G12" s="37"/>
      <c r="H12" s="28"/>
    </row>
    <row r="13" spans="1:8" ht="20.25">
      <c r="A13" s="29"/>
      <c r="B13" s="55"/>
      <c r="C13" s="1350" t="s">
        <v>464</v>
      </c>
      <c r="D13" s="1351"/>
      <c r="E13" s="35"/>
      <c r="F13" s="36" t="s">
        <v>449</v>
      </c>
      <c r="G13" s="37"/>
      <c r="H13" s="28"/>
    </row>
    <row r="14" spans="1:8" ht="20.25">
      <c r="A14" s="29"/>
      <c r="B14" s="55"/>
      <c r="C14" s="1348" t="s">
        <v>465</v>
      </c>
      <c r="D14" s="1349"/>
      <c r="E14" s="39"/>
      <c r="F14" s="36" t="s">
        <v>450</v>
      </c>
      <c r="G14" s="37"/>
      <c r="H14" s="28"/>
    </row>
    <row r="15" spans="1:8" ht="20.25">
      <c r="A15" s="29"/>
      <c r="B15" s="55"/>
      <c r="C15" s="1348" t="s">
        <v>466</v>
      </c>
      <c r="D15" s="1349"/>
      <c r="E15" s="39"/>
      <c r="F15" s="36" t="s">
        <v>353</v>
      </c>
      <c r="G15" s="37"/>
      <c r="H15" s="28"/>
    </row>
    <row r="16" spans="1:8" ht="20.25">
      <c r="A16" s="29"/>
      <c r="B16" s="55"/>
      <c r="C16" s="1348" t="s">
        <v>467</v>
      </c>
      <c r="D16" s="1349"/>
      <c r="E16" s="39"/>
      <c r="F16" s="36" t="s">
        <v>451</v>
      </c>
      <c r="G16" s="37"/>
      <c r="H16" s="28"/>
    </row>
    <row r="17" spans="1:8" ht="20.25">
      <c r="A17" s="29"/>
      <c r="B17" s="55"/>
      <c r="C17" s="1348" t="s">
        <v>468</v>
      </c>
      <c r="D17" s="1349"/>
      <c r="E17" s="39"/>
      <c r="F17" s="36" t="s">
        <v>452</v>
      </c>
      <c r="G17" s="37"/>
      <c r="H17" s="28"/>
    </row>
    <row r="18" spans="1:8" ht="20.25">
      <c r="A18" s="29"/>
      <c r="B18" s="55"/>
      <c r="C18" s="1350" t="s">
        <v>469</v>
      </c>
      <c r="D18" s="1351"/>
      <c r="E18" s="35"/>
      <c r="F18" s="36" t="s">
        <v>354</v>
      </c>
      <c r="G18" s="37"/>
      <c r="H18" s="28"/>
    </row>
    <row r="19" spans="1:8" ht="20.25">
      <c r="A19" s="29"/>
      <c r="B19" s="55"/>
      <c r="C19" s="1348" t="s">
        <v>470</v>
      </c>
      <c r="D19" s="1349"/>
      <c r="E19" s="39"/>
      <c r="F19" s="36" t="s">
        <v>453</v>
      </c>
      <c r="G19" s="37"/>
      <c r="H19" s="28"/>
    </row>
    <row r="20" spans="1:8" ht="20.25">
      <c r="A20" s="29"/>
      <c r="B20" s="55"/>
      <c r="C20" s="1348" t="s">
        <v>471</v>
      </c>
      <c r="D20" s="1349"/>
      <c r="E20" s="39"/>
      <c r="F20" s="36" t="s">
        <v>454</v>
      </c>
      <c r="G20" s="37"/>
      <c r="H20" s="28"/>
    </row>
    <row r="21" spans="1:8" ht="20.25">
      <c r="A21" s="29"/>
      <c r="B21" s="55"/>
      <c r="C21" s="1348" t="s">
        <v>472</v>
      </c>
      <c r="D21" s="1349"/>
      <c r="E21" s="39"/>
      <c r="F21" s="36" t="s">
        <v>455</v>
      </c>
      <c r="G21" s="37"/>
      <c r="H21" s="28"/>
    </row>
    <row r="22" spans="1:8" ht="20.25">
      <c r="A22" s="29"/>
      <c r="B22" s="55"/>
      <c r="C22" s="1348" t="s">
        <v>473</v>
      </c>
      <c r="D22" s="1349"/>
      <c r="E22" s="39"/>
      <c r="F22" s="36" t="s">
        <v>456</v>
      </c>
      <c r="G22" s="37"/>
      <c r="H22" s="28"/>
    </row>
    <row r="23" spans="1:8" ht="20.25">
      <c r="A23" s="29"/>
      <c r="B23" s="55"/>
      <c r="C23" s="1350" t="s">
        <v>474</v>
      </c>
      <c r="D23" s="1351"/>
      <c r="E23" s="35"/>
      <c r="F23" s="36" t="s">
        <v>457</v>
      </c>
      <c r="G23" s="37"/>
      <c r="H23" s="28"/>
    </row>
    <row r="24" spans="1:8" ht="20.25">
      <c r="A24" s="29"/>
      <c r="B24" s="55"/>
      <c r="C24" s="1348" t="s">
        <v>475</v>
      </c>
      <c r="D24" s="1349"/>
      <c r="E24" s="39"/>
      <c r="F24" s="36" t="s">
        <v>109</v>
      </c>
      <c r="G24" s="37"/>
      <c r="H24" s="28"/>
    </row>
    <row r="25" spans="1:8" ht="20.25">
      <c r="A25" s="29"/>
      <c r="B25" s="55"/>
      <c r="C25" s="1348" t="s">
        <v>476</v>
      </c>
      <c r="D25" s="1349"/>
      <c r="E25" s="39"/>
      <c r="F25" s="36" t="s">
        <v>361</v>
      </c>
      <c r="G25" s="37"/>
      <c r="H25" s="28"/>
    </row>
    <row r="26" spans="1:8" ht="20.25">
      <c r="A26" s="29"/>
      <c r="B26" s="55"/>
      <c r="C26" s="1348" t="s">
        <v>477</v>
      </c>
      <c r="D26" s="1349"/>
      <c r="E26" s="39"/>
      <c r="F26" s="36" t="s">
        <v>458</v>
      </c>
      <c r="G26" s="37"/>
      <c r="H26" s="28"/>
    </row>
    <row r="27" spans="1:8" ht="20.25">
      <c r="A27" s="29"/>
      <c r="B27" s="55"/>
      <c r="C27" s="1348" t="s">
        <v>478</v>
      </c>
      <c r="D27" s="1349"/>
      <c r="E27" s="39"/>
      <c r="F27" s="36" t="s">
        <v>362</v>
      </c>
      <c r="G27" s="37"/>
      <c r="H27" s="28"/>
    </row>
    <row r="28" spans="1:8" ht="20.25">
      <c r="A28" s="29"/>
      <c r="B28" s="56"/>
      <c r="C28" s="54"/>
      <c r="D28" s="38"/>
      <c r="E28" s="42"/>
      <c r="F28" s="43"/>
      <c r="G28" s="44"/>
      <c r="H28" s="28"/>
    </row>
    <row r="29" spans="1:8" ht="20.25">
      <c r="A29" s="29"/>
      <c r="B29" s="56"/>
      <c r="C29" s="54"/>
      <c r="D29" s="57"/>
      <c r="E29" s="46"/>
      <c r="F29" s="45"/>
      <c r="G29" s="44"/>
      <c r="H29" s="28"/>
    </row>
    <row r="30" spans="1:8" ht="20.25">
      <c r="A30" s="29"/>
      <c r="B30" s="30"/>
      <c r="C30" s="42"/>
      <c r="D30" s="45"/>
      <c r="E30" s="46"/>
      <c r="F30" s="45"/>
      <c r="G30" s="44"/>
      <c r="H30" s="28"/>
    </row>
    <row r="31" spans="1:8" ht="31.5">
      <c r="A31" s="29"/>
      <c r="B31" s="34"/>
      <c r="C31" s="47" t="s">
        <v>443</v>
      </c>
      <c r="D31" s="47" t="s">
        <v>444</v>
      </c>
      <c r="E31" s="40"/>
      <c r="F31" s="41"/>
      <c r="G31" s="44"/>
      <c r="H31" s="28"/>
    </row>
    <row r="32" spans="1:8" ht="18" thickBot="1">
      <c r="A32" s="48"/>
      <c r="B32" s="49"/>
      <c r="C32" s="50"/>
      <c r="D32" s="51"/>
      <c r="E32" s="52"/>
      <c r="F32" s="51"/>
      <c r="G32" s="49"/>
      <c r="H32" s="53"/>
    </row>
  </sheetData>
  <mergeCells count="22">
    <mergeCell ref="C27:D27"/>
    <mergeCell ref="C18:D18"/>
    <mergeCell ref="C19:D19"/>
    <mergeCell ref="C20:D20"/>
    <mergeCell ref="C21:D21"/>
    <mergeCell ref="C22:D22"/>
    <mergeCell ref="C23:D23"/>
    <mergeCell ref="C16:D16"/>
    <mergeCell ref="C17:D17"/>
    <mergeCell ref="C24:D24"/>
    <mergeCell ref="C25:D25"/>
    <mergeCell ref="C26:D26"/>
    <mergeCell ref="C11:D11"/>
    <mergeCell ref="C12:D12"/>
    <mergeCell ref="C13:D13"/>
    <mergeCell ref="C14:D14"/>
    <mergeCell ref="C15:D15"/>
    <mergeCell ref="A3:H3"/>
    <mergeCell ref="B6:D6"/>
    <mergeCell ref="C8:D8"/>
    <mergeCell ref="C9:D9"/>
    <mergeCell ref="C10:D10"/>
  </mergeCells>
  <phoneticPr fontId="2" type="noConversion"/>
  <hyperlinks>
    <hyperlink ref="C8" location="'1. 행정구역총괄'!A1" display="1. 행정구역 총괄"/>
    <hyperlink ref="C9" location="'2.인구추이'!A1" display="2. 인구추이"/>
    <hyperlink ref="C10" location="'3.연령(5세계급)별인구'!A1" display="3. 연령(5세계급)별 인구"/>
    <hyperlink ref="C11" location="'4.주요경제지표'!A1" display="4. 주요경제지표"/>
    <hyperlink ref="C12" location="'5.경제활동인구 '!A1" display="5. 경제활동인구"/>
    <hyperlink ref="C13" location="'6,7.산업별,직업별취업자'!A1" display="6. 산업별 취업자"/>
    <hyperlink ref="C14" location="'6,7.산업별,직업별취업자'!A1" display="7. 직업별 취업자"/>
    <hyperlink ref="C15" location="'8.지역별산업생산출하재고지수'!A1" display="8. 지역별 산업생산·출하·재고지수"/>
    <hyperlink ref="C16" location="'9.가계수지'!A1" display="9. 도시근로자가구의 가구당 월평균 가계수지"/>
    <hyperlink ref="C17" location="'10.가계지출'!A1" display="10. 전가구 가구당 월평균 가계지출"/>
    <hyperlink ref="C18" location="'11.생산자물가지수'!A1" display="11. 생산자물가지수"/>
    <hyperlink ref="C19" location="'12.전도시소비자물가지수 (1)'!A1" display="12. 소비자물가지수"/>
    <hyperlink ref="C20" location="'13.통합재정수지(1)'!A1" display="13. 통합재정수지"/>
    <hyperlink ref="C21" location="'14.국내총생산에대한지출'!A1" display="14. 국내총생산에 대한 지출"/>
    <hyperlink ref="C22" location="'15.경제활동별국내총생산'!A1" display="15. 경제활동별 국내총생산 및 국민총소득"/>
    <hyperlink ref="C23" location="'16.지역내총생산'!A1" display="16. 지역내총생산"/>
    <hyperlink ref="C24" location="'17.수출입총괄'!A1" display="17. 수출입 총괄"/>
    <hyperlink ref="C25" location="'18.주요국별수출'!A1" display="18. 주요국별 수출"/>
    <hyperlink ref="C26" location="'19.주요국별수입'!A1" display="19. 주요국별 수입"/>
    <hyperlink ref="C27" location="'20.자동차등록'!A1" display="20. 자동차 등록"/>
  </hyperlinks>
  <pageMargins left="0.7" right="0.7" top="0.75" bottom="0.75" header="0.3" footer="0.3"/>
  <pageSetup paperSize="9" scale="82"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50"/>
  <sheetViews>
    <sheetView showGridLines="0" tabSelected="1" view="pageBreakPreview" topLeftCell="A16" zoomScaleNormal="125" zoomScaleSheetLayoutView="100" workbookViewId="0">
      <selection activeCell="A8" sqref="A8:XFD13"/>
    </sheetView>
  </sheetViews>
  <sheetFormatPr defaultRowHeight="11.25"/>
  <cols>
    <col min="1" max="1" width="0.88671875" style="3" customWidth="1"/>
    <col min="2" max="2" width="10.33203125" style="3" customWidth="1"/>
    <col min="3" max="3" width="13.77734375" style="3" customWidth="1"/>
    <col min="4" max="4" width="9.33203125" style="3" customWidth="1"/>
    <col min="5" max="5" width="7.77734375" style="3" customWidth="1"/>
    <col min="6" max="6" width="6.77734375" style="3" customWidth="1"/>
    <col min="7" max="8" width="5.77734375" style="3" customWidth="1"/>
    <col min="9" max="9" width="6.77734375" style="3" customWidth="1"/>
    <col min="10" max="10" width="9.109375" style="3" customWidth="1"/>
    <col min="11" max="11" width="11.77734375" style="3" customWidth="1"/>
    <col min="12" max="12" width="8.5546875" style="3" customWidth="1"/>
    <col min="13" max="15" width="7.77734375" style="3" customWidth="1"/>
    <col min="16" max="16" width="8.5546875" style="3" customWidth="1"/>
    <col min="17" max="18" width="7.77734375" style="3" customWidth="1"/>
    <col min="19" max="19" width="8.33203125" style="3" customWidth="1"/>
    <col min="20" max="20" width="8.77734375" style="3" customWidth="1"/>
    <col min="21" max="23" width="9.33203125" style="3" customWidth="1"/>
    <col min="24" max="25" width="11.77734375" style="3" customWidth="1"/>
    <col min="26" max="26" width="1.109375" style="3" customWidth="1"/>
    <col min="27" max="27" width="14.77734375" style="3" customWidth="1"/>
    <col min="28" max="29" width="8.88671875" style="3"/>
    <col min="30" max="30" width="10.6640625" style="3" bestFit="1" customWidth="1"/>
    <col min="31" max="16384" width="8.88671875" style="3"/>
  </cols>
  <sheetData>
    <row r="1" spans="1:30" s="97" customFormat="1" ht="27.95" customHeight="1">
      <c r="J1" s="462" t="s">
        <v>617</v>
      </c>
      <c r="K1" s="464" t="s">
        <v>1436</v>
      </c>
      <c r="AA1" s="462" t="s">
        <v>626</v>
      </c>
    </row>
    <row r="2" spans="1:30" s="343" customFormat="1" ht="60" customHeight="1">
      <c r="B2" s="1355" t="s">
        <v>618</v>
      </c>
      <c r="C2" s="1355"/>
      <c r="D2" s="1355"/>
      <c r="E2" s="1355"/>
      <c r="F2" s="1355"/>
      <c r="G2" s="1355"/>
      <c r="H2" s="1355"/>
      <c r="I2" s="1355"/>
      <c r="J2" s="1355"/>
      <c r="K2" s="1355" t="s">
        <v>619</v>
      </c>
      <c r="L2" s="1355"/>
      <c r="M2" s="1355"/>
      <c r="N2" s="1355"/>
      <c r="O2" s="1355"/>
      <c r="P2" s="1355"/>
      <c r="Q2" s="1355"/>
      <c r="R2" s="1355"/>
      <c r="S2" s="1355"/>
      <c r="T2" s="1355" t="s">
        <v>620</v>
      </c>
      <c r="U2" s="1355"/>
      <c r="V2" s="1355"/>
      <c r="W2" s="1355"/>
      <c r="X2" s="1355"/>
      <c r="Y2" s="1355"/>
      <c r="Z2" s="1355"/>
      <c r="AA2" s="1355"/>
    </row>
    <row r="3" spans="1:30" s="61" customFormat="1" ht="14.1" customHeight="1" thickBot="1">
      <c r="B3" s="1358" t="s">
        <v>398</v>
      </c>
      <c r="C3" s="1358"/>
      <c r="D3" s="1358"/>
      <c r="E3" s="100"/>
      <c r="F3" s="100"/>
      <c r="G3" s="100"/>
      <c r="H3" s="100"/>
      <c r="I3" s="100"/>
      <c r="J3" s="212" t="s">
        <v>399</v>
      </c>
      <c r="K3" s="1358" t="s">
        <v>398</v>
      </c>
      <c r="L3" s="1358"/>
      <c r="M3" s="1358"/>
      <c r="N3" s="100"/>
      <c r="O3" s="100"/>
      <c r="P3" s="100"/>
      <c r="Q3" s="212"/>
      <c r="R3" s="212"/>
      <c r="S3" s="212"/>
      <c r="T3" s="212"/>
      <c r="U3" s="212"/>
      <c r="V3" s="212"/>
      <c r="W3" s="212"/>
      <c r="X3" s="212"/>
      <c r="Y3" s="212"/>
      <c r="Z3" s="212"/>
      <c r="AA3" s="212" t="s">
        <v>399</v>
      </c>
    </row>
    <row r="4" spans="1:30" ht="20.100000000000001" customHeight="1">
      <c r="A4" s="436"/>
      <c r="B4" s="1359" t="s">
        <v>624</v>
      </c>
      <c r="C4" s="1360"/>
      <c r="D4" s="1385" t="s">
        <v>207</v>
      </c>
      <c r="E4" s="1386"/>
      <c r="F4" s="1387" t="s">
        <v>208</v>
      </c>
      <c r="G4" s="1385"/>
      <c r="H4" s="1385"/>
      <c r="I4" s="1385"/>
      <c r="J4" s="1385"/>
      <c r="K4" s="1365" t="s">
        <v>623</v>
      </c>
      <c r="L4" s="1385" t="s">
        <v>534</v>
      </c>
      <c r="M4" s="1385"/>
      <c r="N4" s="1385"/>
      <c r="O4" s="1385"/>
      <c r="P4" s="1387" t="s">
        <v>535</v>
      </c>
      <c r="Q4" s="1385"/>
      <c r="R4" s="1386"/>
      <c r="S4" s="438"/>
      <c r="T4" s="1359" t="s">
        <v>320</v>
      </c>
      <c r="U4" s="1376"/>
      <c r="V4" s="1376"/>
      <c r="W4" s="1377"/>
      <c r="X4" s="1370" t="s">
        <v>614</v>
      </c>
      <c r="Y4" s="1352" t="s">
        <v>613</v>
      </c>
      <c r="Z4" s="456"/>
      <c r="AA4" s="1359" t="s">
        <v>622</v>
      </c>
    </row>
    <row r="5" spans="1:30" ht="20.100000000000001" customHeight="1">
      <c r="A5" s="59"/>
      <c r="B5" s="1361"/>
      <c r="C5" s="1362"/>
      <c r="D5" s="1373" t="s">
        <v>397</v>
      </c>
      <c r="E5" s="1375" t="s">
        <v>616</v>
      </c>
      <c r="F5" s="1371" t="s">
        <v>615</v>
      </c>
      <c r="G5" s="1375" t="s">
        <v>599</v>
      </c>
      <c r="H5" s="1375" t="s">
        <v>600</v>
      </c>
      <c r="I5" s="1383" t="s">
        <v>209</v>
      </c>
      <c r="J5" s="1384"/>
      <c r="K5" s="1366"/>
      <c r="L5" s="1373" t="s">
        <v>603</v>
      </c>
      <c r="M5" s="1375" t="s">
        <v>604</v>
      </c>
      <c r="N5" s="1375" t="s">
        <v>605</v>
      </c>
      <c r="O5" s="1380" t="s">
        <v>606</v>
      </c>
      <c r="P5" s="1371" t="s">
        <v>607</v>
      </c>
      <c r="Q5" s="1375" t="s">
        <v>608</v>
      </c>
      <c r="R5" s="1375" t="s">
        <v>609</v>
      </c>
      <c r="S5" s="1382" t="s">
        <v>625</v>
      </c>
      <c r="T5" s="1373" t="s">
        <v>210</v>
      </c>
      <c r="U5" s="1375" t="s">
        <v>610</v>
      </c>
      <c r="V5" s="1375" t="s">
        <v>611</v>
      </c>
      <c r="W5" s="1375" t="s">
        <v>612</v>
      </c>
      <c r="X5" s="1371"/>
      <c r="Y5" s="1353"/>
      <c r="Z5" s="138"/>
      <c r="AA5" s="1378"/>
    </row>
    <row r="6" spans="1:30" ht="39.950000000000003" customHeight="1">
      <c r="A6" s="65"/>
      <c r="B6" s="1363"/>
      <c r="C6" s="1364"/>
      <c r="D6" s="1374"/>
      <c r="E6" s="1372"/>
      <c r="F6" s="1372"/>
      <c r="G6" s="1372"/>
      <c r="H6" s="1372"/>
      <c r="I6" s="443" t="s">
        <v>601</v>
      </c>
      <c r="J6" s="457" t="s">
        <v>602</v>
      </c>
      <c r="K6" s="1367"/>
      <c r="L6" s="1374"/>
      <c r="M6" s="1372"/>
      <c r="N6" s="1372"/>
      <c r="O6" s="1381"/>
      <c r="P6" s="1372"/>
      <c r="Q6" s="1372"/>
      <c r="R6" s="1372"/>
      <c r="S6" s="1381"/>
      <c r="T6" s="1374"/>
      <c r="U6" s="1372"/>
      <c r="V6" s="1372"/>
      <c r="W6" s="1372"/>
      <c r="X6" s="1372"/>
      <c r="Y6" s="1354"/>
      <c r="Z6" s="465"/>
      <c r="AA6" s="1379"/>
    </row>
    <row r="7" spans="1:30" ht="6.75" customHeight="1">
      <c r="A7" s="59"/>
      <c r="B7" s="101"/>
      <c r="C7" s="446"/>
      <c r="D7" s="101"/>
      <c r="E7" s="101"/>
      <c r="F7" s="101"/>
      <c r="G7" s="101"/>
      <c r="H7" s="101"/>
      <c r="I7" s="101"/>
      <c r="J7" s="101"/>
      <c r="K7" s="446"/>
      <c r="L7" s="101"/>
      <c r="M7" s="101"/>
      <c r="N7" s="101"/>
      <c r="O7" s="101"/>
      <c r="P7" s="101"/>
      <c r="Q7" s="138"/>
      <c r="R7" s="138"/>
      <c r="S7" s="138"/>
      <c r="T7" s="138"/>
      <c r="U7" s="138"/>
      <c r="V7" s="138"/>
      <c r="W7" s="138"/>
      <c r="X7" s="138"/>
      <c r="Y7" s="458"/>
      <c r="Z7" s="138"/>
      <c r="AA7" s="102"/>
    </row>
    <row r="8" spans="1:30" ht="18" customHeight="1">
      <c r="A8" s="59"/>
      <c r="B8" s="1361">
        <v>2009</v>
      </c>
      <c r="C8" s="1362"/>
      <c r="D8" s="420">
        <v>99897.41</v>
      </c>
      <c r="E8" s="104">
        <v>100</v>
      </c>
      <c r="F8" s="1301">
        <v>260</v>
      </c>
      <c r="G8" s="1301">
        <v>77</v>
      </c>
      <c r="H8" s="1301">
        <v>86</v>
      </c>
      <c r="I8" s="467">
        <v>69</v>
      </c>
      <c r="J8" s="467">
        <v>28</v>
      </c>
      <c r="K8" s="449">
        <v>2009</v>
      </c>
      <c r="L8" s="355">
        <v>3468</v>
      </c>
      <c r="M8" s="424">
        <v>214</v>
      </c>
      <c r="N8" s="355">
        <v>1196</v>
      </c>
      <c r="O8" s="355">
        <v>2058</v>
      </c>
      <c r="P8" s="355">
        <v>91865</v>
      </c>
      <c r="Q8" s="355">
        <v>55402</v>
      </c>
      <c r="R8" s="355">
        <v>36463</v>
      </c>
      <c r="S8" s="355">
        <v>475754</v>
      </c>
      <c r="T8" s="424">
        <v>76</v>
      </c>
      <c r="U8" s="424">
        <v>4</v>
      </c>
      <c r="V8" s="424">
        <v>16</v>
      </c>
      <c r="W8" s="424">
        <v>56</v>
      </c>
      <c r="X8" s="467">
        <v>19261292</v>
      </c>
      <c r="Y8" s="468">
        <v>49773145</v>
      </c>
      <c r="Z8" s="122"/>
      <c r="AA8" s="103">
        <v>2009</v>
      </c>
    </row>
    <row r="9" spans="1:30" s="61" customFormat="1" ht="18" customHeight="1">
      <c r="A9" s="101"/>
      <c r="B9" s="1361">
        <v>2010</v>
      </c>
      <c r="C9" s="1362"/>
      <c r="D9" s="420">
        <v>100033.07582709999</v>
      </c>
      <c r="E9" s="104">
        <v>100</v>
      </c>
      <c r="F9" s="1301">
        <v>263</v>
      </c>
      <c r="G9" s="1301">
        <v>75</v>
      </c>
      <c r="H9" s="1301">
        <v>86</v>
      </c>
      <c r="I9" s="467">
        <v>69</v>
      </c>
      <c r="J9" s="467">
        <v>33</v>
      </c>
      <c r="K9" s="449">
        <v>2010</v>
      </c>
      <c r="L9" s="355">
        <v>3468</v>
      </c>
      <c r="M9" s="424">
        <v>215</v>
      </c>
      <c r="N9" s="355">
        <v>1192</v>
      </c>
      <c r="O9" s="355">
        <v>2061</v>
      </c>
      <c r="P9" s="355">
        <v>91868</v>
      </c>
      <c r="Q9" s="355">
        <v>55405</v>
      </c>
      <c r="R9" s="355">
        <v>36463</v>
      </c>
      <c r="S9" s="355">
        <v>476105</v>
      </c>
      <c r="T9" s="424">
        <v>76</v>
      </c>
      <c r="U9" s="355">
        <v>4</v>
      </c>
      <c r="V9" s="355">
        <v>16</v>
      </c>
      <c r="W9" s="355">
        <v>56</v>
      </c>
      <c r="X9" s="467">
        <v>19865179</v>
      </c>
      <c r="Y9" s="468">
        <v>50515666</v>
      </c>
      <c r="Z9" s="102"/>
      <c r="AA9" s="103">
        <v>2010</v>
      </c>
    </row>
    <row r="10" spans="1:30" s="61" customFormat="1" ht="18" customHeight="1">
      <c r="A10" s="101"/>
      <c r="B10" s="1361">
        <v>2011</v>
      </c>
      <c r="C10" s="1362"/>
      <c r="D10" s="420">
        <v>100148.21799999999</v>
      </c>
      <c r="E10" s="104">
        <v>100</v>
      </c>
      <c r="F10" s="1301">
        <v>263</v>
      </c>
      <c r="G10" s="1301">
        <v>76</v>
      </c>
      <c r="H10" s="1301">
        <v>85</v>
      </c>
      <c r="I10" s="467">
        <v>69</v>
      </c>
      <c r="J10" s="467">
        <v>33</v>
      </c>
      <c r="K10" s="449">
        <v>2011</v>
      </c>
      <c r="L10" s="355">
        <v>3482</v>
      </c>
      <c r="M10" s="424">
        <v>216</v>
      </c>
      <c r="N10" s="355">
        <v>1198</v>
      </c>
      <c r="O10" s="355">
        <v>2068</v>
      </c>
      <c r="P10" s="355">
        <v>92893</v>
      </c>
      <c r="Q10" s="355">
        <v>56303</v>
      </c>
      <c r="R10" s="355">
        <v>36590</v>
      </c>
      <c r="S10" s="355">
        <v>480432</v>
      </c>
      <c r="T10" s="424">
        <v>79</v>
      </c>
      <c r="U10" s="355">
        <v>6</v>
      </c>
      <c r="V10" s="355">
        <v>16</v>
      </c>
      <c r="W10" s="355">
        <v>57</v>
      </c>
      <c r="X10" s="467">
        <v>20033142</v>
      </c>
      <c r="Y10" s="468">
        <v>50734284</v>
      </c>
      <c r="Z10" s="102"/>
      <c r="AA10" s="103">
        <v>2011</v>
      </c>
    </row>
    <row r="11" spans="1:30" s="61" customFormat="1" ht="18" customHeight="1">
      <c r="A11" s="101"/>
      <c r="B11" s="1361">
        <v>2012</v>
      </c>
      <c r="C11" s="1362"/>
      <c r="D11" s="420">
        <v>100188.0832904</v>
      </c>
      <c r="E11" s="104">
        <v>100</v>
      </c>
      <c r="F11" s="1301">
        <v>262</v>
      </c>
      <c r="G11" s="1301">
        <v>76</v>
      </c>
      <c r="H11" s="1301">
        <v>84</v>
      </c>
      <c r="I11" s="467">
        <v>69</v>
      </c>
      <c r="J11" s="467">
        <v>33</v>
      </c>
      <c r="K11" s="449">
        <v>2012</v>
      </c>
      <c r="L11" s="355">
        <v>3487</v>
      </c>
      <c r="M11" s="424">
        <v>216</v>
      </c>
      <c r="N11" s="355">
        <v>1198</v>
      </c>
      <c r="O11" s="355">
        <v>2073</v>
      </c>
      <c r="P11" s="355">
        <v>92952</v>
      </c>
      <c r="Q11" s="355">
        <v>56280</v>
      </c>
      <c r="R11" s="355">
        <v>36672</v>
      </c>
      <c r="S11" s="355">
        <v>481633</v>
      </c>
      <c r="T11" s="424">
        <v>78</v>
      </c>
      <c r="U11" s="355">
        <v>6</v>
      </c>
      <c r="V11" s="355">
        <v>16</v>
      </c>
      <c r="W11" s="355">
        <v>56</v>
      </c>
      <c r="X11" s="467">
        <v>20211770</v>
      </c>
      <c r="Y11" s="468">
        <v>50948272</v>
      </c>
      <c r="Z11" s="102"/>
      <c r="AA11" s="103">
        <v>2012</v>
      </c>
    </row>
    <row r="12" spans="1:30" s="61" customFormat="1" ht="18" customHeight="1">
      <c r="A12" s="101"/>
      <c r="B12" s="1361">
        <v>2013</v>
      </c>
      <c r="C12" s="1362"/>
      <c r="D12" s="420">
        <v>100266.24503000001</v>
      </c>
      <c r="E12" s="104">
        <v>100</v>
      </c>
      <c r="F12" s="1301">
        <v>262</v>
      </c>
      <c r="G12" s="1301">
        <v>77</v>
      </c>
      <c r="H12" s="1301">
        <v>83</v>
      </c>
      <c r="I12" s="467">
        <v>69</v>
      </c>
      <c r="J12" s="467">
        <v>33</v>
      </c>
      <c r="K12" s="449">
        <v>2013</v>
      </c>
      <c r="L12" s="355">
        <v>3488</v>
      </c>
      <c r="M12" s="424">
        <v>216</v>
      </c>
      <c r="N12" s="355">
        <v>1196</v>
      </c>
      <c r="O12" s="355">
        <v>2076</v>
      </c>
      <c r="P12" s="355">
        <v>93450</v>
      </c>
      <c r="Q12" s="355">
        <v>56881</v>
      </c>
      <c r="R12" s="355">
        <v>36569</v>
      </c>
      <c r="S12" s="355">
        <v>481782</v>
      </c>
      <c r="T12" s="424">
        <v>75</v>
      </c>
      <c r="U12" s="355">
        <v>5</v>
      </c>
      <c r="V12" s="355">
        <v>15</v>
      </c>
      <c r="W12" s="355">
        <v>55</v>
      </c>
      <c r="X12" s="467">
        <v>20456588</v>
      </c>
      <c r="Y12" s="468">
        <v>51141463</v>
      </c>
      <c r="Z12" s="102"/>
      <c r="AA12" s="103">
        <v>2013</v>
      </c>
    </row>
    <row r="13" spans="1:30" s="61" customFormat="1" ht="18" customHeight="1">
      <c r="A13" s="101"/>
      <c r="B13" s="1368">
        <v>2014</v>
      </c>
      <c r="C13" s="1369"/>
      <c r="D13" s="421">
        <v>100283.9450013</v>
      </c>
      <c r="E13" s="107">
        <f>D13/D13*100</f>
        <v>100</v>
      </c>
      <c r="F13" s="1302">
        <v>263</v>
      </c>
      <c r="G13" s="1302">
        <v>77</v>
      </c>
      <c r="H13" s="1302">
        <v>82</v>
      </c>
      <c r="I13" s="1302">
        <v>69</v>
      </c>
      <c r="J13" s="1302">
        <v>35</v>
      </c>
      <c r="K13" s="459">
        <v>2014</v>
      </c>
      <c r="L13" s="398">
        <v>3496</v>
      </c>
      <c r="M13" s="425">
        <v>218</v>
      </c>
      <c r="N13" s="398">
        <v>1195</v>
      </c>
      <c r="O13" s="398">
        <v>2083</v>
      </c>
      <c r="P13" s="398">
        <v>94244</v>
      </c>
      <c r="Q13" s="398">
        <v>57513</v>
      </c>
      <c r="R13" s="398">
        <v>36731</v>
      </c>
      <c r="S13" s="398">
        <v>486279</v>
      </c>
      <c r="T13" s="425">
        <v>76</v>
      </c>
      <c r="U13" s="398">
        <v>6</v>
      </c>
      <c r="V13" s="398">
        <v>15</v>
      </c>
      <c r="W13" s="398">
        <v>55</v>
      </c>
      <c r="X13" s="469">
        <v>20724094</v>
      </c>
      <c r="Y13" s="470">
        <v>51327916</v>
      </c>
      <c r="Z13" s="122"/>
      <c r="AA13" s="106">
        <v>2014</v>
      </c>
      <c r="AB13" s="106"/>
      <c r="AC13" s="62"/>
      <c r="AD13" s="62"/>
    </row>
    <row r="14" spans="1:30" ht="6" customHeight="1">
      <c r="A14" s="59"/>
      <c r="B14" s="106"/>
      <c r="C14" s="447"/>
      <c r="D14" s="422"/>
      <c r="E14" s="107"/>
      <c r="F14" s="1303"/>
      <c r="G14" s="1303"/>
      <c r="H14" s="1303"/>
      <c r="I14" s="110"/>
      <c r="J14" s="1303"/>
      <c r="K14" s="460"/>
      <c r="L14" s="355"/>
      <c r="M14" s="355"/>
      <c r="N14" s="355"/>
      <c r="O14" s="355"/>
      <c r="P14" s="398"/>
      <c r="Q14" s="398"/>
      <c r="R14" s="398"/>
      <c r="S14" s="398"/>
      <c r="T14" s="426"/>
      <c r="U14" s="398"/>
      <c r="V14" s="398"/>
      <c r="W14" s="398"/>
      <c r="X14" s="469"/>
      <c r="Y14" s="470"/>
      <c r="Z14" s="466"/>
      <c r="AA14" s="103"/>
      <c r="AB14" s="106"/>
      <c r="AD14" s="62"/>
    </row>
    <row r="15" spans="1:30" s="63" customFormat="1" ht="17.100000000000001" customHeight="1">
      <c r="A15" s="327"/>
      <c r="B15" s="106" t="s">
        <v>121</v>
      </c>
      <c r="C15" s="447" t="s">
        <v>123</v>
      </c>
      <c r="D15" s="421">
        <v>5872.2731766000006</v>
      </c>
      <c r="E15" s="107">
        <f>D15/D13*100</f>
        <v>5.8556463614628216</v>
      </c>
      <c r="F15" s="1304">
        <v>74</v>
      </c>
      <c r="G15" s="469">
        <v>0</v>
      </c>
      <c r="H15" s="1304">
        <v>5</v>
      </c>
      <c r="I15" s="469">
        <v>69</v>
      </c>
      <c r="J15" s="469">
        <v>0</v>
      </c>
      <c r="K15" s="447" t="s">
        <v>121</v>
      </c>
      <c r="L15" s="398">
        <v>1161</v>
      </c>
      <c r="M15" s="398">
        <v>11</v>
      </c>
      <c r="N15" s="398">
        <v>45</v>
      </c>
      <c r="O15" s="398">
        <v>1105</v>
      </c>
      <c r="P15" s="398">
        <v>31311</v>
      </c>
      <c r="Q15" s="398">
        <v>30019</v>
      </c>
      <c r="R15" s="398">
        <v>1292</v>
      </c>
      <c r="S15" s="398">
        <v>204909</v>
      </c>
      <c r="T15" s="427">
        <v>10</v>
      </c>
      <c r="U15" s="427">
        <v>1</v>
      </c>
      <c r="V15" s="427">
        <v>4</v>
      </c>
      <c r="W15" s="427">
        <v>5</v>
      </c>
      <c r="X15" s="469">
        <v>9393330</v>
      </c>
      <c r="Y15" s="470">
        <v>23348701</v>
      </c>
      <c r="Z15" s="108"/>
      <c r="AA15" s="108" t="s">
        <v>123</v>
      </c>
      <c r="AB15" s="106"/>
      <c r="AC15" s="64"/>
      <c r="AD15" s="64"/>
    </row>
    <row r="16" spans="1:30" ht="6" customHeight="1">
      <c r="A16" s="59"/>
      <c r="B16" s="106"/>
      <c r="C16" s="449"/>
      <c r="D16" s="422"/>
      <c r="E16" s="104"/>
      <c r="F16" s="1305"/>
      <c r="G16" s="1306"/>
      <c r="H16" s="109"/>
      <c r="I16" s="110"/>
      <c r="J16" s="109"/>
      <c r="K16" s="447"/>
      <c r="L16" s="428"/>
      <c r="M16" s="428"/>
      <c r="N16" s="428"/>
      <c r="O16" s="428"/>
      <c r="P16" s="428"/>
      <c r="Q16" s="429"/>
      <c r="R16" s="428"/>
      <c r="S16" s="429"/>
      <c r="T16" s="428"/>
      <c r="U16" s="428"/>
      <c r="V16" s="430"/>
      <c r="W16" s="430"/>
      <c r="X16" s="110"/>
      <c r="Y16" s="471"/>
      <c r="Z16" s="466"/>
      <c r="AA16" s="103"/>
      <c r="AB16" s="106"/>
      <c r="AD16" s="62"/>
    </row>
    <row r="17" spans="1:30" s="61" customFormat="1" ht="16.5" customHeight="1">
      <c r="A17" s="101"/>
      <c r="B17" s="103" t="s">
        <v>222</v>
      </c>
      <c r="C17" s="451" t="s">
        <v>224</v>
      </c>
      <c r="D17" s="420">
        <v>605.20994689999998</v>
      </c>
      <c r="E17" s="104">
        <f>D17/$D$13*100</f>
        <v>0.60349634918346551</v>
      </c>
      <c r="F17" s="1305">
        <v>25</v>
      </c>
      <c r="G17" s="467">
        <v>0</v>
      </c>
      <c r="H17" s="467">
        <v>0</v>
      </c>
      <c r="I17" s="467">
        <v>25</v>
      </c>
      <c r="J17" s="467">
        <v>0</v>
      </c>
      <c r="K17" s="448" t="s">
        <v>222</v>
      </c>
      <c r="L17" s="355">
        <v>423</v>
      </c>
      <c r="M17" s="355">
        <v>0</v>
      </c>
      <c r="N17" s="355">
        <v>0</v>
      </c>
      <c r="O17" s="355">
        <v>423</v>
      </c>
      <c r="P17" s="355">
        <v>12541</v>
      </c>
      <c r="Q17" s="355">
        <v>12541</v>
      </c>
      <c r="R17" s="355">
        <v>0</v>
      </c>
      <c r="S17" s="355">
        <v>95790</v>
      </c>
      <c r="T17" s="431">
        <v>0</v>
      </c>
      <c r="U17" s="431">
        <v>0</v>
      </c>
      <c r="V17" s="431">
        <v>0</v>
      </c>
      <c r="W17" s="431">
        <v>0</v>
      </c>
      <c r="X17" s="467">
        <v>4194176</v>
      </c>
      <c r="Y17" s="472">
        <v>10103233</v>
      </c>
      <c r="Z17" s="102"/>
      <c r="AA17" s="100" t="s">
        <v>224</v>
      </c>
      <c r="AB17" s="62"/>
      <c r="AC17" s="62"/>
      <c r="AD17" s="62"/>
    </row>
    <row r="18" spans="1:30" s="61" customFormat="1" ht="16.5" customHeight="1">
      <c r="A18" s="101"/>
      <c r="B18" s="103" t="s">
        <v>225</v>
      </c>
      <c r="C18" s="451" t="s">
        <v>226</v>
      </c>
      <c r="D18" s="420">
        <v>769.81700279999995</v>
      </c>
      <c r="E18" s="104">
        <f t="shared" ref="E18:E24" si="0">D18/$D$13*100</f>
        <v>0.76763733495927056</v>
      </c>
      <c r="F18" s="1305">
        <v>16</v>
      </c>
      <c r="G18" s="467">
        <v>0</v>
      </c>
      <c r="H18" s="467">
        <v>1</v>
      </c>
      <c r="I18" s="467">
        <v>15</v>
      </c>
      <c r="J18" s="467">
        <v>0</v>
      </c>
      <c r="K18" s="448" t="s">
        <v>225</v>
      </c>
      <c r="L18" s="355">
        <v>210</v>
      </c>
      <c r="M18" s="355">
        <v>2</v>
      </c>
      <c r="N18" s="355">
        <v>3</v>
      </c>
      <c r="O18" s="355">
        <v>205</v>
      </c>
      <c r="P18" s="355">
        <v>4540</v>
      </c>
      <c r="Q18" s="355">
        <v>4374</v>
      </c>
      <c r="R18" s="355">
        <v>166</v>
      </c>
      <c r="S18" s="355">
        <v>26953</v>
      </c>
      <c r="T18" s="431">
        <v>1</v>
      </c>
      <c r="U18" s="431">
        <v>0</v>
      </c>
      <c r="V18" s="431">
        <v>1</v>
      </c>
      <c r="W18" s="431">
        <v>0</v>
      </c>
      <c r="X18" s="467">
        <v>1421648</v>
      </c>
      <c r="Y18" s="472">
        <v>3519401</v>
      </c>
      <c r="Z18" s="103"/>
      <c r="AA18" s="100" t="s">
        <v>226</v>
      </c>
      <c r="AB18" s="62"/>
      <c r="AC18" s="62"/>
      <c r="AD18" s="62"/>
    </row>
    <row r="19" spans="1:30" s="61" customFormat="1" ht="16.5" customHeight="1">
      <c r="A19" s="101"/>
      <c r="B19" s="103" t="s">
        <v>227</v>
      </c>
      <c r="C19" s="452" t="s">
        <v>228</v>
      </c>
      <c r="D19" s="420">
        <v>883.54011160000005</v>
      </c>
      <c r="E19" s="104">
        <f t="shared" si="0"/>
        <v>0.88103844697029665</v>
      </c>
      <c r="F19" s="1305">
        <v>8</v>
      </c>
      <c r="G19" s="467">
        <v>0</v>
      </c>
      <c r="H19" s="467">
        <v>1</v>
      </c>
      <c r="I19" s="467">
        <v>7</v>
      </c>
      <c r="J19" s="467">
        <v>0</v>
      </c>
      <c r="K19" s="448" t="s">
        <v>227</v>
      </c>
      <c r="L19" s="355">
        <v>139</v>
      </c>
      <c r="M19" s="355">
        <v>3</v>
      </c>
      <c r="N19" s="355">
        <v>6</v>
      </c>
      <c r="O19" s="355">
        <v>130</v>
      </c>
      <c r="P19" s="355">
        <v>3522</v>
      </c>
      <c r="Q19" s="355">
        <v>3267</v>
      </c>
      <c r="R19" s="355">
        <v>255</v>
      </c>
      <c r="S19" s="355">
        <v>23218</v>
      </c>
      <c r="T19" s="431">
        <v>2</v>
      </c>
      <c r="U19" s="431">
        <v>0</v>
      </c>
      <c r="V19" s="431">
        <v>0</v>
      </c>
      <c r="W19" s="431">
        <v>2</v>
      </c>
      <c r="X19" s="467">
        <v>970618</v>
      </c>
      <c r="Y19" s="472">
        <v>2493264</v>
      </c>
      <c r="Z19" s="103"/>
      <c r="AA19" s="111" t="s">
        <v>228</v>
      </c>
      <c r="AB19" s="62"/>
      <c r="AC19" s="62"/>
      <c r="AD19" s="62"/>
    </row>
    <row r="20" spans="1:30" s="61" customFormat="1" ht="16.5" customHeight="1">
      <c r="A20" s="101"/>
      <c r="B20" s="103" t="s">
        <v>229</v>
      </c>
      <c r="C20" s="452" t="s">
        <v>230</v>
      </c>
      <c r="D20" s="423">
        <v>1047.5982285999999</v>
      </c>
      <c r="E20" s="104">
        <f t="shared" si="0"/>
        <v>1.0446320481173927</v>
      </c>
      <c r="F20" s="1305">
        <v>10</v>
      </c>
      <c r="G20" s="467">
        <v>0</v>
      </c>
      <c r="H20" s="467">
        <v>2</v>
      </c>
      <c r="I20" s="467">
        <v>8</v>
      </c>
      <c r="J20" s="467">
        <v>0</v>
      </c>
      <c r="K20" s="448" t="s">
        <v>229</v>
      </c>
      <c r="L20" s="355">
        <v>148</v>
      </c>
      <c r="M20" s="355">
        <v>1</v>
      </c>
      <c r="N20" s="355">
        <v>19</v>
      </c>
      <c r="O20" s="355">
        <v>128</v>
      </c>
      <c r="P20" s="355">
        <v>4180</v>
      </c>
      <c r="Q20" s="355">
        <v>3919</v>
      </c>
      <c r="R20" s="355">
        <v>261</v>
      </c>
      <c r="S20" s="355">
        <v>22020</v>
      </c>
      <c r="T20" s="431">
        <v>7</v>
      </c>
      <c r="U20" s="431">
        <v>1</v>
      </c>
      <c r="V20" s="431">
        <v>3</v>
      </c>
      <c r="W20" s="431">
        <v>3</v>
      </c>
      <c r="X20" s="467">
        <v>1136280</v>
      </c>
      <c r="Y20" s="472">
        <v>2902608</v>
      </c>
      <c r="Z20" s="103"/>
      <c r="AA20" s="111" t="s">
        <v>230</v>
      </c>
      <c r="AB20" s="62"/>
      <c r="AC20" s="62"/>
      <c r="AD20" s="62"/>
    </row>
    <row r="21" spans="1:30" s="61" customFormat="1" ht="16.5" customHeight="1">
      <c r="A21" s="101"/>
      <c r="B21" s="103" t="s">
        <v>231</v>
      </c>
      <c r="C21" s="452" t="s">
        <v>232</v>
      </c>
      <c r="D21" s="420">
        <v>501.17783639999999</v>
      </c>
      <c r="E21" s="104">
        <f t="shared" si="0"/>
        <v>0.49975879627940756</v>
      </c>
      <c r="F21" s="1305">
        <v>5</v>
      </c>
      <c r="G21" s="467">
        <v>0</v>
      </c>
      <c r="H21" s="467">
        <v>0</v>
      </c>
      <c r="I21" s="467">
        <v>5</v>
      </c>
      <c r="J21" s="467">
        <v>0</v>
      </c>
      <c r="K21" s="448" t="s">
        <v>231</v>
      </c>
      <c r="L21" s="355">
        <v>95</v>
      </c>
      <c r="M21" s="355">
        <v>0</v>
      </c>
      <c r="N21" s="355">
        <v>0</v>
      </c>
      <c r="O21" s="355">
        <v>95</v>
      </c>
      <c r="P21" s="355">
        <v>2271</v>
      </c>
      <c r="Q21" s="355">
        <v>2271</v>
      </c>
      <c r="R21" s="355">
        <v>0</v>
      </c>
      <c r="S21" s="355">
        <v>11191</v>
      </c>
      <c r="T21" s="431">
        <v>0</v>
      </c>
      <c r="U21" s="431">
        <v>0</v>
      </c>
      <c r="V21" s="431">
        <v>0</v>
      </c>
      <c r="W21" s="431">
        <v>0</v>
      </c>
      <c r="X21" s="467">
        <v>573043</v>
      </c>
      <c r="Y21" s="472">
        <v>1475884</v>
      </c>
      <c r="Z21" s="106"/>
      <c r="AA21" s="111" t="s">
        <v>232</v>
      </c>
      <c r="AB21" s="62"/>
      <c r="AC21" s="62"/>
      <c r="AD21" s="62"/>
    </row>
    <row r="22" spans="1:30" s="61" customFormat="1" ht="16.5" customHeight="1">
      <c r="A22" s="101"/>
      <c r="B22" s="103" t="s">
        <v>233</v>
      </c>
      <c r="C22" s="451" t="s">
        <v>234</v>
      </c>
      <c r="D22" s="420">
        <v>539.28313370000001</v>
      </c>
      <c r="E22" s="104">
        <f t="shared" si="0"/>
        <v>0.53775620184567841</v>
      </c>
      <c r="F22" s="1305">
        <v>5</v>
      </c>
      <c r="G22" s="467">
        <v>0</v>
      </c>
      <c r="H22" s="467">
        <v>0</v>
      </c>
      <c r="I22" s="467">
        <v>5</v>
      </c>
      <c r="J22" s="467">
        <v>0</v>
      </c>
      <c r="K22" s="448" t="s">
        <v>233</v>
      </c>
      <c r="L22" s="355">
        <v>78</v>
      </c>
      <c r="M22" s="355">
        <v>0</v>
      </c>
      <c r="N22" s="355">
        <v>0</v>
      </c>
      <c r="O22" s="355">
        <v>78</v>
      </c>
      <c r="P22" s="355">
        <v>2448</v>
      </c>
      <c r="Q22" s="355">
        <v>2448</v>
      </c>
      <c r="R22" s="355">
        <v>0</v>
      </c>
      <c r="S22" s="355">
        <v>13769</v>
      </c>
      <c r="T22" s="431">
        <v>0</v>
      </c>
      <c r="U22" s="431">
        <v>0</v>
      </c>
      <c r="V22" s="431">
        <v>0</v>
      </c>
      <c r="W22" s="431">
        <v>0</v>
      </c>
      <c r="X22" s="467">
        <v>592508</v>
      </c>
      <c r="Y22" s="472">
        <v>1531809</v>
      </c>
      <c r="Z22" s="103"/>
      <c r="AA22" s="100" t="s">
        <v>234</v>
      </c>
      <c r="AB22" s="62"/>
      <c r="AC22" s="62"/>
      <c r="AD22" s="62"/>
    </row>
    <row r="23" spans="1:30" s="61" customFormat="1" ht="16.5" customHeight="1">
      <c r="A23" s="101"/>
      <c r="B23" s="103" t="s">
        <v>235</v>
      </c>
      <c r="C23" s="451" t="s">
        <v>236</v>
      </c>
      <c r="D23" s="420">
        <v>1060.7495120000001</v>
      </c>
      <c r="E23" s="104">
        <f t="shared" si="0"/>
        <v>1.0577460948372637</v>
      </c>
      <c r="F23" s="1305">
        <v>5</v>
      </c>
      <c r="G23" s="467">
        <v>0</v>
      </c>
      <c r="H23" s="467">
        <v>1</v>
      </c>
      <c r="I23" s="467">
        <v>4</v>
      </c>
      <c r="J23" s="467">
        <v>0</v>
      </c>
      <c r="K23" s="448" t="s">
        <v>235</v>
      </c>
      <c r="L23" s="355">
        <v>56</v>
      </c>
      <c r="M23" s="355">
        <v>4</v>
      </c>
      <c r="N23" s="355">
        <v>8</v>
      </c>
      <c r="O23" s="355">
        <v>44</v>
      </c>
      <c r="P23" s="355">
        <v>1515</v>
      </c>
      <c r="Q23" s="355">
        <v>1165</v>
      </c>
      <c r="R23" s="355">
        <v>350</v>
      </c>
      <c r="S23" s="355">
        <v>10377</v>
      </c>
      <c r="T23" s="431">
        <v>0</v>
      </c>
      <c r="U23" s="431">
        <v>0</v>
      </c>
      <c r="V23" s="431">
        <v>0</v>
      </c>
      <c r="W23" s="431">
        <v>0</v>
      </c>
      <c r="X23" s="467">
        <v>442250</v>
      </c>
      <c r="Y23" s="472">
        <v>1166377</v>
      </c>
      <c r="Z23" s="102"/>
      <c r="AA23" s="100" t="s">
        <v>236</v>
      </c>
      <c r="AB23" s="62"/>
      <c r="AC23" s="62"/>
      <c r="AD23" s="62"/>
    </row>
    <row r="24" spans="1:30" s="61" customFormat="1" ht="16.5" customHeight="1">
      <c r="A24" s="101"/>
      <c r="B24" s="435" t="s">
        <v>368</v>
      </c>
      <c r="C24" s="451" t="s">
        <v>369</v>
      </c>
      <c r="D24" s="420">
        <v>464.89740460000002</v>
      </c>
      <c r="E24" s="104">
        <f t="shared" si="0"/>
        <v>0.4635810892700456</v>
      </c>
      <c r="F24" s="467">
        <v>0</v>
      </c>
      <c r="G24" s="467">
        <v>0</v>
      </c>
      <c r="H24" s="467">
        <v>0</v>
      </c>
      <c r="I24" s="467">
        <v>0</v>
      </c>
      <c r="J24" s="467">
        <v>0</v>
      </c>
      <c r="K24" s="461" t="s">
        <v>368</v>
      </c>
      <c r="L24" s="355">
        <v>12</v>
      </c>
      <c r="M24" s="355">
        <v>1</v>
      </c>
      <c r="N24" s="355">
        <v>9</v>
      </c>
      <c r="O24" s="355">
        <v>2</v>
      </c>
      <c r="P24" s="355">
        <v>294</v>
      </c>
      <c r="Q24" s="355">
        <v>34</v>
      </c>
      <c r="R24" s="355">
        <v>260</v>
      </c>
      <c r="S24" s="355">
        <v>1591</v>
      </c>
      <c r="T24" s="431">
        <v>0</v>
      </c>
      <c r="U24" s="431">
        <v>0</v>
      </c>
      <c r="V24" s="431">
        <v>0</v>
      </c>
      <c r="W24" s="431">
        <v>0</v>
      </c>
      <c r="X24" s="467">
        <v>62807</v>
      </c>
      <c r="Y24" s="472">
        <v>156125</v>
      </c>
      <c r="Z24" s="102"/>
      <c r="AA24" s="100" t="s">
        <v>369</v>
      </c>
      <c r="AB24" s="62"/>
      <c r="AC24" s="62"/>
      <c r="AD24" s="62"/>
    </row>
    <row r="25" spans="1:30" s="61" customFormat="1" ht="6" customHeight="1">
      <c r="A25" s="101"/>
      <c r="B25" s="103"/>
      <c r="C25" s="445"/>
      <c r="D25" s="420"/>
      <c r="E25" s="104"/>
      <c r="F25" s="467"/>
      <c r="G25" s="467"/>
      <c r="H25" s="467"/>
      <c r="I25" s="467"/>
      <c r="J25" s="467"/>
      <c r="K25" s="448"/>
      <c r="L25" s="355"/>
      <c r="M25" s="355"/>
      <c r="N25" s="355"/>
      <c r="O25" s="355"/>
      <c r="P25" s="355"/>
      <c r="Q25" s="355"/>
      <c r="R25" s="355"/>
      <c r="S25" s="355"/>
      <c r="T25" s="431"/>
      <c r="U25" s="431"/>
      <c r="V25" s="431"/>
      <c r="W25" s="431"/>
      <c r="X25" s="467"/>
      <c r="Y25" s="472"/>
      <c r="Z25" s="102"/>
      <c r="AA25" s="100"/>
      <c r="AB25" s="62"/>
      <c r="AC25" s="62"/>
      <c r="AD25" s="62"/>
    </row>
    <row r="26" spans="1:30" s="63" customFormat="1" ht="17.100000000000001" customHeight="1">
      <c r="A26" s="327"/>
      <c r="B26" s="106" t="s">
        <v>122</v>
      </c>
      <c r="C26" s="447" t="s">
        <v>124</v>
      </c>
      <c r="D26" s="439">
        <v>94411.671824699995</v>
      </c>
      <c r="E26" s="107">
        <f>D26/D13*100</f>
        <v>94.144353638537169</v>
      </c>
      <c r="F26" s="469">
        <v>189</v>
      </c>
      <c r="G26" s="469">
        <v>77</v>
      </c>
      <c r="H26" s="469">
        <v>77</v>
      </c>
      <c r="I26" s="469">
        <v>0</v>
      </c>
      <c r="J26" s="469">
        <v>35</v>
      </c>
      <c r="K26" s="447" t="s">
        <v>122</v>
      </c>
      <c r="L26" s="398">
        <v>2335</v>
      </c>
      <c r="M26" s="398">
        <v>207</v>
      </c>
      <c r="N26" s="398">
        <v>1150</v>
      </c>
      <c r="O26" s="398">
        <v>978</v>
      </c>
      <c r="P26" s="398">
        <v>62933</v>
      </c>
      <c r="Q26" s="398">
        <v>27494</v>
      </c>
      <c r="R26" s="398">
        <v>35439</v>
      </c>
      <c r="S26" s="398">
        <v>281370</v>
      </c>
      <c r="T26" s="398">
        <v>66</v>
      </c>
      <c r="U26" s="398">
        <v>5</v>
      </c>
      <c r="V26" s="398">
        <v>11</v>
      </c>
      <c r="W26" s="398">
        <v>50</v>
      </c>
      <c r="X26" s="469">
        <v>11330764</v>
      </c>
      <c r="Y26" s="470">
        <v>27979215</v>
      </c>
      <c r="Z26" s="122"/>
      <c r="AA26" s="108" t="s">
        <v>124</v>
      </c>
      <c r="AB26" s="64"/>
      <c r="AC26" s="64"/>
      <c r="AD26" s="64"/>
    </row>
    <row r="27" spans="1:30" s="61" customFormat="1" ht="6" customHeight="1">
      <c r="A27" s="101"/>
      <c r="B27" s="103"/>
      <c r="C27" s="445"/>
      <c r="D27" s="439"/>
      <c r="E27" s="104"/>
      <c r="F27" s="467"/>
      <c r="G27" s="469"/>
      <c r="H27" s="467"/>
      <c r="I27" s="1307"/>
      <c r="J27" s="469"/>
      <c r="K27" s="448"/>
      <c r="L27" s="432"/>
      <c r="M27" s="432"/>
      <c r="N27" s="432"/>
      <c r="O27" s="432"/>
      <c r="P27" s="433"/>
      <c r="Q27" s="434"/>
      <c r="R27" s="434"/>
      <c r="S27" s="434"/>
      <c r="T27" s="432"/>
      <c r="U27" s="425"/>
      <c r="V27" s="398"/>
      <c r="W27" s="398"/>
      <c r="X27" s="473"/>
      <c r="Y27" s="474"/>
      <c r="Z27" s="102"/>
      <c r="AA27" s="100"/>
      <c r="AB27" s="62"/>
      <c r="AC27" s="62"/>
      <c r="AD27" s="62"/>
    </row>
    <row r="28" spans="1:30" s="61" customFormat="1" ht="16.5" customHeight="1">
      <c r="A28" s="101"/>
      <c r="B28" s="103" t="s">
        <v>306</v>
      </c>
      <c r="C28" s="451" t="s">
        <v>237</v>
      </c>
      <c r="D28" s="420">
        <v>10172.685456700001</v>
      </c>
      <c r="E28" s="104">
        <f>D28/$D$13*100</f>
        <v>10.143882409660021</v>
      </c>
      <c r="F28" s="467">
        <v>51</v>
      </c>
      <c r="G28" s="467">
        <v>28</v>
      </c>
      <c r="H28" s="467">
        <v>3</v>
      </c>
      <c r="I28" s="467">
        <v>0</v>
      </c>
      <c r="J28" s="467">
        <v>20</v>
      </c>
      <c r="K28" s="448" t="s">
        <v>306</v>
      </c>
      <c r="L28" s="355">
        <v>554</v>
      </c>
      <c r="M28" s="355">
        <v>33</v>
      </c>
      <c r="N28" s="355">
        <v>108</v>
      </c>
      <c r="O28" s="355">
        <v>413</v>
      </c>
      <c r="P28" s="355">
        <v>15786</v>
      </c>
      <c r="Q28" s="355">
        <v>11739</v>
      </c>
      <c r="R28" s="355">
        <v>4047</v>
      </c>
      <c r="S28" s="355">
        <v>90414</v>
      </c>
      <c r="T28" s="355">
        <v>6</v>
      </c>
      <c r="U28" s="355">
        <v>0</v>
      </c>
      <c r="V28" s="355">
        <v>5</v>
      </c>
      <c r="W28" s="355">
        <v>1</v>
      </c>
      <c r="X28" s="467">
        <v>4786718</v>
      </c>
      <c r="Y28" s="472">
        <v>12357830</v>
      </c>
      <c r="Z28" s="103"/>
      <c r="AA28" s="100" t="s">
        <v>237</v>
      </c>
      <c r="AB28" s="62"/>
      <c r="AC28" s="62"/>
      <c r="AD28" s="62"/>
    </row>
    <row r="29" spans="1:30" s="61" customFormat="1" ht="16.5" customHeight="1">
      <c r="A29" s="101"/>
      <c r="B29" s="103" t="s">
        <v>307</v>
      </c>
      <c r="C29" s="452" t="s">
        <v>238</v>
      </c>
      <c r="D29" s="420">
        <v>16825.577557599998</v>
      </c>
      <c r="E29" s="104">
        <f t="shared" ref="E29:E36" si="1">D29/$D$13*100</f>
        <v>16.777937442909614</v>
      </c>
      <c r="F29" s="467">
        <v>18</v>
      </c>
      <c r="G29" s="467">
        <v>7</v>
      </c>
      <c r="H29" s="467">
        <v>11</v>
      </c>
      <c r="I29" s="467">
        <v>0</v>
      </c>
      <c r="J29" s="467">
        <v>0</v>
      </c>
      <c r="K29" s="448" t="s">
        <v>307</v>
      </c>
      <c r="L29" s="355">
        <v>193</v>
      </c>
      <c r="M29" s="355">
        <v>24</v>
      </c>
      <c r="N29" s="355">
        <v>95</v>
      </c>
      <c r="O29" s="355">
        <v>74</v>
      </c>
      <c r="P29" s="355">
        <v>4178</v>
      </c>
      <c r="Q29" s="355">
        <v>1950</v>
      </c>
      <c r="R29" s="355">
        <v>2228</v>
      </c>
      <c r="S29" s="355">
        <v>21706</v>
      </c>
      <c r="T29" s="355">
        <v>8</v>
      </c>
      <c r="U29" s="355">
        <v>2</v>
      </c>
      <c r="V29" s="355">
        <v>0</v>
      </c>
      <c r="W29" s="355">
        <v>6</v>
      </c>
      <c r="X29" s="467">
        <v>673978</v>
      </c>
      <c r="Y29" s="472">
        <v>1544442</v>
      </c>
      <c r="Z29" s="103"/>
      <c r="AA29" s="111" t="s">
        <v>238</v>
      </c>
      <c r="AB29" s="62"/>
      <c r="AC29" s="62"/>
      <c r="AD29" s="62"/>
    </row>
    <row r="30" spans="1:30" s="61" customFormat="1" ht="16.5" customHeight="1">
      <c r="A30" s="101"/>
      <c r="B30" s="103" t="s">
        <v>239</v>
      </c>
      <c r="C30" s="452" t="s">
        <v>240</v>
      </c>
      <c r="D30" s="420">
        <v>7407.1315076999999</v>
      </c>
      <c r="E30" s="104">
        <f t="shared" si="1"/>
        <v>7.3861588787756407</v>
      </c>
      <c r="F30" s="467">
        <v>15</v>
      </c>
      <c r="G30" s="467">
        <v>3</v>
      </c>
      <c r="H30" s="467">
        <v>8</v>
      </c>
      <c r="I30" s="467">
        <v>0</v>
      </c>
      <c r="J30" s="467">
        <v>4</v>
      </c>
      <c r="K30" s="448" t="s">
        <v>239</v>
      </c>
      <c r="L30" s="355">
        <v>153</v>
      </c>
      <c r="M30" s="355">
        <v>15</v>
      </c>
      <c r="N30" s="355">
        <v>87</v>
      </c>
      <c r="O30" s="355">
        <v>51</v>
      </c>
      <c r="P30" s="355">
        <v>4713</v>
      </c>
      <c r="Q30" s="355">
        <v>1791</v>
      </c>
      <c r="R30" s="355">
        <v>2922</v>
      </c>
      <c r="S30" s="355">
        <v>18864</v>
      </c>
      <c r="T30" s="355">
        <v>3</v>
      </c>
      <c r="U30" s="355">
        <v>3</v>
      </c>
      <c r="V30" s="355">
        <v>0</v>
      </c>
      <c r="W30" s="355">
        <v>0</v>
      </c>
      <c r="X30" s="467">
        <v>656321</v>
      </c>
      <c r="Y30" s="472">
        <v>1578933</v>
      </c>
      <c r="Z30" s="103"/>
      <c r="AA30" s="111" t="s">
        <v>240</v>
      </c>
      <c r="AB30" s="62"/>
      <c r="AC30" s="62"/>
      <c r="AD30" s="62"/>
    </row>
    <row r="31" spans="1:30" s="61" customFormat="1" ht="16.5" customHeight="1">
      <c r="A31" s="101"/>
      <c r="B31" s="103" t="s">
        <v>241</v>
      </c>
      <c r="C31" s="452" t="s">
        <v>242</v>
      </c>
      <c r="D31" s="420">
        <v>8213.6807654000004</v>
      </c>
      <c r="E31" s="104">
        <f t="shared" si="1"/>
        <v>8.1904244645476645</v>
      </c>
      <c r="F31" s="467">
        <v>17</v>
      </c>
      <c r="G31" s="467">
        <v>8</v>
      </c>
      <c r="H31" s="467">
        <v>7</v>
      </c>
      <c r="I31" s="467">
        <v>0</v>
      </c>
      <c r="J31" s="467">
        <v>2</v>
      </c>
      <c r="K31" s="448" t="s">
        <v>241</v>
      </c>
      <c r="L31" s="355">
        <v>207</v>
      </c>
      <c r="M31" s="355">
        <v>24</v>
      </c>
      <c r="N31" s="355">
        <v>137</v>
      </c>
      <c r="O31" s="355">
        <v>46</v>
      </c>
      <c r="P31" s="355">
        <v>5487</v>
      </c>
      <c r="Q31" s="355">
        <v>1181</v>
      </c>
      <c r="R31" s="355">
        <v>4306</v>
      </c>
      <c r="S31" s="355">
        <v>24163</v>
      </c>
      <c r="T31" s="355">
        <v>2</v>
      </c>
      <c r="U31" s="355">
        <v>0</v>
      </c>
      <c r="V31" s="355">
        <v>0</v>
      </c>
      <c r="W31" s="355">
        <v>2</v>
      </c>
      <c r="X31" s="467">
        <v>871459</v>
      </c>
      <c r="Y31" s="472">
        <v>2062273</v>
      </c>
      <c r="Z31" s="106"/>
      <c r="AA31" s="111" t="s">
        <v>242</v>
      </c>
      <c r="AB31" s="62"/>
      <c r="AC31" s="62"/>
      <c r="AD31" s="62"/>
    </row>
    <row r="32" spans="1:30" s="61" customFormat="1" ht="16.5" customHeight="1">
      <c r="A32" s="101"/>
      <c r="B32" s="103" t="s">
        <v>243</v>
      </c>
      <c r="C32" s="451" t="s">
        <v>244</v>
      </c>
      <c r="D32" s="420">
        <v>8067.2493562999998</v>
      </c>
      <c r="E32" s="104">
        <f t="shared" si="1"/>
        <v>8.0444076628571217</v>
      </c>
      <c r="F32" s="467">
        <v>16</v>
      </c>
      <c r="G32" s="467">
        <v>6</v>
      </c>
      <c r="H32" s="467">
        <v>8</v>
      </c>
      <c r="I32" s="467">
        <v>0</v>
      </c>
      <c r="J32" s="467">
        <v>2</v>
      </c>
      <c r="K32" s="448" t="s">
        <v>243</v>
      </c>
      <c r="L32" s="355">
        <v>241</v>
      </c>
      <c r="M32" s="355">
        <v>14</v>
      </c>
      <c r="N32" s="355">
        <v>145</v>
      </c>
      <c r="O32" s="355">
        <v>82</v>
      </c>
      <c r="P32" s="355">
        <v>7906</v>
      </c>
      <c r="Q32" s="355">
        <v>2766</v>
      </c>
      <c r="R32" s="355">
        <v>5140</v>
      </c>
      <c r="S32" s="355">
        <v>23767</v>
      </c>
      <c r="T32" s="355">
        <v>1</v>
      </c>
      <c r="U32" s="355">
        <v>0</v>
      </c>
      <c r="V32" s="355">
        <v>1</v>
      </c>
      <c r="W32" s="355">
        <v>0</v>
      </c>
      <c r="X32" s="467">
        <v>774562</v>
      </c>
      <c r="Y32" s="472">
        <v>1871560</v>
      </c>
      <c r="Z32" s="103"/>
      <c r="AA32" s="100" t="s">
        <v>244</v>
      </c>
      <c r="AB32" s="62"/>
      <c r="AC32" s="62"/>
      <c r="AD32" s="62"/>
    </row>
    <row r="33" spans="1:30" s="61" customFormat="1" ht="16.5" customHeight="1">
      <c r="A33" s="101"/>
      <c r="B33" s="103" t="s">
        <v>245</v>
      </c>
      <c r="C33" s="451" t="s">
        <v>246</v>
      </c>
      <c r="D33" s="420">
        <v>12309.031887499999</v>
      </c>
      <c r="E33" s="104">
        <f t="shared" si="1"/>
        <v>12.274179967033042</v>
      </c>
      <c r="F33" s="467">
        <v>22</v>
      </c>
      <c r="G33" s="467">
        <v>5</v>
      </c>
      <c r="H33" s="467">
        <v>17</v>
      </c>
      <c r="I33" s="467">
        <v>0</v>
      </c>
      <c r="J33" s="467">
        <v>0</v>
      </c>
      <c r="K33" s="448" t="s">
        <v>245</v>
      </c>
      <c r="L33" s="355">
        <v>297</v>
      </c>
      <c r="M33" s="355">
        <v>33</v>
      </c>
      <c r="N33" s="355">
        <v>196</v>
      </c>
      <c r="O33" s="355">
        <v>68</v>
      </c>
      <c r="P33" s="355">
        <v>8402</v>
      </c>
      <c r="Q33" s="355">
        <v>1636</v>
      </c>
      <c r="R33" s="355">
        <v>6766</v>
      </c>
      <c r="S33" s="355">
        <v>23810</v>
      </c>
      <c r="T33" s="355">
        <v>25</v>
      </c>
      <c r="U33" s="355">
        <v>0</v>
      </c>
      <c r="V33" s="355">
        <v>1</v>
      </c>
      <c r="W33" s="355">
        <v>24</v>
      </c>
      <c r="X33" s="467">
        <v>823667</v>
      </c>
      <c r="Y33" s="472">
        <v>1905780</v>
      </c>
      <c r="Z33" s="102"/>
      <c r="AA33" s="100" t="s">
        <v>246</v>
      </c>
      <c r="AB33" s="62"/>
      <c r="AC33" s="62"/>
      <c r="AD33" s="62"/>
    </row>
    <row r="34" spans="1:30" s="61" customFormat="1" ht="16.5" customHeight="1">
      <c r="A34" s="101"/>
      <c r="B34" s="103" t="s">
        <v>247</v>
      </c>
      <c r="C34" s="451" t="s">
        <v>248</v>
      </c>
      <c r="D34" s="420">
        <v>19029.300971899997</v>
      </c>
      <c r="E34" s="104">
        <f t="shared" si="1"/>
        <v>18.975421211893206</v>
      </c>
      <c r="F34" s="467">
        <v>25</v>
      </c>
      <c r="G34" s="467">
        <v>10</v>
      </c>
      <c r="H34" s="467">
        <v>13</v>
      </c>
      <c r="I34" s="467">
        <v>0</v>
      </c>
      <c r="J34" s="467">
        <v>2</v>
      </c>
      <c r="K34" s="448" t="s">
        <v>247</v>
      </c>
      <c r="L34" s="355">
        <v>332</v>
      </c>
      <c r="M34" s="355">
        <v>36</v>
      </c>
      <c r="N34" s="355">
        <v>202</v>
      </c>
      <c r="O34" s="355">
        <v>94</v>
      </c>
      <c r="P34" s="355">
        <v>7840</v>
      </c>
      <c r="Q34" s="355">
        <v>2675</v>
      </c>
      <c r="R34" s="355">
        <v>5165</v>
      </c>
      <c r="S34" s="355">
        <v>40290</v>
      </c>
      <c r="T34" s="355">
        <v>14</v>
      </c>
      <c r="U34" s="355">
        <v>0</v>
      </c>
      <c r="V34" s="355">
        <v>1</v>
      </c>
      <c r="W34" s="355">
        <v>13</v>
      </c>
      <c r="X34" s="467">
        <v>1153559</v>
      </c>
      <c r="Y34" s="472">
        <v>2700794</v>
      </c>
      <c r="Z34" s="103"/>
      <c r="AA34" s="100" t="s">
        <v>248</v>
      </c>
      <c r="AB34" s="62"/>
      <c r="AC34" s="62"/>
      <c r="AD34" s="62"/>
    </row>
    <row r="35" spans="1:30" s="61" customFormat="1" ht="16.5" customHeight="1">
      <c r="A35" s="101"/>
      <c r="B35" s="103" t="s">
        <v>249</v>
      </c>
      <c r="C35" s="452" t="s">
        <v>250</v>
      </c>
      <c r="D35" s="420">
        <v>10537.968810899998</v>
      </c>
      <c r="E35" s="104">
        <f t="shared" si="1"/>
        <v>10.508131496784847</v>
      </c>
      <c r="F35" s="467">
        <v>23</v>
      </c>
      <c r="G35" s="467">
        <v>8</v>
      </c>
      <c r="H35" s="467">
        <v>10</v>
      </c>
      <c r="I35" s="467">
        <v>0</v>
      </c>
      <c r="J35" s="467">
        <v>5</v>
      </c>
      <c r="K35" s="448" t="s">
        <v>249</v>
      </c>
      <c r="L35" s="355">
        <v>315</v>
      </c>
      <c r="M35" s="355">
        <v>21</v>
      </c>
      <c r="N35" s="355">
        <v>175</v>
      </c>
      <c r="O35" s="355">
        <v>119</v>
      </c>
      <c r="P35" s="355">
        <v>7935</v>
      </c>
      <c r="Q35" s="355">
        <v>3242</v>
      </c>
      <c r="R35" s="355">
        <v>4693</v>
      </c>
      <c r="S35" s="355">
        <v>32975</v>
      </c>
      <c r="T35" s="355">
        <v>7</v>
      </c>
      <c r="U35" s="355">
        <v>0</v>
      </c>
      <c r="V35" s="355">
        <v>3</v>
      </c>
      <c r="W35" s="355">
        <v>4</v>
      </c>
      <c r="X35" s="467">
        <v>1343984</v>
      </c>
      <c r="Y35" s="472">
        <v>3350257</v>
      </c>
      <c r="Z35" s="103"/>
      <c r="AA35" s="111" t="s">
        <v>250</v>
      </c>
      <c r="AB35" s="62"/>
      <c r="AC35" s="62"/>
      <c r="AD35" s="62"/>
    </row>
    <row r="36" spans="1:30" s="61" customFormat="1" ht="16.5" customHeight="1">
      <c r="A36" s="101"/>
      <c r="B36" s="435" t="s">
        <v>396</v>
      </c>
      <c r="C36" s="452" t="s">
        <v>251</v>
      </c>
      <c r="D36" s="420">
        <v>1849.0455107</v>
      </c>
      <c r="E36" s="104">
        <f t="shared" si="1"/>
        <v>1.843810104076012</v>
      </c>
      <c r="F36" s="467">
        <v>2</v>
      </c>
      <c r="G36" s="467">
        <v>2</v>
      </c>
      <c r="H36" s="467">
        <v>0</v>
      </c>
      <c r="I36" s="467">
        <v>0</v>
      </c>
      <c r="J36" s="467">
        <v>0</v>
      </c>
      <c r="K36" s="461" t="s">
        <v>396</v>
      </c>
      <c r="L36" s="355">
        <v>43</v>
      </c>
      <c r="M36" s="355">
        <v>7</v>
      </c>
      <c r="N36" s="355">
        <v>5</v>
      </c>
      <c r="O36" s="355">
        <v>31</v>
      </c>
      <c r="P36" s="355">
        <v>686</v>
      </c>
      <c r="Q36" s="355">
        <v>514</v>
      </c>
      <c r="R36" s="355">
        <v>172</v>
      </c>
      <c r="S36" s="355">
        <v>5381</v>
      </c>
      <c r="T36" s="355">
        <v>0</v>
      </c>
      <c r="U36" s="355">
        <v>0</v>
      </c>
      <c r="V36" s="355">
        <v>0</v>
      </c>
      <c r="W36" s="355">
        <v>0</v>
      </c>
      <c r="X36" s="467">
        <v>246516</v>
      </c>
      <c r="Y36" s="472">
        <v>607346</v>
      </c>
      <c r="Z36" s="103"/>
      <c r="AA36" s="111" t="s">
        <v>251</v>
      </c>
      <c r="AB36" s="62"/>
      <c r="AC36" s="62"/>
      <c r="AD36" s="62"/>
    </row>
    <row r="37" spans="1:30" ht="3" customHeight="1" thickBot="1">
      <c r="A37" s="412"/>
      <c r="B37" s="413"/>
      <c r="C37" s="450"/>
      <c r="D37" s="413"/>
      <c r="E37" s="413"/>
      <c r="F37" s="413"/>
      <c r="G37" s="413"/>
      <c r="H37" s="413"/>
      <c r="I37" s="440"/>
      <c r="J37" s="413"/>
      <c r="K37" s="450"/>
      <c r="L37" s="413"/>
      <c r="M37" s="413"/>
      <c r="N37" s="413"/>
      <c r="O37" s="413"/>
      <c r="P37" s="413"/>
      <c r="Q37" s="413"/>
      <c r="R37" s="413"/>
      <c r="S37" s="413"/>
      <c r="T37" s="413"/>
      <c r="U37" s="413"/>
      <c r="V37" s="413"/>
      <c r="W37" s="413"/>
      <c r="X37" s="413"/>
      <c r="Y37" s="450"/>
      <c r="Z37" s="413"/>
      <c r="AA37" s="441"/>
    </row>
    <row r="38" spans="1:30" s="97" customFormat="1" ht="60" customHeight="1">
      <c r="B38" s="1356" t="s">
        <v>621</v>
      </c>
      <c r="C38" s="1356"/>
      <c r="D38" s="1356"/>
      <c r="E38" s="1356"/>
      <c r="F38" s="1356"/>
      <c r="G38" s="1356"/>
      <c r="H38" s="1356"/>
      <c r="I38" s="1356"/>
      <c r="J38" s="1356"/>
      <c r="K38" s="1356" t="s">
        <v>621</v>
      </c>
      <c r="L38" s="1356"/>
      <c r="M38" s="1356"/>
      <c r="N38" s="1356"/>
      <c r="O38" s="1356"/>
      <c r="P38" s="1356"/>
      <c r="Q38" s="1356"/>
      <c r="R38" s="1356"/>
      <c r="S38" s="1356"/>
      <c r="T38" s="1357" t="s">
        <v>497</v>
      </c>
      <c r="U38" s="1357"/>
      <c r="V38" s="1357"/>
      <c r="W38" s="1357"/>
      <c r="X38" s="1357"/>
      <c r="Y38" s="1357"/>
      <c r="Z38" s="1357"/>
      <c r="AA38" s="1357"/>
    </row>
    <row r="42" spans="1:30">
      <c r="D42" s="66"/>
    </row>
    <row r="43" spans="1:30">
      <c r="J43" s="112"/>
      <c r="K43" s="112"/>
    </row>
    <row r="44" spans="1:30">
      <c r="J44" s="112"/>
      <c r="K44" s="112"/>
    </row>
    <row r="45" spans="1:30">
      <c r="J45" s="112"/>
      <c r="K45" s="112"/>
    </row>
    <row r="46" spans="1:30">
      <c r="J46" s="112"/>
      <c r="K46" s="112"/>
    </row>
    <row r="47" spans="1:30">
      <c r="J47" s="112"/>
      <c r="K47" s="112"/>
    </row>
    <row r="48" spans="1:30">
      <c r="J48" s="112"/>
      <c r="K48" s="112"/>
    </row>
    <row r="49" spans="10:11">
      <c r="J49" s="113"/>
      <c r="K49" s="113"/>
    </row>
    <row r="50" spans="10:11">
      <c r="J50" s="114"/>
      <c r="K50" s="114"/>
    </row>
  </sheetData>
  <mergeCells count="42">
    <mergeCell ref="AA4:AA6"/>
    <mergeCell ref="B3:D3"/>
    <mergeCell ref="P5:P6"/>
    <mergeCell ref="V5:V6"/>
    <mergeCell ref="F5:F6"/>
    <mergeCell ref="R5:R6"/>
    <mergeCell ref="O5:O6"/>
    <mergeCell ref="T5:T6"/>
    <mergeCell ref="U5:U6"/>
    <mergeCell ref="S5:S6"/>
    <mergeCell ref="I5:J5"/>
    <mergeCell ref="H5:H6"/>
    <mergeCell ref="D4:E4"/>
    <mergeCell ref="F4:J4"/>
    <mergeCell ref="L4:O4"/>
    <mergeCell ref="P4:R4"/>
    <mergeCell ref="T4:W4"/>
    <mergeCell ref="Q5:Q6"/>
    <mergeCell ref="N5:N6"/>
    <mergeCell ref="L5:L6"/>
    <mergeCell ref="M5:M6"/>
    <mergeCell ref="W5:W6"/>
    <mergeCell ref="B12:C12"/>
    <mergeCell ref="D5:D6"/>
    <mergeCell ref="E5:E6"/>
    <mergeCell ref="G5:G6"/>
    <mergeCell ref="Y4:Y6"/>
    <mergeCell ref="T2:AA2"/>
    <mergeCell ref="B38:J38"/>
    <mergeCell ref="T38:AA38"/>
    <mergeCell ref="K38:S38"/>
    <mergeCell ref="K3:M3"/>
    <mergeCell ref="B4:C6"/>
    <mergeCell ref="K4:K6"/>
    <mergeCell ref="B13:C13"/>
    <mergeCell ref="X4:X6"/>
    <mergeCell ref="B2:J2"/>
    <mergeCell ref="K2:S2"/>
    <mergeCell ref="B8:C8"/>
    <mergeCell ref="B9:C9"/>
    <mergeCell ref="B10:C10"/>
    <mergeCell ref="B11:C11"/>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pageOrder="overThenDown" orientation="portrait"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9"/>
  <sheetViews>
    <sheetView showGridLines="0" view="pageBreakPreview" topLeftCell="A4" zoomScale="110" zoomScaleNormal="100" zoomScaleSheetLayoutView="110" workbookViewId="0">
      <selection activeCell="O16" sqref="O16"/>
    </sheetView>
  </sheetViews>
  <sheetFormatPr defaultRowHeight="11.25"/>
  <cols>
    <col min="1" max="1" width="0.44140625" style="67" customWidth="1"/>
    <col min="2" max="2" width="4.77734375" style="67" customWidth="1"/>
    <col min="3" max="3" width="0.88671875" style="67" customWidth="1"/>
    <col min="4" max="4" width="7.6640625" style="67" customWidth="1"/>
    <col min="5" max="7" width="8.33203125" style="67" customWidth="1"/>
    <col min="8" max="8" width="7.21875" style="67" customWidth="1"/>
    <col min="9" max="9" width="7.5546875" style="67" customWidth="1"/>
    <col min="10" max="10" width="8.33203125" style="67" customWidth="1"/>
    <col min="11" max="11" width="6.77734375" style="67" customWidth="1"/>
    <col min="12" max="12" width="7.33203125" style="67" customWidth="1"/>
    <col min="13" max="13" width="5.77734375" style="92" customWidth="1"/>
    <col min="14" max="14" width="7.5546875" style="67" customWidth="1"/>
    <col min="15" max="17" width="8.33203125" style="67" customWidth="1"/>
    <col min="18" max="18" width="7.33203125" style="67" customWidth="1"/>
    <col min="19" max="19" width="7.44140625" style="67" customWidth="1"/>
    <col min="20" max="20" width="7.6640625" style="67" customWidth="1"/>
    <col min="21" max="22" width="7.77734375" style="67" customWidth="1"/>
    <col min="23" max="16384" width="8.88671875" style="67"/>
  </cols>
  <sheetData>
    <row r="1" spans="1:22" s="311" customFormat="1" ht="27.95" customHeight="1">
      <c r="A1" s="464" t="s">
        <v>1437</v>
      </c>
      <c r="B1" s="115"/>
      <c r="C1" s="326"/>
      <c r="D1" s="326"/>
      <c r="E1" s="326"/>
      <c r="F1" s="326"/>
      <c r="G1" s="326"/>
      <c r="H1" s="326"/>
      <c r="I1" s="326"/>
      <c r="J1" s="326"/>
      <c r="L1" s="326"/>
      <c r="M1" s="324"/>
      <c r="N1" s="115"/>
      <c r="O1" s="115"/>
      <c r="P1" s="115"/>
      <c r="Q1" s="115"/>
      <c r="R1" s="115"/>
      <c r="S1" s="115"/>
      <c r="T1" s="116"/>
      <c r="U1" s="116"/>
      <c r="V1" s="462" t="s">
        <v>1438</v>
      </c>
    </row>
    <row r="2" spans="1:22" s="345" customFormat="1" ht="60" customHeight="1">
      <c r="B2" s="1393" t="s">
        <v>1516</v>
      </c>
      <c r="C2" s="1393"/>
      <c r="D2" s="1393"/>
      <c r="E2" s="1393"/>
      <c r="F2" s="1393"/>
      <c r="G2" s="1393"/>
      <c r="H2" s="1393"/>
      <c r="I2" s="1393"/>
      <c r="J2" s="1393"/>
      <c r="K2" s="1393"/>
      <c r="L2" s="1393"/>
      <c r="M2" s="1404" t="s">
        <v>633</v>
      </c>
      <c r="N2" s="1404"/>
      <c r="O2" s="1404"/>
      <c r="P2" s="1404"/>
      <c r="Q2" s="1404"/>
      <c r="R2" s="1404"/>
      <c r="S2" s="1404"/>
      <c r="T2" s="1404"/>
      <c r="U2" s="1404"/>
      <c r="V2" s="1404"/>
    </row>
    <row r="3" spans="1:22" s="74" customFormat="1" ht="14.1" customHeight="1" thickBot="1">
      <c r="B3" s="1388" t="s">
        <v>255</v>
      </c>
      <c r="C3" s="1388"/>
      <c r="D3" s="1388"/>
      <c r="E3" s="481"/>
      <c r="F3" s="1394"/>
      <c r="G3" s="1394"/>
      <c r="H3" s="1394"/>
      <c r="I3" s="1394"/>
      <c r="J3" s="1394"/>
      <c r="K3" s="1394"/>
      <c r="L3" s="1394"/>
      <c r="M3" s="1395"/>
      <c r="N3" s="1395"/>
      <c r="O3" s="130"/>
      <c r="P3" s="1408" t="s">
        <v>256</v>
      </c>
      <c r="Q3" s="1408"/>
      <c r="R3" s="1408"/>
      <c r="S3" s="1408"/>
      <c r="T3" s="1408"/>
      <c r="U3" s="1408"/>
      <c r="V3" s="1408"/>
    </row>
    <row r="4" spans="1:22" s="77" customFormat="1" ht="30" customHeight="1">
      <c r="A4" s="482"/>
      <c r="B4" s="1402" t="s">
        <v>644</v>
      </c>
      <c r="C4" s="494"/>
      <c r="D4" s="1400" t="s">
        <v>643</v>
      </c>
      <c r="E4" s="1391" t="s">
        <v>539</v>
      </c>
      <c r="F4" s="1412"/>
      <c r="G4" s="1413"/>
      <c r="H4" s="1398" t="s">
        <v>636</v>
      </c>
      <c r="I4" s="1398" t="s">
        <v>637</v>
      </c>
      <c r="J4" s="1391" t="s">
        <v>262</v>
      </c>
      <c r="K4" s="1413"/>
      <c r="L4" s="1391" t="s">
        <v>641</v>
      </c>
      <c r="M4" s="1409" t="s">
        <v>645</v>
      </c>
      <c r="N4" s="1400" t="s">
        <v>643</v>
      </c>
      <c r="O4" s="1405" t="s">
        <v>539</v>
      </c>
      <c r="P4" s="1406"/>
      <c r="Q4" s="1407"/>
      <c r="R4" s="1396" t="s">
        <v>636</v>
      </c>
      <c r="S4" s="1396" t="s">
        <v>640</v>
      </c>
      <c r="T4" s="1389" t="s">
        <v>262</v>
      </c>
      <c r="U4" s="1407"/>
      <c r="V4" s="1389" t="s">
        <v>642</v>
      </c>
    </row>
    <row r="5" spans="1:22" s="77" customFormat="1" ht="45" customHeight="1">
      <c r="A5" s="505"/>
      <c r="B5" s="1403"/>
      <c r="C5" s="506"/>
      <c r="D5" s="1401"/>
      <c r="E5" s="507" t="s">
        <v>263</v>
      </c>
      <c r="F5" s="508" t="s">
        <v>634</v>
      </c>
      <c r="G5" s="508" t="s">
        <v>635</v>
      </c>
      <c r="H5" s="1399"/>
      <c r="I5" s="1399"/>
      <c r="J5" s="511" t="s">
        <v>264</v>
      </c>
      <c r="K5" s="508" t="s">
        <v>540</v>
      </c>
      <c r="L5" s="1392"/>
      <c r="M5" s="1410"/>
      <c r="N5" s="1401"/>
      <c r="O5" s="509" t="s">
        <v>638</v>
      </c>
      <c r="P5" s="509" t="s">
        <v>639</v>
      </c>
      <c r="Q5" s="509" t="s">
        <v>635</v>
      </c>
      <c r="R5" s="1397"/>
      <c r="S5" s="1397"/>
      <c r="T5" s="510" t="s">
        <v>264</v>
      </c>
      <c r="U5" s="509" t="s">
        <v>541</v>
      </c>
      <c r="V5" s="1390"/>
    </row>
    <row r="6" spans="1:22" s="77" customFormat="1" ht="5.25" customHeight="1">
      <c r="A6" s="296"/>
      <c r="B6" s="312"/>
      <c r="C6" s="495"/>
      <c r="D6" s="312"/>
      <c r="E6" s="312"/>
      <c r="F6" s="312"/>
      <c r="G6" s="312"/>
      <c r="H6" s="312"/>
      <c r="I6" s="312"/>
      <c r="J6" s="312"/>
      <c r="K6" s="312"/>
      <c r="L6" s="312"/>
      <c r="M6" s="501"/>
      <c r="N6" s="296"/>
      <c r="O6" s="296"/>
      <c r="P6" s="296"/>
      <c r="Q6" s="296"/>
      <c r="R6" s="296"/>
      <c r="S6" s="296"/>
      <c r="T6" s="296"/>
      <c r="U6" s="296"/>
      <c r="V6" s="296"/>
    </row>
    <row r="7" spans="1:22" s="77" customFormat="1" ht="12.2" customHeight="1">
      <c r="A7" s="76"/>
      <c r="B7" s="313">
        <v>1963</v>
      </c>
      <c r="C7" s="495"/>
      <c r="D7" s="512"/>
      <c r="E7" s="513">
        <v>27262</v>
      </c>
      <c r="F7" s="517">
        <v>13708</v>
      </c>
      <c r="G7" s="517">
        <v>13554</v>
      </c>
      <c r="H7" s="483">
        <v>2.83</v>
      </c>
      <c r="I7" s="484">
        <v>101.1</v>
      </c>
      <c r="J7" s="519">
        <v>277</v>
      </c>
      <c r="K7" s="514">
        <v>98431</v>
      </c>
      <c r="L7" s="514">
        <v>11460</v>
      </c>
      <c r="M7" s="502">
        <v>1989</v>
      </c>
      <c r="N7" s="1308"/>
      <c r="O7" s="1309">
        <v>42449</v>
      </c>
      <c r="P7" s="1308">
        <v>21357</v>
      </c>
      <c r="Q7" s="1308">
        <v>21092</v>
      </c>
      <c r="R7" s="1322">
        <v>0.99</v>
      </c>
      <c r="S7" s="1319">
        <v>101.3</v>
      </c>
      <c r="T7" s="1319">
        <v>427.6</v>
      </c>
      <c r="U7" s="1308">
        <v>99263</v>
      </c>
      <c r="V7" s="1308">
        <v>19977</v>
      </c>
    </row>
    <row r="8" spans="1:22" s="77" customFormat="1" ht="12.2" customHeight="1">
      <c r="A8" s="76"/>
      <c r="B8" s="313">
        <v>1964</v>
      </c>
      <c r="C8" s="495"/>
      <c r="D8" s="512" t="s">
        <v>254</v>
      </c>
      <c r="E8" s="513">
        <v>27984</v>
      </c>
      <c r="F8" s="517">
        <v>14082</v>
      </c>
      <c r="G8" s="517">
        <v>13902</v>
      </c>
      <c r="H8" s="316">
        <v>2.65</v>
      </c>
      <c r="I8" s="484">
        <v>101.3</v>
      </c>
      <c r="J8" s="519">
        <v>284.3</v>
      </c>
      <c r="K8" s="514">
        <v>98431</v>
      </c>
      <c r="L8" s="514">
        <v>11770</v>
      </c>
      <c r="M8" s="502">
        <v>1990</v>
      </c>
      <c r="N8" s="1308"/>
      <c r="O8" s="1309">
        <v>42869</v>
      </c>
      <c r="P8" s="1308">
        <v>21568</v>
      </c>
      <c r="Q8" s="1308">
        <v>21301</v>
      </c>
      <c r="R8" s="1322">
        <v>0.99</v>
      </c>
      <c r="S8" s="1319">
        <v>101.3</v>
      </c>
      <c r="T8" s="1319">
        <v>431.8</v>
      </c>
      <c r="U8" s="1308">
        <v>99274</v>
      </c>
      <c r="V8" s="1308">
        <v>20221</v>
      </c>
    </row>
    <row r="9" spans="1:22" s="77" customFormat="1" ht="12.2" customHeight="1">
      <c r="A9" s="76"/>
      <c r="B9" s="313">
        <v>1965</v>
      </c>
      <c r="C9" s="495"/>
      <c r="D9" s="512"/>
      <c r="E9" s="513">
        <v>28705</v>
      </c>
      <c r="F9" s="517">
        <v>14453</v>
      </c>
      <c r="G9" s="517">
        <v>14252</v>
      </c>
      <c r="H9" s="483">
        <v>2.58</v>
      </c>
      <c r="I9" s="484">
        <v>101.4</v>
      </c>
      <c r="J9" s="519">
        <v>291.5</v>
      </c>
      <c r="K9" s="514">
        <v>98477</v>
      </c>
      <c r="L9" s="514">
        <v>12100</v>
      </c>
      <c r="M9" s="502">
        <v>1990</v>
      </c>
      <c r="N9" s="1308">
        <v>43411</v>
      </c>
      <c r="O9" s="1309">
        <v>0</v>
      </c>
      <c r="P9" s="1310">
        <v>-21782</v>
      </c>
      <c r="Q9" s="1310">
        <v>-21629</v>
      </c>
      <c r="R9" s="1322">
        <v>0</v>
      </c>
      <c r="S9" s="1318">
        <v>-100.7</v>
      </c>
      <c r="T9" s="1318">
        <v>-437.3</v>
      </c>
      <c r="U9" s="1308">
        <v>99274</v>
      </c>
      <c r="V9" s="1309">
        <v>0</v>
      </c>
    </row>
    <row r="10" spans="1:22" s="77" customFormat="1" ht="12.2" customHeight="1">
      <c r="A10" s="76"/>
      <c r="B10" s="313">
        <v>1966</v>
      </c>
      <c r="C10" s="495"/>
      <c r="D10" s="512">
        <v>29160</v>
      </c>
      <c r="E10" s="513">
        <v>0</v>
      </c>
      <c r="F10" s="487">
        <v>-14685</v>
      </c>
      <c r="G10" s="487">
        <v>-14475</v>
      </c>
      <c r="H10" s="483">
        <v>0</v>
      </c>
      <c r="I10" s="484">
        <v>-101.4</v>
      </c>
      <c r="J10" s="1330">
        <v>-296.10000000000002</v>
      </c>
      <c r="K10" s="514">
        <v>98447</v>
      </c>
      <c r="L10" s="513">
        <v>0</v>
      </c>
      <c r="M10" s="502">
        <v>1991</v>
      </c>
      <c r="N10" s="1308"/>
      <c r="O10" s="1308">
        <v>43296</v>
      </c>
      <c r="P10" s="1308">
        <v>21784</v>
      </c>
      <c r="Q10" s="1308">
        <v>21512</v>
      </c>
      <c r="R10" s="1322">
        <v>0.99</v>
      </c>
      <c r="S10" s="1319">
        <v>101.3</v>
      </c>
      <c r="T10" s="1319">
        <v>436</v>
      </c>
      <c r="U10" s="1308">
        <v>99300</v>
      </c>
      <c r="V10" s="1308">
        <v>20495</v>
      </c>
    </row>
    <row r="11" spans="1:22" s="77" customFormat="1" ht="12.2" customHeight="1">
      <c r="A11" s="76"/>
      <c r="B11" s="313">
        <v>1966</v>
      </c>
      <c r="C11" s="495"/>
      <c r="D11" s="512"/>
      <c r="E11" s="514">
        <v>29436</v>
      </c>
      <c r="F11" s="514">
        <v>14830</v>
      </c>
      <c r="G11" s="514">
        <v>14606</v>
      </c>
      <c r="H11" s="483">
        <v>2.5499999999999998</v>
      </c>
      <c r="I11" s="484">
        <v>101.5</v>
      </c>
      <c r="J11" s="518">
        <v>298.89999999999998</v>
      </c>
      <c r="K11" s="514">
        <v>98477</v>
      </c>
      <c r="L11" s="514">
        <v>12440</v>
      </c>
      <c r="M11" s="502">
        <v>1992</v>
      </c>
      <c r="N11" s="1308"/>
      <c r="O11" s="1308">
        <v>43748</v>
      </c>
      <c r="P11" s="1308">
        <v>22014</v>
      </c>
      <c r="Q11" s="1308">
        <v>21734</v>
      </c>
      <c r="R11" s="1322">
        <v>1.04</v>
      </c>
      <c r="S11" s="1319">
        <v>101.3</v>
      </c>
      <c r="T11" s="1319">
        <v>440.5</v>
      </c>
      <c r="U11" s="1308">
        <v>99314</v>
      </c>
      <c r="V11" s="1308">
        <v>20798</v>
      </c>
    </row>
    <row r="12" spans="1:22" s="77" customFormat="1" ht="12.2" customHeight="1">
      <c r="A12" s="76"/>
      <c r="B12" s="313">
        <v>1967</v>
      </c>
      <c r="C12" s="495"/>
      <c r="D12" s="512"/>
      <c r="E12" s="514">
        <v>30131</v>
      </c>
      <c r="F12" s="514">
        <v>15205</v>
      </c>
      <c r="G12" s="514">
        <v>14926</v>
      </c>
      <c r="H12" s="316">
        <v>2.36</v>
      </c>
      <c r="I12" s="484">
        <v>101.9</v>
      </c>
      <c r="J12" s="518">
        <v>306</v>
      </c>
      <c r="K12" s="514">
        <v>98477</v>
      </c>
      <c r="L12" s="514">
        <v>12780</v>
      </c>
      <c r="M12" s="502">
        <v>1993</v>
      </c>
      <c r="N12" s="1308"/>
      <c r="O12" s="1308">
        <v>44195</v>
      </c>
      <c r="P12" s="1308">
        <v>22243</v>
      </c>
      <c r="Q12" s="1308">
        <v>21952</v>
      </c>
      <c r="R12" s="1322">
        <v>1.02</v>
      </c>
      <c r="S12" s="1319">
        <v>101.3</v>
      </c>
      <c r="T12" s="1319">
        <v>444.7</v>
      </c>
      <c r="U12" s="1308">
        <v>99392</v>
      </c>
      <c r="V12" s="1308">
        <v>21103.476999999999</v>
      </c>
    </row>
    <row r="13" spans="1:22" s="77" customFormat="1" ht="12.2" customHeight="1">
      <c r="A13" s="76"/>
      <c r="B13" s="319"/>
      <c r="C13" s="495"/>
      <c r="D13" s="512"/>
      <c r="E13" s="514"/>
      <c r="F13" s="314"/>
      <c r="G13" s="314"/>
      <c r="H13" s="483"/>
      <c r="I13" s="484"/>
      <c r="J13" s="518"/>
      <c r="K13" s="514"/>
      <c r="L13" s="514"/>
      <c r="M13" s="501"/>
      <c r="N13" s="1308"/>
      <c r="O13" s="1308"/>
      <c r="P13" s="1308"/>
      <c r="Q13" s="1308"/>
      <c r="R13" s="1322"/>
      <c r="S13" s="1319"/>
      <c r="T13" s="1319"/>
      <c r="U13" s="1308"/>
      <c r="V13" s="1308"/>
    </row>
    <row r="14" spans="1:22" s="77" customFormat="1" ht="12.2" customHeight="1">
      <c r="A14" s="76"/>
      <c r="B14" s="313">
        <v>1968</v>
      </c>
      <c r="C14" s="495"/>
      <c r="D14" s="512"/>
      <c r="E14" s="514">
        <v>30838</v>
      </c>
      <c r="F14" s="514">
        <v>15576</v>
      </c>
      <c r="G14" s="514">
        <v>15262</v>
      </c>
      <c r="H14" s="316">
        <v>2.35</v>
      </c>
      <c r="I14" s="484">
        <v>102.1</v>
      </c>
      <c r="J14" s="518">
        <v>313.10000000000002</v>
      </c>
      <c r="K14" s="514">
        <v>98477</v>
      </c>
      <c r="L14" s="514">
        <v>13150</v>
      </c>
      <c r="M14" s="502">
        <v>1994</v>
      </c>
      <c r="N14" s="1308"/>
      <c r="O14" s="1308">
        <v>44642</v>
      </c>
      <c r="P14" s="1308">
        <v>22472</v>
      </c>
      <c r="Q14" s="1308">
        <v>22169</v>
      </c>
      <c r="R14" s="1322">
        <v>1.01</v>
      </c>
      <c r="S14" s="1319">
        <v>101.4</v>
      </c>
      <c r="T14" s="1319">
        <v>449.1</v>
      </c>
      <c r="U14" s="1308">
        <v>99394</v>
      </c>
      <c r="V14" s="1308">
        <v>21411.559000000001</v>
      </c>
    </row>
    <row r="15" spans="1:22" s="77" customFormat="1" ht="12.2" customHeight="1">
      <c r="A15" s="76"/>
      <c r="B15" s="313">
        <v>1969</v>
      </c>
      <c r="C15" s="495"/>
      <c r="D15" s="512" t="s">
        <v>254</v>
      </c>
      <c r="E15" s="514">
        <v>31544</v>
      </c>
      <c r="F15" s="514">
        <v>15941</v>
      </c>
      <c r="G15" s="514">
        <v>15603</v>
      </c>
      <c r="H15" s="483">
        <v>2.29</v>
      </c>
      <c r="I15" s="484">
        <v>102.2</v>
      </c>
      <c r="J15" s="518">
        <v>320.3</v>
      </c>
      <c r="K15" s="514">
        <v>98477</v>
      </c>
      <c r="L15" s="517">
        <v>13510</v>
      </c>
      <c r="M15" s="502">
        <v>1995</v>
      </c>
      <c r="N15" s="1308"/>
      <c r="O15" s="1308">
        <v>45093</v>
      </c>
      <c r="P15" s="1308">
        <v>22705</v>
      </c>
      <c r="Q15" s="1308">
        <v>22388</v>
      </c>
      <c r="R15" s="1322">
        <v>1.01</v>
      </c>
      <c r="S15" s="1319">
        <v>101.4</v>
      </c>
      <c r="T15" s="1319">
        <v>454.3</v>
      </c>
      <c r="U15" s="1308">
        <v>99268</v>
      </c>
      <c r="V15" s="1308">
        <v>21715.484</v>
      </c>
    </row>
    <row r="16" spans="1:22" s="77" customFormat="1" ht="12.2" customHeight="1">
      <c r="A16" s="76"/>
      <c r="B16" s="313">
        <v>1970</v>
      </c>
      <c r="C16" s="495"/>
      <c r="D16" s="512">
        <v>31466</v>
      </c>
      <c r="E16" s="513">
        <v>0</v>
      </c>
      <c r="F16" s="487">
        <v>-15796</v>
      </c>
      <c r="G16" s="487">
        <v>-15670</v>
      </c>
      <c r="H16" s="483">
        <v>0</v>
      </c>
      <c r="I16" s="484">
        <v>-100.8</v>
      </c>
      <c r="J16" s="1330">
        <v>-320.39999999999998</v>
      </c>
      <c r="K16" s="514">
        <v>98222</v>
      </c>
      <c r="L16" s="513">
        <v>0</v>
      </c>
      <c r="M16" s="502">
        <v>1995</v>
      </c>
      <c r="N16" s="1308">
        <v>44609</v>
      </c>
      <c r="O16" s="1309">
        <v>0</v>
      </c>
      <c r="P16" s="1310">
        <v>-22389</v>
      </c>
      <c r="Q16" s="1310">
        <v>-22219</v>
      </c>
      <c r="R16" s="1322">
        <v>0</v>
      </c>
      <c r="S16" s="1318">
        <v>-100.8</v>
      </c>
      <c r="T16" s="1318">
        <v>-449.4</v>
      </c>
      <c r="U16" s="1308">
        <v>99268</v>
      </c>
      <c r="V16" s="1309">
        <v>0</v>
      </c>
    </row>
    <row r="17" spans="1:22" s="77" customFormat="1" ht="12.2" customHeight="1">
      <c r="A17" s="76"/>
      <c r="B17" s="313">
        <v>1970</v>
      </c>
      <c r="C17" s="495"/>
      <c r="D17" s="512"/>
      <c r="E17" s="514">
        <v>32241</v>
      </c>
      <c r="F17" s="514">
        <v>16309</v>
      </c>
      <c r="G17" s="514">
        <v>15932</v>
      </c>
      <c r="H17" s="483">
        <v>2.21</v>
      </c>
      <c r="I17" s="484">
        <v>102.4</v>
      </c>
      <c r="J17" s="518">
        <v>328.2</v>
      </c>
      <c r="K17" s="514">
        <v>98222</v>
      </c>
      <c r="L17" s="514">
        <v>14905</v>
      </c>
      <c r="M17" s="502">
        <v>1996</v>
      </c>
      <c r="N17" s="1308"/>
      <c r="O17" s="1308">
        <v>45525</v>
      </c>
      <c r="P17" s="1308">
        <v>22925</v>
      </c>
      <c r="Q17" s="1308">
        <v>22600</v>
      </c>
      <c r="R17" s="1322">
        <v>0.96</v>
      </c>
      <c r="S17" s="1319">
        <v>101.4</v>
      </c>
      <c r="T17" s="1319">
        <v>458.4</v>
      </c>
      <c r="U17" s="1308">
        <v>99313</v>
      </c>
      <c r="V17" s="1308">
        <v>21991.223000000002</v>
      </c>
    </row>
    <row r="18" spans="1:22" s="77" customFormat="1" ht="12.2" customHeight="1">
      <c r="A18" s="76"/>
      <c r="B18" s="313">
        <v>1971</v>
      </c>
      <c r="C18" s="495"/>
      <c r="D18" s="512"/>
      <c r="E18" s="514">
        <v>32883</v>
      </c>
      <c r="F18" s="514">
        <v>16649</v>
      </c>
      <c r="G18" s="514">
        <v>16234</v>
      </c>
      <c r="H18" s="483">
        <v>1.99</v>
      </c>
      <c r="I18" s="484">
        <v>102.6</v>
      </c>
      <c r="J18" s="518">
        <v>334.7</v>
      </c>
      <c r="K18" s="514">
        <v>98234</v>
      </c>
      <c r="L18" s="514">
        <v>15292</v>
      </c>
      <c r="M18" s="501"/>
      <c r="N18" s="1308"/>
      <c r="O18" s="1309"/>
      <c r="P18" s="1310"/>
      <c r="Q18" s="1310"/>
      <c r="R18" s="1322"/>
      <c r="S18" s="1320"/>
      <c r="T18" s="1318"/>
      <c r="U18" s="1308"/>
      <c r="V18" s="1311"/>
    </row>
    <row r="19" spans="1:22" s="77" customFormat="1" ht="12.2" customHeight="1">
      <c r="A19" s="76"/>
      <c r="B19" s="319"/>
      <c r="C19" s="495"/>
      <c r="D19" s="512"/>
      <c r="E19" s="514"/>
      <c r="F19" s="514"/>
      <c r="G19" s="514"/>
      <c r="H19" s="483"/>
      <c r="I19" s="484"/>
      <c r="J19" s="318"/>
      <c r="K19" s="514"/>
      <c r="L19" s="514"/>
      <c r="M19" s="502">
        <v>1997</v>
      </c>
      <c r="N19" s="1308"/>
      <c r="O19" s="1308">
        <v>45954</v>
      </c>
      <c r="P19" s="1308">
        <v>23148</v>
      </c>
      <c r="Q19" s="1308">
        <v>22805</v>
      </c>
      <c r="R19" s="1322">
        <v>0.94233937397034606</v>
      </c>
      <c r="S19" s="1319">
        <v>101.5</v>
      </c>
      <c r="T19" s="1319">
        <v>462.4</v>
      </c>
      <c r="U19" s="1308">
        <v>99373</v>
      </c>
      <c r="V19" s="1308">
        <v>22208.3</v>
      </c>
    </row>
    <row r="20" spans="1:22" s="77" customFormat="1" ht="12.2" customHeight="1">
      <c r="A20" s="76"/>
      <c r="B20" s="313">
        <v>1972</v>
      </c>
      <c r="C20" s="495"/>
      <c r="D20" s="512"/>
      <c r="E20" s="514">
        <v>33505</v>
      </c>
      <c r="F20" s="514">
        <v>16955</v>
      </c>
      <c r="G20" s="514">
        <v>16550</v>
      </c>
      <c r="H20" s="483">
        <v>1.89</v>
      </c>
      <c r="I20" s="484">
        <v>102.4</v>
      </c>
      <c r="J20" s="518">
        <v>340.2</v>
      </c>
      <c r="K20" s="514">
        <v>98484</v>
      </c>
      <c r="L20" s="514">
        <v>15683</v>
      </c>
      <c r="M20" s="502">
        <v>1998</v>
      </c>
      <c r="N20" s="1308"/>
      <c r="O20" s="1308">
        <v>46287</v>
      </c>
      <c r="P20" s="1308">
        <v>23296</v>
      </c>
      <c r="Q20" s="1308">
        <v>22991</v>
      </c>
      <c r="R20" s="1322">
        <v>0.72463768115942029</v>
      </c>
      <c r="S20" s="1319">
        <v>101.3</v>
      </c>
      <c r="T20" s="1319">
        <v>465.6</v>
      </c>
      <c r="U20" s="1308">
        <v>99408</v>
      </c>
      <c r="V20" s="1308">
        <v>22355.471000000001</v>
      </c>
    </row>
    <row r="21" spans="1:22" s="77" customFormat="1" ht="12.2" customHeight="1">
      <c r="A21" s="76"/>
      <c r="B21" s="313">
        <v>1973</v>
      </c>
      <c r="C21" s="495"/>
      <c r="D21" s="512"/>
      <c r="E21" s="514">
        <v>34103</v>
      </c>
      <c r="F21" s="514">
        <v>17235</v>
      </c>
      <c r="G21" s="514">
        <v>16868</v>
      </c>
      <c r="H21" s="483">
        <v>1.78</v>
      </c>
      <c r="I21" s="484">
        <v>102.2</v>
      </c>
      <c r="J21" s="518">
        <v>345.3</v>
      </c>
      <c r="K21" s="514">
        <v>98758</v>
      </c>
      <c r="L21" s="514">
        <v>16080</v>
      </c>
      <c r="M21" s="502">
        <v>1999</v>
      </c>
      <c r="N21" s="1308"/>
      <c r="O21" s="1308">
        <v>46617</v>
      </c>
      <c r="P21" s="1308">
        <v>23458</v>
      </c>
      <c r="Q21" s="1308">
        <v>23159</v>
      </c>
      <c r="R21" s="1322">
        <v>0.71294315898632443</v>
      </c>
      <c r="S21" s="1319">
        <v>101.3</v>
      </c>
      <c r="T21" s="1319">
        <v>468.8</v>
      </c>
      <c r="U21" s="1308">
        <v>99434</v>
      </c>
      <c r="V21" s="1308">
        <v>22506.637999999999</v>
      </c>
    </row>
    <row r="22" spans="1:22" s="77" customFormat="1" ht="12.2" customHeight="1">
      <c r="A22" s="76"/>
      <c r="B22" s="313">
        <v>1974</v>
      </c>
      <c r="C22" s="495"/>
      <c r="D22" s="512"/>
      <c r="E22" s="514">
        <v>34692</v>
      </c>
      <c r="F22" s="514">
        <v>17514</v>
      </c>
      <c r="G22" s="514">
        <v>17178</v>
      </c>
      <c r="H22" s="483">
        <v>1.73</v>
      </c>
      <c r="I22" s="484">
        <v>102</v>
      </c>
      <c r="J22" s="518">
        <v>351</v>
      </c>
      <c r="K22" s="514">
        <v>98824</v>
      </c>
      <c r="L22" s="514">
        <v>16388</v>
      </c>
      <c r="M22" s="502">
        <v>2000</v>
      </c>
      <c r="N22" s="1308"/>
      <c r="O22" s="1312">
        <v>47008</v>
      </c>
      <c r="P22" s="1312">
        <v>23667</v>
      </c>
      <c r="Q22" s="1312">
        <v>23341</v>
      </c>
      <c r="R22" s="1324">
        <v>0.83874981230023371</v>
      </c>
      <c r="S22" s="1319">
        <v>101.4</v>
      </c>
      <c r="T22" s="1319">
        <v>472.6</v>
      </c>
      <c r="U22" s="1308">
        <v>99816</v>
      </c>
      <c r="V22" s="1308">
        <v>22702.184000000001</v>
      </c>
    </row>
    <row r="23" spans="1:22" s="77" customFormat="1" ht="12.2" customHeight="1">
      <c r="A23" s="76"/>
      <c r="B23" s="313">
        <v>1975</v>
      </c>
      <c r="C23" s="495"/>
      <c r="D23" s="512">
        <v>34707</v>
      </c>
      <c r="E23" s="513">
        <v>0</v>
      </c>
      <c r="F23" s="487">
        <v>-17461</v>
      </c>
      <c r="G23" s="487">
        <v>-17245</v>
      </c>
      <c r="H23" s="316">
        <v>0</v>
      </c>
      <c r="I23" s="484">
        <v>-101.3</v>
      </c>
      <c r="J23" s="484">
        <v>-351.3</v>
      </c>
      <c r="K23" s="514">
        <v>98807</v>
      </c>
      <c r="L23" s="513">
        <v>0</v>
      </c>
      <c r="M23" s="502">
        <v>2000</v>
      </c>
      <c r="N23" s="1308">
        <v>46136.101000000002</v>
      </c>
      <c r="O23" s="1314">
        <v>0</v>
      </c>
      <c r="P23" s="1313">
        <v>-22389</v>
      </c>
      <c r="Q23" s="1313">
        <v>-22219</v>
      </c>
      <c r="R23" s="1324">
        <v>0</v>
      </c>
      <c r="S23" s="1327">
        <v>-101</v>
      </c>
      <c r="T23" s="1327">
        <v>-464</v>
      </c>
      <c r="U23" s="1308">
        <v>99816</v>
      </c>
      <c r="V23" s="1309">
        <v>0</v>
      </c>
    </row>
    <row r="24" spans="1:22" s="77" customFormat="1" ht="12.2" customHeight="1">
      <c r="A24" s="76"/>
      <c r="B24" s="313">
        <v>1975</v>
      </c>
      <c r="C24" s="495"/>
      <c r="D24" s="512"/>
      <c r="E24" s="514">
        <v>35281</v>
      </c>
      <c r="F24" s="514">
        <v>17766</v>
      </c>
      <c r="G24" s="514">
        <v>17515</v>
      </c>
      <c r="H24" s="483">
        <v>1.7</v>
      </c>
      <c r="I24" s="320">
        <v>101.4</v>
      </c>
      <c r="J24" s="518">
        <v>357.1</v>
      </c>
      <c r="K24" s="514">
        <v>98807</v>
      </c>
      <c r="L24" s="514">
        <v>16646</v>
      </c>
      <c r="M24" s="502">
        <v>2001</v>
      </c>
      <c r="N24" s="1308"/>
      <c r="O24" s="1312">
        <v>47357</v>
      </c>
      <c r="P24" s="1312">
        <v>23843.135999999999</v>
      </c>
      <c r="Q24" s="1312">
        <v>23514.225999999999</v>
      </c>
      <c r="R24" s="1324">
        <v>0.74242682096664403</v>
      </c>
      <c r="S24" s="1320">
        <v>101.4</v>
      </c>
      <c r="T24" s="1319">
        <v>472.6</v>
      </c>
      <c r="U24" s="1308">
        <v>99816</v>
      </c>
      <c r="V24" s="1308">
        <v>22902.249</v>
      </c>
    </row>
    <row r="25" spans="1:22" s="77" customFormat="1" ht="12.2" customHeight="1">
      <c r="A25" s="76"/>
      <c r="B25" s="313">
        <v>1976</v>
      </c>
      <c r="C25" s="495"/>
      <c r="D25" s="512"/>
      <c r="E25" s="514">
        <v>35849</v>
      </c>
      <c r="F25" s="514">
        <v>18059</v>
      </c>
      <c r="G25" s="514">
        <v>17790</v>
      </c>
      <c r="H25" s="483">
        <v>1.61</v>
      </c>
      <c r="I25" s="320">
        <v>101.5</v>
      </c>
      <c r="J25" s="518">
        <v>362.8</v>
      </c>
      <c r="K25" s="514">
        <v>98799</v>
      </c>
      <c r="L25" s="514">
        <v>16871</v>
      </c>
      <c r="M25" s="501"/>
      <c r="N25" s="1308"/>
      <c r="O25" s="1314"/>
      <c r="P25" s="1313"/>
      <c r="Q25" s="1313"/>
      <c r="R25" s="1324"/>
      <c r="S25" s="1319"/>
      <c r="T25" s="1319"/>
      <c r="U25" s="1308"/>
      <c r="V25" s="1311"/>
    </row>
    <row r="26" spans="1:22" s="77" customFormat="1" ht="12.2" customHeight="1">
      <c r="A26" s="76"/>
      <c r="B26" s="319"/>
      <c r="C26" s="495"/>
      <c r="D26" s="512"/>
      <c r="E26" s="514"/>
      <c r="F26" s="314"/>
      <c r="G26" s="314"/>
      <c r="H26" s="483"/>
      <c r="I26" s="320"/>
      <c r="J26" s="320"/>
      <c r="K26" s="514"/>
      <c r="L26" s="514"/>
      <c r="M26" s="502">
        <v>2002</v>
      </c>
      <c r="N26" s="1308"/>
      <c r="O26" s="1312">
        <v>47622</v>
      </c>
      <c r="P26" s="1312">
        <v>23970</v>
      </c>
      <c r="Q26" s="1312">
        <v>23652</v>
      </c>
      <c r="R26" s="1324">
        <v>0.55957936524695406</v>
      </c>
      <c r="S26" s="1320">
        <v>101.3</v>
      </c>
      <c r="T26" s="1319">
        <v>476.7</v>
      </c>
      <c r="U26" s="1308">
        <v>99900</v>
      </c>
      <c r="V26" s="1308">
        <v>23087.788</v>
      </c>
    </row>
    <row r="27" spans="1:22" s="77" customFormat="1" ht="12.2" customHeight="1">
      <c r="A27" s="76"/>
      <c r="B27" s="313">
        <v>1977</v>
      </c>
      <c r="C27" s="495"/>
      <c r="D27" s="512"/>
      <c r="E27" s="514">
        <v>36412</v>
      </c>
      <c r="F27" s="514">
        <v>18349</v>
      </c>
      <c r="G27" s="514">
        <v>18062</v>
      </c>
      <c r="H27" s="483">
        <v>1.57</v>
      </c>
      <c r="I27" s="320">
        <v>101.5</v>
      </c>
      <c r="J27" s="518">
        <v>368.3</v>
      </c>
      <c r="K27" s="514">
        <v>98859</v>
      </c>
      <c r="L27" s="514">
        <v>17083</v>
      </c>
      <c r="M27" s="502">
        <v>2003</v>
      </c>
      <c r="N27" s="1308"/>
      <c r="O27" s="1312">
        <v>47859</v>
      </c>
      <c r="P27" s="1312">
        <v>24090</v>
      </c>
      <c r="Q27" s="1312">
        <v>23769</v>
      </c>
      <c r="R27" s="1324">
        <v>0.49766914451304023</v>
      </c>
      <c r="S27" s="1320">
        <v>101.4</v>
      </c>
      <c r="T27" s="1319">
        <v>480.5</v>
      </c>
      <c r="U27" s="1308">
        <v>99601</v>
      </c>
      <c r="V27" s="1308">
        <v>23254.303</v>
      </c>
    </row>
    <row r="28" spans="1:22" s="77" customFormat="1" ht="12.2" customHeight="1">
      <c r="A28" s="76"/>
      <c r="B28" s="313">
        <v>1978</v>
      </c>
      <c r="C28" s="495"/>
      <c r="D28" s="512"/>
      <c r="E28" s="514">
        <v>36969</v>
      </c>
      <c r="F28" s="514">
        <v>18637</v>
      </c>
      <c r="G28" s="514">
        <v>18332</v>
      </c>
      <c r="H28" s="483">
        <v>1.53</v>
      </c>
      <c r="I28" s="320">
        <v>101.7</v>
      </c>
      <c r="J28" s="518">
        <v>373.6</v>
      </c>
      <c r="K28" s="514">
        <v>98955</v>
      </c>
      <c r="L28" s="514">
        <v>17303</v>
      </c>
      <c r="M28" s="502">
        <v>2004</v>
      </c>
      <c r="N28" s="1308"/>
      <c r="O28" s="1312">
        <v>48039</v>
      </c>
      <c r="P28" s="1312">
        <v>24165</v>
      </c>
      <c r="Q28" s="1312">
        <v>23874</v>
      </c>
      <c r="R28" s="1324">
        <v>0.37610480787312733</v>
      </c>
      <c r="S28" s="1320">
        <v>101.2</v>
      </c>
      <c r="T28" s="1319">
        <v>482.2</v>
      </c>
      <c r="U28" s="1308">
        <v>99617</v>
      </c>
      <c r="V28" s="1308">
        <v>23410.962</v>
      </c>
    </row>
    <row r="29" spans="1:22" s="77" customFormat="1" ht="12.2" customHeight="1">
      <c r="A29" s="76"/>
      <c r="B29" s="313">
        <v>1979</v>
      </c>
      <c r="C29" s="495"/>
      <c r="D29" s="512" t="s">
        <v>254</v>
      </c>
      <c r="E29" s="514">
        <v>37534</v>
      </c>
      <c r="F29" s="514">
        <v>18929</v>
      </c>
      <c r="G29" s="514">
        <v>18605</v>
      </c>
      <c r="H29" s="483">
        <v>1.53</v>
      </c>
      <c r="I29" s="320">
        <v>101.7</v>
      </c>
      <c r="J29" s="518">
        <v>379.3</v>
      </c>
      <c r="K29" s="514">
        <v>98966</v>
      </c>
      <c r="L29" s="514">
        <v>17434</v>
      </c>
      <c r="M29" s="501">
        <v>2005</v>
      </c>
      <c r="N29" s="1308"/>
      <c r="O29" s="1312">
        <v>48138</v>
      </c>
      <c r="P29" s="1312">
        <v>24191</v>
      </c>
      <c r="Q29" s="1312">
        <v>23947</v>
      </c>
      <c r="R29" s="1324">
        <v>0.20608255792168864</v>
      </c>
      <c r="S29" s="1320">
        <v>101.01891677454378</v>
      </c>
      <c r="T29" s="1319">
        <v>483.1</v>
      </c>
      <c r="U29" s="1308">
        <v>99646</v>
      </c>
      <c r="V29" s="1308">
        <v>23561.191999999999</v>
      </c>
    </row>
    <row r="30" spans="1:22" s="77" customFormat="1" ht="12.2" customHeight="1">
      <c r="A30" s="76"/>
      <c r="B30" s="319">
        <v>1980</v>
      </c>
      <c r="C30" s="495"/>
      <c r="D30" s="512">
        <v>37436</v>
      </c>
      <c r="E30" s="513">
        <v>0</v>
      </c>
      <c r="F30" s="487">
        <v>-18767</v>
      </c>
      <c r="G30" s="487">
        <v>-18669</v>
      </c>
      <c r="H30" s="316">
        <v>0</v>
      </c>
      <c r="I30" s="484">
        <v>-100.5</v>
      </c>
      <c r="J30" s="484">
        <v>-378.2</v>
      </c>
      <c r="K30" s="514">
        <v>98992</v>
      </c>
      <c r="L30" s="513">
        <v>0</v>
      </c>
      <c r="M30" s="501">
        <v>2005</v>
      </c>
      <c r="N30" s="1308">
        <v>47279</v>
      </c>
      <c r="O30" s="1314">
        <v>0</v>
      </c>
      <c r="P30" s="1313">
        <v>-23624</v>
      </c>
      <c r="Q30" s="1313">
        <v>-23655</v>
      </c>
      <c r="R30" s="1324">
        <v>0</v>
      </c>
      <c r="S30" s="1327">
        <v>-100</v>
      </c>
      <c r="T30" s="1327">
        <v>-475.05</v>
      </c>
      <c r="U30" s="1308">
        <v>99646</v>
      </c>
      <c r="V30" s="1309">
        <v>0</v>
      </c>
    </row>
    <row r="31" spans="1:22" s="77" customFormat="1" ht="12.2" customHeight="1">
      <c r="A31" s="76"/>
      <c r="B31" s="319">
        <v>1980</v>
      </c>
      <c r="C31" s="495"/>
      <c r="D31" s="512"/>
      <c r="E31" s="514">
        <v>38124</v>
      </c>
      <c r="F31" s="514">
        <v>19236</v>
      </c>
      <c r="G31" s="514">
        <v>18888</v>
      </c>
      <c r="H31" s="483">
        <v>1.57</v>
      </c>
      <c r="I31" s="320">
        <v>101.8</v>
      </c>
      <c r="J31" s="518">
        <v>385.1</v>
      </c>
      <c r="K31" s="514">
        <v>98992</v>
      </c>
      <c r="L31" s="514">
        <v>17622</v>
      </c>
      <c r="M31" s="501">
        <v>2006</v>
      </c>
      <c r="N31" s="1308"/>
      <c r="O31" s="1312">
        <v>48372</v>
      </c>
      <c r="P31" s="1312">
        <v>24302.795999999998</v>
      </c>
      <c r="Q31" s="1312">
        <v>24069.15</v>
      </c>
      <c r="R31" s="1324">
        <v>0.48610245544060832</v>
      </c>
      <c r="S31" s="1320">
        <v>101</v>
      </c>
      <c r="T31" s="1319">
        <v>483</v>
      </c>
      <c r="U31" s="1308">
        <v>99990</v>
      </c>
      <c r="V31" s="1308">
        <v>23706.535</v>
      </c>
    </row>
    <row r="32" spans="1:22" s="77" customFormat="1" ht="12.2" customHeight="1">
      <c r="A32" s="76"/>
      <c r="B32" s="319">
        <v>1981</v>
      </c>
      <c r="C32" s="495"/>
      <c r="D32" s="515"/>
      <c r="E32" s="514">
        <v>38723</v>
      </c>
      <c r="F32" s="514">
        <v>19536</v>
      </c>
      <c r="G32" s="514">
        <v>19187</v>
      </c>
      <c r="H32" s="483">
        <v>1.57</v>
      </c>
      <c r="I32" s="320">
        <v>101.8</v>
      </c>
      <c r="J32" s="518">
        <v>391.1</v>
      </c>
      <c r="K32" s="514">
        <v>99016</v>
      </c>
      <c r="L32" s="514">
        <v>17866</v>
      </c>
      <c r="M32" s="501"/>
      <c r="N32" s="1308"/>
      <c r="O32" s="1314"/>
      <c r="P32" s="1313"/>
      <c r="Q32" s="1313"/>
      <c r="R32" s="1324"/>
      <c r="S32" s="1319"/>
      <c r="T32" s="1319"/>
      <c r="U32" s="1308"/>
      <c r="V32" s="1311"/>
    </row>
    <row r="33" spans="1:22" s="77" customFormat="1" ht="12.2" customHeight="1">
      <c r="A33" s="76"/>
      <c r="B33" s="319"/>
      <c r="C33" s="495"/>
      <c r="D33" s="512"/>
      <c r="E33" s="514"/>
      <c r="F33" s="514"/>
      <c r="G33" s="514"/>
      <c r="H33" s="483"/>
      <c r="I33" s="320"/>
      <c r="J33" s="320"/>
      <c r="K33" s="514"/>
      <c r="L33" s="514"/>
      <c r="M33" s="501">
        <v>2007</v>
      </c>
      <c r="N33" s="1308"/>
      <c r="O33" s="1312">
        <v>48598</v>
      </c>
      <c r="P33" s="1312">
        <v>24410.11</v>
      </c>
      <c r="Q33" s="1312">
        <v>24187.542000000001</v>
      </c>
      <c r="R33" s="1324">
        <v>0.46721243694699416</v>
      </c>
      <c r="S33" s="1320">
        <v>100.96217650962176</v>
      </c>
      <c r="T33" s="1319">
        <f>O33/U33*1000</f>
        <v>487.3426539212025</v>
      </c>
      <c r="U33" s="1308">
        <v>99720.391000000003</v>
      </c>
      <c r="V33" s="1308">
        <v>23848.615000000002</v>
      </c>
    </row>
    <row r="34" spans="1:22" s="77" customFormat="1" ht="12.2" customHeight="1">
      <c r="A34" s="76"/>
      <c r="B34" s="319">
        <v>1982</v>
      </c>
      <c r="C34" s="495"/>
      <c r="D34" s="515"/>
      <c r="E34" s="514">
        <v>39326</v>
      </c>
      <c r="F34" s="514">
        <v>19837</v>
      </c>
      <c r="G34" s="514">
        <v>19489</v>
      </c>
      <c r="H34" s="483">
        <v>1.56</v>
      </c>
      <c r="I34" s="320">
        <v>101.8</v>
      </c>
      <c r="J34" s="518">
        <v>397.1</v>
      </c>
      <c r="K34" s="514">
        <v>99022</v>
      </c>
      <c r="L34" s="514">
        <v>18168</v>
      </c>
      <c r="M34" s="501">
        <v>2008</v>
      </c>
      <c r="N34" s="1308"/>
      <c r="O34" s="1312">
        <v>48949</v>
      </c>
      <c r="P34" s="1312">
        <v>24576.154999999999</v>
      </c>
      <c r="Q34" s="1312">
        <v>24372.543000000001</v>
      </c>
      <c r="R34" s="1324">
        <v>0.72225194452446595</v>
      </c>
      <c r="S34" s="1320">
        <v>100.9</v>
      </c>
      <c r="T34" s="1319">
        <f>O34/U34*1000</f>
        <v>490.33443434945929</v>
      </c>
      <c r="U34" s="1308">
        <v>99827.784</v>
      </c>
      <c r="V34" s="1308">
        <v>23934.132000000001</v>
      </c>
    </row>
    <row r="35" spans="1:22" s="77" customFormat="1" ht="12.2" customHeight="1">
      <c r="A35" s="76"/>
      <c r="B35" s="319">
        <v>1983</v>
      </c>
      <c r="C35" s="495"/>
      <c r="D35" s="515"/>
      <c r="E35" s="514">
        <v>39910</v>
      </c>
      <c r="F35" s="514">
        <v>20129</v>
      </c>
      <c r="G35" s="514">
        <v>19781</v>
      </c>
      <c r="H35" s="483">
        <v>1.49</v>
      </c>
      <c r="I35" s="320">
        <v>101.8</v>
      </c>
      <c r="J35" s="518">
        <v>402.8</v>
      </c>
      <c r="K35" s="514">
        <v>99091</v>
      </c>
      <c r="L35" s="514">
        <v>18528</v>
      </c>
      <c r="M35" s="501">
        <v>2009</v>
      </c>
      <c r="N35" s="1312"/>
      <c r="O35" s="1312">
        <v>49182</v>
      </c>
      <c r="P35" s="1312">
        <v>24664.502</v>
      </c>
      <c r="Q35" s="1312">
        <v>24517.536</v>
      </c>
      <c r="R35" s="1324">
        <v>0.47600563852172673</v>
      </c>
      <c r="S35" s="1320">
        <v>100.9</v>
      </c>
      <c r="T35" s="1319">
        <f>O35/U35*1000</f>
        <v>492.32507136746523</v>
      </c>
      <c r="U35" s="1308">
        <v>99897.410999999993</v>
      </c>
      <c r="V35" s="1308">
        <v>24062.306</v>
      </c>
    </row>
    <row r="36" spans="1:22" s="77" customFormat="1" ht="12.2" customHeight="1">
      <c r="A36" s="76"/>
      <c r="B36" s="321">
        <v>1984</v>
      </c>
      <c r="C36" s="496"/>
      <c r="D36" s="516"/>
      <c r="E36" s="516">
        <v>40406</v>
      </c>
      <c r="F36" s="516">
        <v>20375</v>
      </c>
      <c r="G36" s="516">
        <v>20031</v>
      </c>
      <c r="H36" s="485">
        <v>1.24</v>
      </c>
      <c r="I36" s="315">
        <v>101.7</v>
      </c>
      <c r="J36" s="520">
        <v>407.7</v>
      </c>
      <c r="K36" s="516">
        <v>99117</v>
      </c>
      <c r="L36" s="516">
        <v>18828</v>
      </c>
      <c r="M36" s="458">
        <v>2010</v>
      </c>
      <c r="N36" s="1312"/>
      <c r="O36" s="1312">
        <v>49410</v>
      </c>
      <c r="P36" s="1312">
        <v>24757.776000000002</v>
      </c>
      <c r="Q36" s="1312">
        <v>24652.59</v>
      </c>
      <c r="R36" s="1324">
        <v>0.46358423813590338</v>
      </c>
      <c r="S36" s="1320">
        <v>100.8</v>
      </c>
      <c r="T36" s="1319">
        <v>488.58415722811469</v>
      </c>
      <c r="U36" s="1308">
        <v>100033.075</v>
      </c>
      <c r="V36" s="1308">
        <v>24186.620999999999</v>
      </c>
    </row>
    <row r="37" spans="1:22" s="77" customFormat="1" ht="12.2" customHeight="1">
      <c r="A37" s="76"/>
      <c r="B37" s="321">
        <v>1985</v>
      </c>
      <c r="C37" s="497"/>
      <c r="D37" s="516">
        <v>40448</v>
      </c>
      <c r="E37" s="365">
        <v>0</v>
      </c>
      <c r="F37" s="487">
        <v>-20244</v>
      </c>
      <c r="G37" s="487">
        <v>-20205</v>
      </c>
      <c r="H37" s="317">
        <v>0</v>
      </c>
      <c r="I37" s="486">
        <v>-100.2</v>
      </c>
      <c r="J37" s="486">
        <v>-408</v>
      </c>
      <c r="K37" s="516">
        <v>99143</v>
      </c>
      <c r="L37" s="365">
        <v>0</v>
      </c>
      <c r="M37" s="458">
        <v>2010</v>
      </c>
      <c r="N37" s="1312">
        <v>48580.292999999998</v>
      </c>
      <c r="O37" s="1315">
        <v>0</v>
      </c>
      <c r="P37" s="1328">
        <v>24167.098000000002</v>
      </c>
      <c r="Q37" s="1328">
        <v>24413.195</v>
      </c>
      <c r="R37" s="1323">
        <v>0</v>
      </c>
      <c r="S37" s="1329">
        <v>98.991950869191854</v>
      </c>
      <c r="T37" s="1329">
        <v>485.64266791958653</v>
      </c>
      <c r="U37" s="1308">
        <v>100033</v>
      </c>
      <c r="V37" s="1309">
        <v>0</v>
      </c>
    </row>
    <row r="38" spans="1:22" s="77" customFormat="1" ht="12.2" customHeight="1">
      <c r="A38" s="76"/>
      <c r="B38" s="321">
        <v>1985</v>
      </c>
      <c r="C38" s="497"/>
      <c r="D38" s="516"/>
      <c r="E38" s="365">
        <v>40806</v>
      </c>
      <c r="F38" s="516">
        <v>20576</v>
      </c>
      <c r="G38" s="516">
        <v>20230</v>
      </c>
      <c r="H38" s="485">
        <v>0.99</v>
      </c>
      <c r="I38" s="315">
        <v>101.7</v>
      </c>
      <c r="J38" s="520">
        <v>411.6</v>
      </c>
      <c r="K38" s="516">
        <v>99143</v>
      </c>
      <c r="L38" s="516">
        <v>19097</v>
      </c>
      <c r="M38" s="501">
        <v>2011</v>
      </c>
      <c r="N38" s="1312"/>
      <c r="O38" s="1312">
        <v>49779.44</v>
      </c>
      <c r="P38" s="1308">
        <v>24942.339</v>
      </c>
      <c r="Q38" s="1308">
        <v>24837.100999999999</v>
      </c>
      <c r="R38" s="1322">
        <v>0.74681238615664847</v>
      </c>
      <c r="S38" s="1320">
        <v>100.4</v>
      </c>
      <c r="T38" s="1319">
        <f>O38/U38*1000</f>
        <v>497.05767084272503</v>
      </c>
      <c r="U38" s="1308">
        <v>100148.21804399999</v>
      </c>
      <c r="V38" s="1308">
        <v>24308</v>
      </c>
    </row>
    <row r="39" spans="1:22" s="77" customFormat="1" ht="12.2" customHeight="1">
      <c r="A39" s="76"/>
      <c r="B39" s="321">
        <v>1986</v>
      </c>
      <c r="C39" s="498"/>
      <c r="D39" s="516"/>
      <c r="E39" s="365">
        <v>41214</v>
      </c>
      <c r="F39" s="516">
        <v>20772</v>
      </c>
      <c r="G39" s="516">
        <v>20442</v>
      </c>
      <c r="H39" s="485">
        <v>1</v>
      </c>
      <c r="I39" s="315">
        <v>101.6</v>
      </c>
      <c r="J39" s="520">
        <v>415.6</v>
      </c>
      <c r="K39" s="516">
        <v>99173</v>
      </c>
      <c r="L39" s="516">
        <v>19339</v>
      </c>
      <c r="M39" s="501"/>
      <c r="N39" s="1312"/>
      <c r="O39" s="1312"/>
      <c r="P39" s="1308"/>
      <c r="Q39" s="1308"/>
      <c r="R39" s="1322"/>
      <c r="S39" s="1320"/>
      <c r="T39" s="1319"/>
      <c r="U39" s="1308"/>
      <c r="V39" s="1308"/>
    </row>
    <row r="40" spans="1:22" s="77" customFormat="1" ht="12.2" customHeight="1">
      <c r="A40" s="76"/>
      <c r="B40" s="118"/>
      <c r="C40" s="498"/>
      <c r="D40" s="516"/>
      <c r="E40" s="365"/>
      <c r="F40" s="516"/>
      <c r="G40" s="516"/>
      <c r="H40" s="485"/>
      <c r="I40" s="315"/>
      <c r="J40" s="315"/>
      <c r="K40" s="516"/>
      <c r="L40" s="516"/>
      <c r="M40" s="501">
        <v>2012</v>
      </c>
      <c r="N40" s="1312"/>
      <c r="O40" s="1312">
        <v>50004.440999999999</v>
      </c>
      <c r="P40" s="1308">
        <v>25039.557000000001</v>
      </c>
      <c r="Q40" s="1308">
        <v>24964.883999999998</v>
      </c>
      <c r="R40" s="1322">
        <v>0.45199783041041403</v>
      </c>
      <c r="S40" s="1320">
        <v>100.3</v>
      </c>
      <c r="T40" s="1319">
        <v>499.10567706939759</v>
      </c>
      <c r="U40" s="1308">
        <v>100188.083</v>
      </c>
      <c r="V40" s="1308">
        <v>24427.381000000001</v>
      </c>
    </row>
    <row r="41" spans="1:22" s="61" customFormat="1" ht="12.2" customHeight="1">
      <c r="A41" s="101"/>
      <c r="B41" s="321">
        <v>1987</v>
      </c>
      <c r="C41" s="496"/>
      <c r="D41" s="365"/>
      <c r="E41" s="365">
        <v>41622</v>
      </c>
      <c r="F41" s="516">
        <v>20960</v>
      </c>
      <c r="G41" s="516">
        <v>20662</v>
      </c>
      <c r="H41" s="485">
        <v>0.99</v>
      </c>
      <c r="I41" s="315">
        <v>101.4</v>
      </c>
      <c r="J41" s="520">
        <v>419.5</v>
      </c>
      <c r="K41" s="516">
        <v>99222</v>
      </c>
      <c r="L41" s="516">
        <v>19559</v>
      </c>
      <c r="M41" s="501">
        <v>2013</v>
      </c>
      <c r="N41" s="1312"/>
      <c r="O41" s="1312">
        <v>50219.669000000002</v>
      </c>
      <c r="P41" s="1308">
        <v>25132.612000000001</v>
      </c>
      <c r="Q41" s="1308">
        <v>25087.057000000001</v>
      </c>
      <c r="R41" s="1322">
        <v>0.43041777029364808</v>
      </c>
      <c r="S41" s="1320">
        <v>100.2</v>
      </c>
      <c r="T41" s="1319">
        <f>O41/U41*1000</f>
        <v>500.86316686138997</v>
      </c>
      <c r="U41" s="1308">
        <v>100266.245</v>
      </c>
      <c r="V41" s="1308">
        <v>24545.342000000001</v>
      </c>
    </row>
    <row r="42" spans="1:22" s="61" customFormat="1" ht="12.2" customHeight="1">
      <c r="A42" s="101"/>
      <c r="B42" s="321">
        <v>1988</v>
      </c>
      <c r="C42" s="496"/>
      <c r="D42" s="365"/>
      <c r="E42" s="516">
        <v>42031</v>
      </c>
      <c r="F42" s="516">
        <v>21155</v>
      </c>
      <c r="G42" s="514">
        <v>20876</v>
      </c>
      <c r="H42" s="485">
        <v>0.98</v>
      </c>
      <c r="I42" s="315">
        <v>101.3</v>
      </c>
      <c r="J42" s="520">
        <v>423.5</v>
      </c>
      <c r="K42" s="516">
        <v>99237</v>
      </c>
      <c r="L42" s="516">
        <v>19762</v>
      </c>
      <c r="M42" s="503">
        <v>2014</v>
      </c>
      <c r="N42" s="1316"/>
      <c r="O42" s="1316">
        <v>50423.955000000002</v>
      </c>
      <c r="P42" s="1317">
        <v>25219.81</v>
      </c>
      <c r="Q42" s="1317">
        <v>25204.145</v>
      </c>
      <c r="R42" s="1325">
        <v>0.40677999999999997</v>
      </c>
      <c r="S42" s="1326">
        <v>100.06215247531706</v>
      </c>
      <c r="T42" s="1321">
        <v>502.81184091830454</v>
      </c>
      <c r="U42" s="1317">
        <v>100283.94500000001</v>
      </c>
      <c r="V42" s="1317">
        <v>24662.482</v>
      </c>
    </row>
    <row r="43" spans="1:22" s="61" customFormat="1" ht="6" customHeight="1" thickBot="1">
      <c r="A43" s="441"/>
      <c r="B43" s="488"/>
      <c r="C43" s="499"/>
      <c r="D43" s="490"/>
      <c r="E43" s="489"/>
      <c r="F43" s="490"/>
      <c r="G43" s="490"/>
      <c r="H43" s="491"/>
      <c r="I43" s="492"/>
      <c r="J43" s="492"/>
      <c r="K43" s="490"/>
      <c r="L43" s="490"/>
      <c r="M43" s="504"/>
      <c r="N43" s="493"/>
      <c r="O43" s="493"/>
      <c r="P43" s="493"/>
      <c r="Q43" s="493"/>
      <c r="R43" s="493"/>
      <c r="S43" s="493"/>
      <c r="T43" s="493"/>
      <c r="U43" s="493"/>
      <c r="V43" s="493"/>
    </row>
    <row r="44" spans="1:22" s="61" customFormat="1" ht="72" customHeight="1">
      <c r="B44" s="1411" t="s">
        <v>1517</v>
      </c>
      <c r="C44" s="1411"/>
      <c r="D44" s="1411"/>
      <c r="E44" s="1411"/>
      <c r="F44" s="1411"/>
      <c r="G44" s="1411"/>
      <c r="H44" s="1411"/>
      <c r="I44" s="1411"/>
      <c r="J44" s="1411"/>
      <c r="K44" s="1411"/>
      <c r="L44" s="1411"/>
      <c r="M44" s="1414" t="s">
        <v>646</v>
      </c>
      <c r="N44" s="1414"/>
      <c r="O44" s="1414"/>
      <c r="P44" s="1414"/>
      <c r="Q44" s="1414"/>
      <c r="R44" s="1414"/>
      <c r="S44" s="1414"/>
      <c r="T44" s="1414"/>
      <c r="U44" s="1414"/>
      <c r="V44" s="1414"/>
    </row>
    <row r="46" spans="1:22">
      <c r="S46" s="94"/>
      <c r="T46" s="95"/>
    </row>
    <row r="47" spans="1:22">
      <c r="S47" s="94"/>
      <c r="T47" s="95"/>
    </row>
    <row r="48" spans="1:22">
      <c r="R48" s="96"/>
      <c r="S48" s="94"/>
      <c r="T48" s="95"/>
    </row>
    <row r="49" spans="19:19">
      <c r="S49" s="94"/>
    </row>
  </sheetData>
  <mergeCells count="22">
    <mergeCell ref="B44:L44"/>
    <mergeCell ref="I4:I5"/>
    <mergeCell ref="E4:G4"/>
    <mergeCell ref="S4:S5"/>
    <mergeCell ref="J4:K4"/>
    <mergeCell ref="M44:V44"/>
    <mergeCell ref="B3:D3"/>
    <mergeCell ref="V4:V5"/>
    <mergeCell ref="L4:L5"/>
    <mergeCell ref="B2:L2"/>
    <mergeCell ref="F3:L3"/>
    <mergeCell ref="M3:N3"/>
    <mergeCell ref="R4:R5"/>
    <mergeCell ref="H4:H5"/>
    <mergeCell ref="D4:D5"/>
    <mergeCell ref="B4:B5"/>
    <mergeCell ref="M2:V2"/>
    <mergeCell ref="O4:Q4"/>
    <mergeCell ref="P3:V3"/>
    <mergeCell ref="N4:N5"/>
    <mergeCell ref="T4:U4"/>
    <mergeCell ref="M4:M5"/>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alignWithMargins="0"/>
  <colBreaks count="1" manualBreakCount="1">
    <brk id="12" max="44"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4"/>
  <sheetViews>
    <sheetView showGridLines="0" view="pageBreakPreview" zoomScaleNormal="120" zoomScaleSheetLayoutView="100" workbookViewId="0">
      <selection activeCell="A2" sqref="A2:K2"/>
    </sheetView>
  </sheetViews>
  <sheetFormatPr defaultRowHeight="11.25"/>
  <cols>
    <col min="1" max="1" width="1.44140625" style="3" customWidth="1"/>
    <col min="2" max="2" width="6.44140625" style="3" customWidth="1"/>
    <col min="3" max="3" width="2" style="3" customWidth="1"/>
    <col min="4" max="4" width="9.5546875" style="3" customWidth="1"/>
    <col min="5" max="5" width="7" style="3" customWidth="1"/>
    <col min="6" max="6" width="9.5546875" style="3" customWidth="1"/>
    <col min="7" max="7" width="7" style="3" customWidth="1"/>
    <col min="8" max="8" width="9.5546875" style="3" customWidth="1"/>
    <col min="9" max="9" width="7" style="3" customWidth="1"/>
    <col min="10" max="10" width="9.5546875" style="3" customWidth="1"/>
    <col min="11" max="11" width="7" style="3" customWidth="1"/>
    <col min="12" max="12" width="9" style="3" customWidth="1"/>
    <col min="13" max="13" width="6.77734375" style="3" customWidth="1"/>
    <col min="14" max="14" width="9" style="3" customWidth="1"/>
    <col min="15" max="15" width="6.77734375" style="3" customWidth="1"/>
    <col min="16" max="16" width="9" style="3" customWidth="1"/>
    <col min="17" max="17" width="6.77734375" style="3" customWidth="1"/>
    <col min="18" max="18" width="9" style="3" customWidth="1"/>
    <col min="19" max="19" width="6.77734375" style="3" customWidth="1"/>
    <col min="20" max="20" width="0.88671875" style="3" customWidth="1"/>
    <col min="21" max="21" width="11.77734375" style="180" customWidth="1"/>
    <col min="22" max="16384" width="8.88671875" style="3"/>
  </cols>
  <sheetData>
    <row r="1" spans="1:22" s="97" customFormat="1" ht="27.95" customHeight="1">
      <c r="A1" s="464" t="s">
        <v>1439</v>
      </c>
      <c r="I1" s="98"/>
      <c r="K1" s="98"/>
      <c r="M1" s="98"/>
      <c r="O1" s="98"/>
      <c r="Q1" s="98"/>
      <c r="S1" s="98"/>
      <c r="T1" s="98"/>
      <c r="U1" s="462" t="s">
        <v>1440</v>
      </c>
    </row>
    <row r="2" spans="1:22" s="353" customFormat="1" ht="60" customHeight="1">
      <c r="A2" s="1355" t="s">
        <v>393</v>
      </c>
      <c r="B2" s="1355"/>
      <c r="C2" s="1355"/>
      <c r="D2" s="1355"/>
      <c r="E2" s="1355"/>
      <c r="F2" s="1355"/>
      <c r="G2" s="1355"/>
      <c r="H2" s="1355"/>
      <c r="I2" s="1355"/>
      <c r="J2" s="1355"/>
      <c r="K2" s="1355"/>
      <c r="L2" s="1355" t="s">
        <v>648</v>
      </c>
      <c r="M2" s="1355"/>
      <c r="N2" s="1355"/>
      <c r="O2" s="1355"/>
      <c r="P2" s="1355"/>
      <c r="Q2" s="1355"/>
      <c r="R2" s="1355"/>
      <c r="S2" s="1355"/>
      <c r="T2" s="1355"/>
      <c r="U2" s="1355"/>
    </row>
    <row r="3" spans="1:22" s="61" customFormat="1" ht="15" customHeight="1" thickBot="1">
      <c r="A3" s="100" t="s">
        <v>185</v>
      </c>
      <c r="C3" s="100"/>
      <c r="D3" s="212"/>
      <c r="E3" s="1419" t="s">
        <v>186</v>
      </c>
      <c r="F3" s="1419"/>
      <c r="G3" s="1419"/>
      <c r="H3" s="1419"/>
      <c r="I3" s="1419"/>
      <c r="J3" s="1419"/>
      <c r="K3" s="1419"/>
      <c r="L3" s="1419"/>
      <c r="M3" s="1419"/>
      <c r="N3" s="1419"/>
      <c r="O3" s="1419"/>
      <c r="P3" s="1419"/>
      <c r="Q3" s="1419"/>
      <c r="R3" s="1419"/>
      <c r="S3" s="1419"/>
      <c r="T3" s="1420"/>
      <c r="U3" s="1420"/>
    </row>
    <row r="4" spans="1:22" ht="30" customHeight="1">
      <c r="A4" s="436"/>
      <c r="B4" s="1359" t="s">
        <v>672</v>
      </c>
      <c r="C4" s="437"/>
      <c r="D4" s="1418">
        <v>1990</v>
      </c>
      <c r="E4" s="1377"/>
      <c r="F4" s="1415">
        <v>1995</v>
      </c>
      <c r="G4" s="1377"/>
      <c r="H4" s="1415">
        <v>2000</v>
      </c>
      <c r="I4" s="1377"/>
      <c r="J4" s="1415">
        <v>2005</v>
      </c>
      <c r="K4" s="1376"/>
      <c r="L4" s="1423">
        <v>2010</v>
      </c>
      <c r="M4" s="1422"/>
      <c r="N4" s="1416">
        <v>2012</v>
      </c>
      <c r="O4" s="1422"/>
      <c r="P4" s="1416">
        <v>2013</v>
      </c>
      <c r="Q4" s="1423"/>
      <c r="R4" s="1416">
        <v>2014</v>
      </c>
      <c r="S4" s="1417"/>
      <c r="T4" s="456"/>
      <c r="U4" s="1359" t="s">
        <v>673</v>
      </c>
    </row>
    <row r="5" spans="1:22" ht="46.5" customHeight="1">
      <c r="A5" s="59"/>
      <c r="B5" s="1363"/>
      <c r="C5" s="100"/>
      <c r="D5" s="525" t="s">
        <v>187</v>
      </c>
      <c r="E5" s="342" t="s">
        <v>498</v>
      </c>
      <c r="F5" s="342" t="s">
        <v>187</v>
      </c>
      <c r="G5" s="342" t="s">
        <v>498</v>
      </c>
      <c r="H5" s="342" t="s">
        <v>187</v>
      </c>
      <c r="I5" s="342" t="s">
        <v>498</v>
      </c>
      <c r="J5" s="264" t="s">
        <v>187</v>
      </c>
      <c r="K5" s="391" t="s">
        <v>498</v>
      </c>
      <c r="L5" s="535" t="s">
        <v>187</v>
      </c>
      <c r="M5" s="342" t="s">
        <v>498</v>
      </c>
      <c r="N5" s="522" t="s">
        <v>187</v>
      </c>
      <c r="O5" s="342" t="s">
        <v>498</v>
      </c>
      <c r="P5" s="522" t="s">
        <v>187</v>
      </c>
      <c r="Q5" s="342" t="s">
        <v>498</v>
      </c>
      <c r="R5" s="522" t="s">
        <v>187</v>
      </c>
      <c r="S5" s="526" t="s">
        <v>498</v>
      </c>
      <c r="T5" s="138"/>
      <c r="U5" s="1363"/>
    </row>
    <row r="6" spans="1:22" ht="12" customHeight="1">
      <c r="A6" s="58"/>
      <c r="B6" s="231"/>
      <c r="C6" s="231"/>
      <c r="D6" s="527"/>
      <c r="E6" s="219"/>
      <c r="F6" s="231"/>
      <c r="G6" s="231"/>
      <c r="H6" s="231"/>
      <c r="I6" s="231"/>
      <c r="J6" s="231"/>
      <c r="K6" s="231"/>
      <c r="L6" s="523"/>
      <c r="M6" s="523"/>
      <c r="N6" s="523"/>
      <c r="O6" s="523"/>
      <c r="P6" s="523"/>
      <c r="Q6" s="523"/>
      <c r="R6" s="523"/>
      <c r="S6" s="528"/>
      <c r="T6" s="231"/>
      <c r="U6" s="524"/>
    </row>
    <row r="7" spans="1:22" ht="19.5" customHeight="1">
      <c r="A7" s="59"/>
      <c r="B7" s="103" t="s">
        <v>188</v>
      </c>
      <c r="C7" s="102"/>
      <c r="D7" s="529">
        <v>43390374</v>
      </c>
      <c r="E7" s="303">
        <v>100</v>
      </c>
      <c r="F7" s="414">
        <v>44553710</v>
      </c>
      <c r="G7" s="303">
        <v>100</v>
      </c>
      <c r="H7" s="414">
        <v>45985289</v>
      </c>
      <c r="I7" s="303">
        <v>100</v>
      </c>
      <c r="J7" s="414">
        <v>47041434</v>
      </c>
      <c r="K7" s="303">
        <v>100</v>
      </c>
      <c r="L7" s="414">
        <v>47990761</v>
      </c>
      <c r="M7" s="304">
        <v>100</v>
      </c>
      <c r="N7" s="414">
        <v>50004441</v>
      </c>
      <c r="O7" s="304">
        <v>100</v>
      </c>
      <c r="P7" s="414">
        <v>50219669</v>
      </c>
      <c r="Q7" s="304">
        <v>100</v>
      </c>
      <c r="R7" s="414">
        <v>50423955</v>
      </c>
      <c r="S7" s="530">
        <v>100</v>
      </c>
      <c r="T7" s="184"/>
      <c r="U7" s="100" t="s">
        <v>20</v>
      </c>
    </row>
    <row r="8" spans="1:22" ht="19.5" customHeight="1">
      <c r="A8" s="59"/>
      <c r="B8" s="106"/>
      <c r="C8" s="122"/>
      <c r="D8" s="531"/>
      <c r="E8" s="169"/>
      <c r="F8" s="376"/>
      <c r="G8" s="305"/>
      <c r="H8" s="376"/>
      <c r="I8" s="169"/>
      <c r="J8" s="414"/>
      <c r="K8" s="170"/>
      <c r="L8" s="415"/>
      <c r="M8" s="306"/>
      <c r="N8" s="418"/>
      <c r="O8" s="306"/>
      <c r="P8" s="418"/>
      <c r="Q8" s="306"/>
      <c r="R8" s="418"/>
      <c r="S8" s="532"/>
      <c r="T8" s="186"/>
      <c r="U8" s="99"/>
    </row>
    <row r="9" spans="1:22" ht="20.25" customHeight="1">
      <c r="A9" s="59"/>
      <c r="B9" s="102" t="s">
        <v>189</v>
      </c>
      <c r="C9" s="122"/>
      <c r="D9" s="533">
        <v>3279790</v>
      </c>
      <c r="E9" s="169">
        <v>7.6</v>
      </c>
      <c r="F9" s="359">
        <v>3427409</v>
      </c>
      <c r="G9" s="305">
        <v>7.7</v>
      </c>
      <c r="H9" s="359">
        <v>3130258</v>
      </c>
      <c r="I9" s="169">
        <v>6.8</v>
      </c>
      <c r="J9" s="359">
        <v>2382350</v>
      </c>
      <c r="K9" s="169">
        <v>5.0643651722011702</v>
      </c>
      <c r="L9" s="416">
        <v>2219084</v>
      </c>
      <c r="M9" s="306">
        <v>4.6239816868084249</v>
      </c>
      <c r="N9" s="416">
        <v>2320899</v>
      </c>
      <c r="O9" s="306">
        <v>4.6413857521174968</v>
      </c>
      <c r="P9" s="416">
        <v>2288905</v>
      </c>
      <c r="Q9" s="306">
        <v>4.5577859145188713</v>
      </c>
      <c r="R9" s="416">
        <v>2290591</v>
      </c>
      <c r="S9" s="532">
        <f>R9/$R$7*100</f>
        <v>4.5426642951747835</v>
      </c>
      <c r="T9" s="184"/>
      <c r="U9" s="100" t="s">
        <v>370</v>
      </c>
      <c r="V9" s="307"/>
    </row>
    <row r="10" spans="1:22" ht="20.25" customHeight="1">
      <c r="A10" s="59"/>
      <c r="B10" s="102" t="s">
        <v>190</v>
      </c>
      <c r="C10" s="102"/>
      <c r="D10" s="533">
        <v>3862508</v>
      </c>
      <c r="E10" s="169">
        <v>8.9</v>
      </c>
      <c r="F10" s="359">
        <v>3096115</v>
      </c>
      <c r="G10" s="308">
        <v>7</v>
      </c>
      <c r="H10" s="359">
        <v>3444056</v>
      </c>
      <c r="I10" s="169">
        <v>7.5</v>
      </c>
      <c r="J10" s="359">
        <v>3168887</v>
      </c>
      <c r="K10" s="169">
        <v>6.7363741504988983</v>
      </c>
      <c r="L10" s="416">
        <v>2394663</v>
      </c>
      <c r="M10" s="306">
        <v>4.9898416905704002</v>
      </c>
      <c r="N10" s="416">
        <v>2284516</v>
      </c>
      <c r="O10" s="306">
        <v>4.5686262146196173</v>
      </c>
      <c r="P10" s="416">
        <v>2293076</v>
      </c>
      <c r="Q10" s="306">
        <v>4.5660914252541174</v>
      </c>
      <c r="R10" s="416">
        <v>2266044</v>
      </c>
      <c r="S10" s="532">
        <f t="shared" ref="S10:S28" si="0">R10/$R$7*100</f>
        <v>4.4939830681667079</v>
      </c>
      <c r="T10" s="184"/>
      <c r="U10" s="100" t="s">
        <v>372</v>
      </c>
      <c r="V10" s="307"/>
    </row>
    <row r="11" spans="1:22" ht="20.25" customHeight="1">
      <c r="A11" s="59"/>
      <c r="B11" s="102" t="s">
        <v>191</v>
      </c>
      <c r="C11" s="102"/>
      <c r="D11" s="533">
        <v>3991917</v>
      </c>
      <c r="E11" s="169">
        <v>9.1999999999999993</v>
      </c>
      <c r="F11" s="359">
        <v>3711980</v>
      </c>
      <c r="G11" s="305">
        <v>8.3000000000000007</v>
      </c>
      <c r="H11" s="359">
        <v>3064442</v>
      </c>
      <c r="I11" s="169">
        <v>6.7</v>
      </c>
      <c r="J11" s="359">
        <v>3434891</v>
      </c>
      <c r="K11" s="169">
        <v>7.301841606274162</v>
      </c>
      <c r="L11" s="416">
        <v>3173226</v>
      </c>
      <c r="M11" s="306">
        <v>6.6121602030857565</v>
      </c>
      <c r="N11" s="416">
        <v>2953648</v>
      </c>
      <c r="O11" s="306">
        <v>5.9067713605677543</v>
      </c>
      <c r="P11" s="416">
        <v>2788137</v>
      </c>
      <c r="Q11" s="306">
        <v>5.5518824705913534</v>
      </c>
      <c r="R11" s="416">
        <v>2642349</v>
      </c>
      <c r="S11" s="532">
        <f t="shared" si="0"/>
        <v>5.2402652667764755</v>
      </c>
      <c r="T11" s="184"/>
      <c r="U11" s="100" t="s">
        <v>373</v>
      </c>
      <c r="V11" s="307"/>
    </row>
    <row r="12" spans="1:22" ht="20.25" customHeight="1">
      <c r="A12" s="59"/>
      <c r="B12" s="102" t="s">
        <v>192</v>
      </c>
      <c r="C12" s="102"/>
      <c r="D12" s="533">
        <v>4448996</v>
      </c>
      <c r="E12" s="169">
        <v>10.3</v>
      </c>
      <c r="F12" s="359">
        <v>3863491</v>
      </c>
      <c r="G12" s="305">
        <v>8.6999999999999993</v>
      </c>
      <c r="H12" s="359">
        <v>3691584</v>
      </c>
      <c r="I12" s="169">
        <v>8</v>
      </c>
      <c r="J12" s="359">
        <v>3100523</v>
      </c>
      <c r="K12" s="169">
        <v>6.5910469481011145</v>
      </c>
      <c r="L12" s="416">
        <v>3438414</v>
      </c>
      <c r="M12" s="306">
        <v>7.1647415634855216</v>
      </c>
      <c r="N12" s="416">
        <v>3423691</v>
      </c>
      <c r="O12" s="306">
        <v>6.846773869544907</v>
      </c>
      <c r="P12" s="416">
        <v>3350420</v>
      </c>
      <c r="Q12" s="306">
        <v>6.6715294360064377</v>
      </c>
      <c r="R12" s="416">
        <v>3264482</v>
      </c>
      <c r="S12" s="532">
        <f t="shared" si="0"/>
        <v>6.4740697154755109</v>
      </c>
      <c r="T12" s="184"/>
      <c r="U12" s="100" t="s">
        <v>374</v>
      </c>
      <c r="V12" s="307"/>
    </row>
    <row r="13" spans="1:22" ht="20.25" customHeight="1">
      <c r="A13" s="59"/>
      <c r="B13" s="102" t="s">
        <v>193</v>
      </c>
      <c r="C13" s="102"/>
      <c r="D13" s="533">
        <v>4396309</v>
      </c>
      <c r="E13" s="169">
        <v>10.1</v>
      </c>
      <c r="F13" s="359">
        <v>4304378</v>
      </c>
      <c r="G13" s="305">
        <v>9.6999999999999993</v>
      </c>
      <c r="H13" s="359">
        <v>3848186</v>
      </c>
      <c r="I13" s="169">
        <v>8.4</v>
      </c>
      <c r="J13" s="359">
        <v>3662123</v>
      </c>
      <c r="K13" s="169">
        <v>7.7848881052393084</v>
      </c>
      <c r="L13" s="416">
        <v>3055420</v>
      </c>
      <c r="M13" s="306">
        <v>6.3666837873231481</v>
      </c>
      <c r="N13" s="416">
        <v>3345246</v>
      </c>
      <c r="O13" s="306">
        <v>6.6898978032771135</v>
      </c>
      <c r="P13" s="416">
        <v>3424433</v>
      </c>
      <c r="Q13" s="306">
        <v>6.8189079462072923</v>
      </c>
      <c r="R13" s="416">
        <v>3489975</v>
      </c>
      <c r="S13" s="532">
        <f t="shared" si="0"/>
        <v>6.921263911170791</v>
      </c>
      <c r="T13" s="184"/>
      <c r="U13" s="100" t="s">
        <v>375</v>
      </c>
      <c r="V13" s="307"/>
    </row>
    <row r="14" spans="1:22" ht="18.95" customHeight="1">
      <c r="A14" s="59"/>
      <c r="B14" s="102"/>
      <c r="C14" s="102"/>
      <c r="D14" s="533"/>
      <c r="E14" s="169"/>
      <c r="F14" s="359"/>
      <c r="G14" s="305"/>
      <c r="H14" s="359"/>
      <c r="I14" s="169"/>
      <c r="J14" s="359"/>
      <c r="K14" s="169"/>
      <c r="L14" s="416"/>
      <c r="M14" s="306"/>
      <c r="N14" s="416"/>
      <c r="O14" s="306"/>
      <c r="P14" s="416"/>
      <c r="Q14" s="306"/>
      <c r="R14" s="416"/>
      <c r="S14" s="532"/>
      <c r="T14" s="184"/>
      <c r="U14" s="100"/>
      <c r="V14" s="307"/>
    </row>
    <row r="15" spans="1:22" ht="20.25" customHeight="1">
      <c r="A15" s="59"/>
      <c r="B15" s="102" t="s">
        <v>194</v>
      </c>
      <c r="C15" s="102"/>
      <c r="D15" s="533">
        <v>4333500</v>
      </c>
      <c r="E15" s="169">
        <v>10</v>
      </c>
      <c r="F15" s="359">
        <v>4137913</v>
      </c>
      <c r="G15" s="305">
        <v>9.3000000000000007</v>
      </c>
      <c r="H15" s="359">
        <v>4096978</v>
      </c>
      <c r="I15" s="169">
        <v>8.9</v>
      </c>
      <c r="J15" s="359">
        <v>3671847</v>
      </c>
      <c r="K15" s="169">
        <v>7.8055592437934616</v>
      </c>
      <c r="L15" s="416">
        <v>3538949</v>
      </c>
      <c r="M15" s="306">
        <v>7.3742298022738169</v>
      </c>
      <c r="N15" s="416">
        <v>3473754</v>
      </c>
      <c r="O15" s="306">
        <v>6.9468909771434104</v>
      </c>
      <c r="P15" s="416">
        <v>3349972</v>
      </c>
      <c r="Q15" s="306">
        <v>6.6706373552561651</v>
      </c>
      <c r="R15" s="416">
        <v>3284644</v>
      </c>
      <c r="S15" s="532">
        <f t="shared" si="0"/>
        <v>6.514054678971533</v>
      </c>
      <c r="T15" s="184"/>
      <c r="U15" s="100" t="s">
        <v>376</v>
      </c>
      <c r="V15" s="307"/>
    </row>
    <row r="16" spans="1:22" ht="20.25" customHeight="1">
      <c r="A16" s="59"/>
      <c r="B16" s="102" t="s">
        <v>195</v>
      </c>
      <c r="C16" s="102"/>
      <c r="D16" s="533">
        <v>4207714</v>
      </c>
      <c r="E16" s="169">
        <v>9.6999999999999993</v>
      </c>
      <c r="F16" s="359">
        <v>4230239</v>
      </c>
      <c r="G16" s="305">
        <v>9.5</v>
      </c>
      <c r="H16" s="359">
        <v>4093228</v>
      </c>
      <c r="I16" s="169">
        <v>8.9</v>
      </c>
      <c r="J16" s="359">
        <v>4096282</v>
      </c>
      <c r="K16" s="169">
        <v>8.7078170278567608</v>
      </c>
      <c r="L16" s="416">
        <v>3695348</v>
      </c>
      <c r="M16" s="306">
        <v>7.700123780075085</v>
      </c>
      <c r="N16" s="416">
        <v>4003589</v>
      </c>
      <c r="O16" s="306">
        <v>8.006466865612996</v>
      </c>
      <c r="P16" s="416">
        <v>4015974</v>
      </c>
      <c r="Q16" s="306">
        <v>7.9968149531212562</v>
      </c>
      <c r="R16" s="416">
        <v>3949186</v>
      </c>
      <c r="S16" s="532">
        <f t="shared" si="0"/>
        <v>7.831963994097646</v>
      </c>
      <c r="T16" s="184"/>
      <c r="U16" s="100" t="s">
        <v>377</v>
      </c>
      <c r="V16" s="307"/>
    </row>
    <row r="17" spans="1:22" ht="20.25" customHeight="1">
      <c r="A17" s="59"/>
      <c r="B17" s="102" t="s">
        <v>196</v>
      </c>
      <c r="C17" s="102"/>
      <c r="D17" s="533">
        <v>3201210</v>
      </c>
      <c r="E17" s="169">
        <v>7.4</v>
      </c>
      <c r="F17" s="359">
        <v>4133864</v>
      </c>
      <c r="G17" s="305">
        <v>9.3000000000000007</v>
      </c>
      <c r="H17" s="359">
        <v>4186953</v>
      </c>
      <c r="I17" s="169">
        <v>9.1</v>
      </c>
      <c r="J17" s="359">
        <v>4112785</v>
      </c>
      <c r="K17" s="169">
        <v>8.742898866560914</v>
      </c>
      <c r="L17" s="416">
        <v>4099147</v>
      </c>
      <c r="M17" s="306">
        <v>8.5415336506124575</v>
      </c>
      <c r="N17" s="416">
        <v>4006932</v>
      </c>
      <c r="O17" s="306">
        <v>8.0131522718152173</v>
      </c>
      <c r="P17" s="416">
        <v>3886993</v>
      </c>
      <c r="Q17" s="306">
        <v>7.7399813208645405</v>
      </c>
      <c r="R17" s="416">
        <v>3829465</v>
      </c>
      <c r="S17" s="532">
        <f t="shared" si="0"/>
        <v>7.5945351767825438</v>
      </c>
      <c r="T17" s="184"/>
      <c r="U17" s="100" t="s">
        <v>378</v>
      </c>
      <c r="V17" s="307"/>
    </row>
    <row r="18" spans="1:22" ht="20.25" customHeight="1">
      <c r="A18" s="59"/>
      <c r="B18" s="102" t="s">
        <v>197</v>
      </c>
      <c r="C18" s="102"/>
      <c r="D18" s="533">
        <v>2539269</v>
      </c>
      <c r="E18" s="169">
        <v>6</v>
      </c>
      <c r="F18" s="359">
        <v>3071101</v>
      </c>
      <c r="G18" s="305">
        <v>6.9</v>
      </c>
      <c r="H18" s="359">
        <v>3996336</v>
      </c>
      <c r="I18" s="169">
        <v>8.6999999999999993</v>
      </c>
      <c r="J18" s="359">
        <v>4123041</v>
      </c>
      <c r="K18" s="169">
        <v>8.7647009230203317</v>
      </c>
      <c r="L18" s="416">
        <v>4131423</v>
      </c>
      <c r="M18" s="306">
        <v>8.6087882623907532</v>
      </c>
      <c r="N18" s="416">
        <v>4365418</v>
      </c>
      <c r="O18" s="306">
        <v>8.7300605960178626</v>
      </c>
      <c r="P18" s="416">
        <v>4383208</v>
      </c>
      <c r="Q18" s="306">
        <v>8.7280702706343991</v>
      </c>
      <c r="R18" s="416">
        <v>4337823</v>
      </c>
      <c r="S18" s="532">
        <f t="shared" si="0"/>
        <v>8.6027028224977595</v>
      </c>
      <c r="T18" s="184"/>
      <c r="U18" s="100" t="s">
        <v>379</v>
      </c>
    </row>
    <row r="19" spans="1:22" ht="20.25" customHeight="1">
      <c r="A19" s="59"/>
      <c r="B19" s="102" t="s">
        <v>198</v>
      </c>
      <c r="C19" s="102"/>
      <c r="D19" s="533">
        <v>2176890</v>
      </c>
      <c r="E19" s="169">
        <v>5</v>
      </c>
      <c r="F19" s="359">
        <v>2464295</v>
      </c>
      <c r="G19" s="305">
        <v>5.5</v>
      </c>
      <c r="H19" s="359">
        <v>2952023</v>
      </c>
      <c r="I19" s="169">
        <v>6.4</v>
      </c>
      <c r="J19" s="359">
        <v>3900899</v>
      </c>
      <c r="K19" s="169">
        <v>8.2924746724345173</v>
      </c>
      <c r="L19" s="416">
        <v>4073358</v>
      </c>
      <c r="M19" s="306">
        <v>8.4877962239440219</v>
      </c>
      <c r="N19" s="416">
        <v>4166688</v>
      </c>
      <c r="O19" s="306">
        <v>8.3326358952797808</v>
      </c>
      <c r="P19" s="416">
        <v>4148349</v>
      </c>
      <c r="Q19" s="306">
        <v>8.2604068935619619</v>
      </c>
      <c r="R19" s="416">
        <v>4176603</v>
      </c>
      <c r="S19" s="532">
        <f t="shared" si="0"/>
        <v>8.2829738365425722</v>
      </c>
      <c r="T19" s="184"/>
      <c r="U19" s="100" t="s">
        <v>380</v>
      </c>
    </row>
    <row r="20" spans="1:22" ht="20.100000000000001" customHeight="1">
      <c r="A20" s="59"/>
      <c r="B20" s="102"/>
      <c r="C20" s="102"/>
      <c r="D20" s="533"/>
      <c r="E20" s="169"/>
      <c r="F20" s="359"/>
      <c r="G20" s="305"/>
      <c r="H20" s="359"/>
      <c r="I20" s="169"/>
      <c r="J20" s="359"/>
      <c r="K20" s="169"/>
      <c r="L20" s="416"/>
      <c r="M20" s="306"/>
      <c r="N20" s="416"/>
      <c r="O20" s="306"/>
      <c r="P20" s="416"/>
      <c r="Q20" s="306"/>
      <c r="R20" s="416"/>
      <c r="S20" s="532"/>
      <c r="T20" s="184"/>
      <c r="U20" s="100"/>
    </row>
    <row r="21" spans="1:22" ht="20.25" customHeight="1">
      <c r="A21" s="59"/>
      <c r="B21" s="102" t="s">
        <v>199</v>
      </c>
      <c r="C21" s="102"/>
      <c r="D21" s="533">
        <v>2010018</v>
      </c>
      <c r="E21" s="169">
        <v>4.5999999999999996</v>
      </c>
      <c r="F21" s="359">
        <v>2063768</v>
      </c>
      <c r="G21" s="305">
        <v>4.5999999999999996</v>
      </c>
      <c r="H21" s="359">
        <v>2350250</v>
      </c>
      <c r="I21" s="169">
        <v>5.0999999999999996</v>
      </c>
      <c r="J21" s="359">
        <v>2855297</v>
      </c>
      <c r="K21" s="169">
        <v>6.0697490641973202</v>
      </c>
      <c r="L21" s="416">
        <v>3798131</v>
      </c>
      <c r="M21" s="306">
        <v>7.9142962538143538</v>
      </c>
      <c r="N21" s="416">
        <v>4179603</v>
      </c>
      <c r="O21" s="306">
        <v>8.3584636012629367</v>
      </c>
      <c r="P21" s="416">
        <v>4252572</v>
      </c>
      <c r="Q21" s="306">
        <v>8.4679411168560268</v>
      </c>
      <c r="R21" s="416">
        <v>4274677</v>
      </c>
      <c r="S21" s="532">
        <f t="shared" si="0"/>
        <v>8.4774726615554066</v>
      </c>
      <c r="T21" s="184"/>
      <c r="U21" s="100" t="s">
        <v>381</v>
      </c>
    </row>
    <row r="22" spans="1:22" ht="20.25" customHeight="1">
      <c r="A22" s="59"/>
      <c r="B22" s="102" t="s">
        <v>200</v>
      </c>
      <c r="C22" s="102"/>
      <c r="D22" s="533">
        <v>1622853</v>
      </c>
      <c r="E22" s="169">
        <v>3.7</v>
      </c>
      <c r="F22" s="359">
        <v>1913461</v>
      </c>
      <c r="G22" s="305">
        <v>4.3</v>
      </c>
      <c r="H22" s="359">
        <v>1968472</v>
      </c>
      <c r="I22" s="169">
        <v>4.3</v>
      </c>
      <c r="J22" s="359">
        <v>2278438</v>
      </c>
      <c r="K22" s="169">
        <v>4.8434705455620248</v>
      </c>
      <c r="L22" s="416">
        <v>2766695</v>
      </c>
      <c r="M22" s="306">
        <v>5.7650575701435534</v>
      </c>
      <c r="N22" s="416">
        <v>3237368</v>
      </c>
      <c r="O22" s="306">
        <v>6.4741609650230858</v>
      </c>
      <c r="P22" s="416">
        <v>3465651</v>
      </c>
      <c r="Q22" s="306">
        <v>6.9009833577357904</v>
      </c>
      <c r="R22" s="416">
        <v>3674546</v>
      </c>
      <c r="S22" s="532">
        <f t="shared" si="0"/>
        <v>7.287302235614006</v>
      </c>
      <c r="T22" s="184"/>
      <c r="U22" s="100" t="s">
        <v>382</v>
      </c>
    </row>
    <row r="23" spans="1:22" ht="20.25" customHeight="1">
      <c r="A23" s="59"/>
      <c r="B23" s="102" t="s">
        <v>201</v>
      </c>
      <c r="C23" s="102"/>
      <c r="D23" s="533">
        <v>1157059</v>
      </c>
      <c r="E23" s="169">
        <v>2.7</v>
      </c>
      <c r="F23" s="359">
        <v>1495082</v>
      </c>
      <c r="G23" s="305">
        <v>3.4</v>
      </c>
      <c r="H23" s="359">
        <v>1788849</v>
      </c>
      <c r="I23" s="169">
        <v>3.9</v>
      </c>
      <c r="J23" s="359">
        <v>1888853</v>
      </c>
      <c r="K23" s="169">
        <v>4.0152963874358081</v>
      </c>
      <c r="L23" s="416">
        <v>2182236</v>
      </c>
      <c r="M23" s="306">
        <v>4.5472002413131145</v>
      </c>
      <c r="N23" s="416">
        <v>2353414</v>
      </c>
      <c r="O23" s="306">
        <v>4.7064099766658725</v>
      </c>
      <c r="P23" s="416">
        <v>2434277</v>
      </c>
      <c r="Q23" s="306">
        <v>4.8472581529758783</v>
      </c>
      <c r="R23" s="416">
        <v>2558011</v>
      </c>
      <c r="S23" s="532">
        <f t="shared" si="0"/>
        <v>5.0730074624253492</v>
      </c>
      <c r="T23" s="184"/>
      <c r="U23" s="100" t="s">
        <v>383</v>
      </c>
    </row>
    <row r="24" spans="1:22" ht="20.25" customHeight="1">
      <c r="A24" s="59"/>
      <c r="B24" s="102" t="s">
        <v>202</v>
      </c>
      <c r="C24" s="102"/>
      <c r="D24" s="533">
        <v>900314</v>
      </c>
      <c r="E24" s="169">
        <v>2.1</v>
      </c>
      <c r="F24" s="359">
        <v>1043979</v>
      </c>
      <c r="G24" s="305">
        <v>2.2999999999999998</v>
      </c>
      <c r="H24" s="359">
        <v>1376122</v>
      </c>
      <c r="I24" s="169">
        <v>3</v>
      </c>
      <c r="J24" s="359">
        <v>1680067</v>
      </c>
      <c r="K24" s="169">
        <v>3.5714621284716785</v>
      </c>
      <c r="L24" s="416">
        <v>1812168</v>
      </c>
      <c r="M24" s="306">
        <v>3.7760768161188363</v>
      </c>
      <c r="N24" s="416">
        <v>1873558</v>
      </c>
      <c r="O24" s="306">
        <v>3.7467832107152246</v>
      </c>
      <c r="P24" s="416">
        <v>1934701</v>
      </c>
      <c r="Q24" s="306">
        <v>3.8524766063272939</v>
      </c>
      <c r="R24" s="416">
        <v>2026187</v>
      </c>
      <c r="S24" s="532">
        <f t="shared" si="0"/>
        <v>4.0183024120182562</v>
      </c>
      <c r="T24" s="184"/>
      <c r="U24" s="100" t="s">
        <v>384</v>
      </c>
    </row>
    <row r="25" spans="1:22" ht="20.25" customHeight="1">
      <c r="A25" s="59"/>
      <c r="B25" s="102" t="s">
        <v>203</v>
      </c>
      <c r="C25" s="102"/>
      <c r="D25" s="533">
        <v>595116</v>
      </c>
      <c r="E25" s="169">
        <v>1.4</v>
      </c>
      <c r="F25" s="359">
        <v>762544</v>
      </c>
      <c r="G25" s="305">
        <v>1.7</v>
      </c>
      <c r="H25" s="359">
        <v>918121</v>
      </c>
      <c r="I25" s="169">
        <v>2</v>
      </c>
      <c r="J25" s="359">
        <v>1252734</v>
      </c>
      <c r="K25" s="169">
        <v>2.6630438179244282</v>
      </c>
      <c r="L25" s="416">
        <v>1566014</v>
      </c>
      <c r="M25" s="306">
        <v>3.2631572564560916</v>
      </c>
      <c r="N25" s="416">
        <v>1684737</v>
      </c>
      <c r="O25" s="306">
        <v>3.3691747498987139</v>
      </c>
      <c r="P25" s="416">
        <v>1723652</v>
      </c>
      <c r="Q25" s="306">
        <v>3.4322249316298756</v>
      </c>
      <c r="R25" s="416">
        <v>1729106</v>
      </c>
      <c r="S25" s="532">
        <f t="shared" si="0"/>
        <v>3.4291360128335828</v>
      </c>
      <c r="T25" s="184"/>
      <c r="U25" s="100" t="s">
        <v>385</v>
      </c>
    </row>
    <row r="26" spans="1:22" ht="18.75" customHeight="1">
      <c r="A26" s="59"/>
      <c r="B26" s="102"/>
      <c r="C26" s="102"/>
      <c r="D26" s="533"/>
      <c r="E26" s="169"/>
      <c r="F26" s="359"/>
      <c r="G26" s="305"/>
      <c r="H26" s="359"/>
      <c r="I26" s="169"/>
      <c r="J26" s="359"/>
      <c r="K26" s="169"/>
      <c r="L26" s="416"/>
      <c r="M26" s="306"/>
      <c r="N26" s="416"/>
      <c r="O26" s="306"/>
      <c r="P26" s="416"/>
      <c r="Q26" s="306"/>
      <c r="R26" s="416"/>
      <c r="S26" s="532"/>
      <c r="T26" s="184"/>
      <c r="U26" s="100"/>
    </row>
    <row r="27" spans="1:22" ht="20.25" customHeight="1">
      <c r="A27" s="59"/>
      <c r="B27" s="102" t="s">
        <v>204</v>
      </c>
      <c r="C27" s="102"/>
      <c r="D27" s="533">
        <v>377171</v>
      </c>
      <c r="E27" s="169">
        <v>0.9</v>
      </c>
      <c r="F27" s="359">
        <v>455673</v>
      </c>
      <c r="G27" s="308">
        <v>1</v>
      </c>
      <c r="H27" s="359">
        <v>600598</v>
      </c>
      <c r="I27" s="169">
        <v>1.3</v>
      </c>
      <c r="J27" s="359">
        <v>766870</v>
      </c>
      <c r="K27" s="169">
        <v>1.6302011541569925</v>
      </c>
      <c r="L27" s="416">
        <v>1084367</v>
      </c>
      <c r="M27" s="306">
        <v>2.2595328296627764</v>
      </c>
      <c r="N27" s="416">
        <v>1201931</v>
      </c>
      <c r="O27" s="306">
        <v>2.4036485079395247</v>
      </c>
      <c r="P27" s="416">
        <v>1257102</v>
      </c>
      <c r="Q27" s="306">
        <v>2.5032064627905055</v>
      </c>
      <c r="R27" s="416">
        <v>1314319</v>
      </c>
      <c r="S27" s="532">
        <f t="shared" si="0"/>
        <v>2.6065369128621505</v>
      </c>
      <c r="T27" s="184"/>
      <c r="U27" s="100" t="s">
        <v>204</v>
      </c>
    </row>
    <row r="28" spans="1:22" ht="20.25" customHeight="1">
      <c r="A28" s="59"/>
      <c r="B28" s="102" t="s">
        <v>205</v>
      </c>
      <c r="C28" s="102"/>
      <c r="D28" s="533">
        <v>289638</v>
      </c>
      <c r="E28" s="169">
        <v>0.7</v>
      </c>
      <c r="F28" s="359">
        <v>378009</v>
      </c>
      <c r="G28" s="305">
        <v>0.8</v>
      </c>
      <c r="H28" s="359">
        <v>476965</v>
      </c>
      <c r="I28" s="169">
        <v>1</v>
      </c>
      <c r="J28" s="359">
        <v>665547</v>
      </c>
      <c r="K28" s="169">
        <v>1.4</v>
      </c>
      <c r="L28" s="416">
        <v>962118</v>
      </c>
      <c r="M28" s="306">
        <v>2.0047983819218871</v>
      </c>
      <c r="N28" s="416">
        <v>1129449</v>
      </c>
      <c r="O28" s="306">
        <v>2.2586973824984864</v>
      </c>
      <c r="P28" s="416">
        <v>1222247</v>
      </c>
      <c r="Q28" s="306">
        <v>2.4338013856682328</v>
      </c>
      <c r="R28" s="416">
        <v>1315947</v>
      </c>
      <c r="S28" s="532">
        <f t="shared" si="0"/>
        <v>2.6097655370349271</v>
      </c>
      <c r="T28" s="184"/>
      <c r="U28" s="100" t="s">
        <v>386</v>
      </c>
    </row>
    <row r="29" spans="1:22" ht="20.25" customHeight="1">
      <c r="A29" s="59"/>
      <c r="B29" s="102" t="s">
        <v>206</v>
      </c>
      <c r="C29" s="102"/>
      <c r="D29" s="533">
        <v>102</v>
      </c>
      <c r="E29" s="169">
        <v>0</v>
      </c>
      <c r="F29" s="359">
        <v>409</v>
      </c>
      <c r="G29" s="169">
        <v>0</v>
      </c>
      <c r="H29" s="359">
        <v>1868</v>
      </c>
      <c r="I29" s="169">
        <v>0</v>
      </c>
      <c r="J29" s="376">
        <v>0</v>
      </c>
      <c r="K29" s="169">
        <v>0</v>
      </c>
      <c r="L29" s="417">
        <v>0</v>
      </c>
      <c r="M29" s="306">
        <v>0</v>
      </c>
      <c r="N29" s="419">
        <v>0</v>
      </c>
      <c r="O29" s="306">
        <v>0</v>
      </c>
      <c r="P29" s="419">
        <v>0</v>
      </c>
      <c r="Q29" s="306">
        <v>0</v>
      </c>
      <c r="R29" s="419">
        <v>0</v>
      </c>
      <c r="S29" s="532">
        <v>0</v>
      </c>
      <c r="T29" s="184"/>
      <c r="U29" s="100" t="s">
        <v>371</v>
      </c>
    </row>
    <row r="30" spans="1:22" ht="4.5" customHeight="1" thickBot="1">
      <c r="A30" s="412"/>
      <c r="B30" s="413"/>
      <c r="C30" s="413"/>
      <c r="D30" s="534"/>
      <c r="E30" s="413"/>
      <c r="F30" s="413"/>
      <c r="G30" s="413"/>
      <c r="H30" s="413"/>
      <c r="I30" s="413"/>
      <c r="J30" s="413"/>
      <c r="K30" s="413"/>
      <c r="L30" s="413"/>
      <c r="M30" s="413"/>
      <c r="N30" s="413"/>
      <c r="O30" s="413"/>
      <c r="P30" s="413"/>
      <c r="Q30" s="413"/>
      <c r="R30" s="413"/>
      <c r="S30" s="450"/>
      <c r="T30" s="413"/>
      <c r="U30" s="521"/>
    </row>
    <row r="31" spans="1:22" s="97" customFormat="1" ht="35.1" customHeight="1">
      <c r="B31" s="1421" t="s">
        <v>647</v>
      </c>
      <c r="C31" s="1421"/>
      <c r="D31" s="1421"/>
      <c r="E31" s="1421"/>
      <c r="F31" s="1421"/>
      <c r="G31" s="1421"/>
      <c r="H31" s="1421"/>
      <c r="I31" s="1421"/>
      <c r="J31" s="1421"/>
      <c r="K31" s="1421"/>
      <c r="L31" s="1357" t="s">
        <v>479</v>
      </c>
      <c r="M31" s="1357"/>
      <c r="N31" s="1357"/>
      <c r="O31" s="1357"/>
      <c r="P31" s="1357"/>
      <c r="Q31" s="1357"/>
      <c r="R31" s="1357"/>
      <c r="S31" s="1357"/>
      <c r="T31" s="1357"/>
      <c r="U31" s="1357"/>
    </row>
    <row r="32" spans="1:22">
      <c r="D32" s="309"/>
      <c r="E32" s="309"/>
      <c r="F32" s="309"/>
      <c r="G32" s="309"/>
      <c r="H32" s="309"/>
      <c r="I32" s="309"/>
      <c r="J32" s="309"/>
      <c r="K32" s="309"/>
      <c r="L32" s="309"/>
      <c r="M32" s="309"/>
      <c r="N32" s="309"/>
      <c r="O32" s="309"/>
      <c r="P32" s="309"/>
      <c r="Q32" s="309"/>
      <c r="R32" s="309"/>
      <c r="S32" s="309"/>
      <c r="T32" s="309"/>
    </row>
    <row r="34" spans="7:7">
      <c r="G34" s="310"/>
    </row>
  </sheetData>
  <mergeCells count="15">
    <mergeCell ref="L31:U31"/>
    <mergeCell ref="B31:K31"/>
    <mergeCell ref="N4:O4"/>
    <mergeCell ref="L4:M4"/>
    <mergeCell ref="U4:U5"/>
    <mergeCell ref="H4:I4"/>
    <mergeCell ref="P4:Q4"/>
    <mergeCell ref="L2:U2"/>
    <mergeCell ref="A2:K2"/>
    <mergeCell ref="B4:B5"/>
    <mergeCell ref="J4:K4"/>
    <mergeCell ref="R4:S4"/>
    <mergeCell ref="D4:E4"/>
    <mergeCell ref="F4:G4"/>
    <mergeCell ref="E3:U3"/>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alignWithMargins="0"/>
  <colBreaks count="1" manualBreakCount="1">
    <brk id="11" max="30"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1"/>
  <sheetViews>
    <sheetView showGridLines="0" view="pageBreakPreview" zoomScale="110" zoomScaleNormal="120" zoomScaleSheetLayoutView="110" workbookViewId="0">
      <selection activeCell="A2" sqref="A2"/>
    </sheetView>
  </sheetViews>
  <sheetFormatPr defaultRowHeight="11.25"/>
  <cols>
    <col min="1" max="1" width="0.5546875" style="3" customWidth="1"/>
    <col min="2" max="2" width="4" style="3" customWidth="1"/>
    <col min="3" max="3" width="0.21875" style="3" customWidth="1"/>
    <col min="4" max="4" width="6.33203125" style="3" customWidth="1"/>
    <col min="5" max="5" width="4.5546875" style="3" customWidth="1"/>
    <col min="6" max="6" width="5.109375" style="3" customWidth="1"/>
    <col min="7" max="7" width="4.5546875" style="3" customWidth="1"/>
    <col min="8" max="8" width="5.109375" style="3" customWidth="1"/>
    <col min="9" max="9" width="5.5546875" style="3" customWidth="1"/>
    <col min="10" max="10" width="5" style="3" customWidth="1"/>
    <col min="11" max="11" width="5.77734375" style="3" customWidth="1"/>
    <col min="12" max="12" width="6" style="3" customWidth="1"/>
    <col min="13" max="13" width="5.77734375" style="3" customWidth="1"/>
    <col min="14" max="14" width="6.33203125" style="3" customWidth="1"/>
    <col min="15" max="15" width="5.77734375" style="3" customWidth="1"/>
    <col min="16" max="16" width="5.5546875" style="3" customWidth="1"/>
    <col min="17" max="17" width="7" style="59" customWidth="1"/>
    <col min="18" max="18" width="7.21875" style="3" customWidth="1"/>
    <col min="19" max="20" width="8.109375" style="3" customWidth="1"/>
    <col min="21" max="21" width="7.33203125" style="3" customWidth="1"/>
    <col min="22" max="22" width="6.5546875" style="3" customWidth="1"/>
    <col min="23" max="23" width="5.77734375" style="3" customWidth="1"/>
    <col min="24" max="24" width="7.21875" style="3" customWidth="1"/>
    <col min="25" max="25" width="5.88671875" style="3" customWidth="1"/>
    <col min="26" max="26" width="5.77734375" style="3" customWidth="1"/>
    <col min="27" max="27" width="1" style="3" customWidth="1"/>
    <col min="28" max="28" width="5.77734375" style="93" customWidth="1"/>
    <col min="29" max="16384" width="8.88671875" style="3"/>
  </cols>
  <sheetData>
    <row r="1" spans="1:28" s="97" customFormat="1" ht="27.95" customHeight="1">
      <c r="A1" s="464" t="s">
        <v>1441</v>
      </c>
      <c r="Q1" s="204"/>
      <c r="Y1" s="178"/>
      <c r="Z1" s="178"/>
      <c r="AA1" s="178"/>
      <c r="AB1" s="98" t="s">
        <v>627</v>
      </c>
    </row>
    <row r="2" spans="1:28" s="343" customFormat="1" ht="35.1" customHeight="1">
      <c r="B2" s="1355" t="s">
        <v>347</v>
      </c>
      <c r="C2" s="1355"/>
      <c r="D2" s="1355"/>
      <c r="E2" s="1355"/>
      <c r="F2" s="1355"/>
      <c r="G2" s="1355"/>
      <c r="H2" s="1355"/>
      <c r="I2" s="1355"/>
      <c r="J2" s="1355"/>
      <c r="K2" s="1355"/>
      <c r="L2" s="1355"/>
      <c r="M2" s="1355"/>
      <c r="N2" s="1355"/>
      <c r="O2" s="1355"/>
      <c r="P2" s="1355"/>
      <c r="Q2" s="1445" t="s">
        <v>1404</v>
      </c>
      <c r="R2" s="1445"/>
      <c r="S2" s="1445"/>
      <c r="T2" s="1445"/>
      <c r="U2" s="1445"/>
      <c r="V2" s="1445"/>
      <c r="W2" s="1445"/>
      <c r="X2" s="1445"/>
      <c r="Y2" s="1445"/>
      <c r="Z2" s="1445"/>
      <c r="AA2" s="1445"/>
      <c r="AB2" s="1445"/>
    </row>
    <row r="3" spans="1:28" ht="14.1" customHeight="1" thickBot="1">
      <c r="B3" s="111"/>
      <c r="C3" s="111"/>
      <c r="D3" s="111"/>
      <c r="E3" s="111"/>
      <c r="F3" s="111"/>
      <c r="G3" s="111"/>
      <c r="H3" s="111"/>
      <c r="I3" s="111"/>
      <c r="J3" s="111"/>
      <c r="K3" s="100"/>
      <c r="L3" s="100"/>
      <c r="M3" s="100"/>
      <c r="N3" s="100"/>
      <c r="O3" s="100"/>
      <c r="P3" s="100"/>
      <c r="Q3" s="100"/>
      <c r="R3" s="100"/>
      <c r="S3" s="100"/>
      <c r="T3" s="100"/>
      <c r="U3" s="100"/>
      <c r="V3" s="100"/>
      <c r="W3" s="100"/>
      <c r="X3" s="1419"/>
      <c r="Y3" s="1419"/>
      <c r="Z3" s="1419"/>
      <c r="AA3" s="1419"/>
      <c r="AB3" s="1419"/>
    </row>
    <row r="4" spans="1:28" s="538" customFormat="1" ht="30" customHeight="1">
      <c r="A4" s="546"/>
      <c r="B4" s="1426" t="s">
        <v>724</v>
      </c>
      <c r="C4" s="547"/>
      <c r="D4" s="549" t="s">
        <v>676</v>
      </c>
      <c r="E4" s="1446" t="s">
        <v>420</v>
      </c>
      <c r="F4" s="1447"/>
      <c r="G4" s="1447"/>
      <c r="H4" s="1446" t="s">
        <v>660</v>
      </c>
      <c r="I4" s="1447"/>
      <c r="J4" s="1447"/>
      <c r="K4" s="1447"/>
      <c r="L4" s="1447"/>
      <c r="M4" s="1447"/>
      <c r="N4" s="1447"/>
      <c r="O4" s="1447"/>
      <c r="P4" s="1447"/>
      <c r="Q4" s="1447" t="s">
        <v>98</v>
      </c>
      <c r="R4" s="1447"/>
      <c r="S4" s="1447"/>
      <c r="T4" s="1447"/>
      <c r="U4" s="1446" t="s">
        <v>216</v>
      </c>
      <c r="V4" s="1449"/>
      <c r="W4" s="1449"/>
      <c r="X4" s="1449"/>
      <c r="Y4" s="1449"/>
      <c r="Z4" s="1449"/>
      <c r="AA4" s="1450"/>
      <c r="AB4" s="1429" t="s">
        <v>674</v>
      </c>
    </row>
    <row r="5" spans="1:28" s="538" customFormat="1" ht="44.1" customHeight="1">
      <c r="A5" s="539"/>
      <c r="B5" s="1427"/>
      <c r="C5" s="540"/>
      <c r="D5" s="1440" t="s">
        <v>675</v>
      </c>
      <c r="E5" s="1442" t="s">
        <v>664</v>
      </c>
      <c r="F5" s="1443"/>
      <c r="G5" s="1443"/>
      <c r="H5" s="1434" t="s">
        <v>669</v>
      </c>
      <c r="I5" s="1435"/>
      <c r="J5" s="1434" t="s">
        <v>663</v>
      </c>
      <c r="K5" s="1435"/>
      <c r="L5" s="1434" t="s">
        <v>662</v>
      </c>
      <c r="M5" s="1435"/>
      <c r="N5" s="1424" t="s">
        <v>670</v>
      </c>
      <c r="O5" s="1434" t="s">
        <v>677</v>
      </c>
      <c r="P5" s="1437"/>
      <c r="Q5" s="1435" t="s">
        <v>654</v>
      </c>
      <c r="R5" s="1424" t="s">
        <v>661</v>
      </c>
      <c r="S5" s="1424" t="s">
        <v>655</v>
      </c>
      <c r="T5" s="1424" t="s">
        <v>656</v>
      </c>
      <c r="U5" s="1424" t="s">
        <v>657</v>
      </c>
      <c r="V5" s="1434" t="s">
        <v>671</v>
      </c>
      <c r="W5" s="1435"/>
      <c r="X5" s="1424" t="s">
        <v>658</v>
      </c>
      <c r="Y5" s="1434" t="s">
        <v>419</v>
      </c>
      <c r="Z5" s="1437"/>
      <c r="AA5" s="1444"/>
      <c r="AB5" s="1430"/>
    </row>
    <row r="6" spans="1:28" s="538" customFormat="1" ht="90" customHeight="1">
      <c r="A6" s="539"/>
      <c r="B6" s="1427"/>
      <c r="C6" s="540"/>
      <c r="D6" s="1441"/>
      <c r="E6" s="541" t="s">
        <v>665</v>
      </c>
      <c r="F6" s="541" t="s">
        <v>666</v>
      </c>
      <c r="G6" s="541" t="s">
        <v>667</v>
      </c>
      <c r="H6" s="542" t="s">
        <v>668</v>
      </c>
      <c r="I6" s="541" t="s">
        <v>649</v>
      </c>
      <c r="J6" s="542" t="s">
        <v>650</v>
      </c>
      <c r="K6" s="543" t="s">
        <v>649</v>
      </c>
      <c r="L6" s="562" t="s">
        <v>651</v>
      </c>
      <c r="M6" s="543" t="s">
        <v>649</v>
      </c>
      <c r="N6" s="1425"/>
      <c r="O6" s="542" t="s">
        <v>652</v>
      </c>
      <c r="P6" s="543" t="s">
        <v>653</v>
      </c>
      <c r="Q6" s="1448"/>
      <c r="R6" s="1425"/>
      <c r="S6" s="1425"/>
      <c r="T6" s="1425"/>
      <c r="U6" s="1425"/>
      <c r="V6" s="545"/>
      <c r="W6" s="541" t="s">
        <v>649</v>
      </c>
      <c r="X6" s="1425"/>
      <c r="Y6" s="543" t="s">
        <v>659</v>
      </c>
      <c r="Z6" s="543" t="s">
        <v>649</v>
      </c>
      <c r="AA6" s="550"/>
      <c r="AB6" s="1430"/>
    </row>
    <row r="7" spans="1:28" s="544" customFormat="1" ht="35.1" customHeight="1">
      <c r="A7" s="556"/>
      <c r="B7" s="1428"/>
      <c r="C7" s="557"/>
      <c r="D7" s="558" t="s">
        <v>260</v>
      </c>
      <c r="E7" s="1432" t="s">
        <v>387</v>
      </c>
      <c r="F7" s="1433"/>
      <c r="G7" s="1433"/>
      <c r="H7" s="1432" t="s">
        <v>387</v>
      </c>
      <c r="I7" s="1433"/>
      <c r="J7" s="1433"/>
      <c r="K7" s="1433"/>
      <c r="L7" s="1433"/>
      <c r="M7" s="1433"/>
      <c r="N7" s="1433"/>
      <c r="O7" s="1433"/>
      <c r="P7" s="1433"/>
      <c r="Q7" s="559" t="s">
        <v>387</v>
      </c>
      <c r="R7" s="1432" t="s">
        <v>261</v>
      </c>
      <c r="S7" s="1439"/>
      <c r="T7" s="560" t="s">
        <v>389</v>
      </c>
      <c r="U7" s="1433" t="s">
        <v>388</v>
      </c>
      <c r="V7" s="1433"/>
      <c r="W7" s="1439"/>
      <c r="X7" s="560" t="s">
        <v>184</v>
      </c>
      <c r="Y7" s="1432" t="s">
        <v>56</v>
      </c>
      <c r="Z7" s="1433"/>
      <c r="AA7" s="1438"/>
      <c r="AB7" s="561"/>
    </row>
    <row r="8" spans="1:28" ht="4.5" customHeight="1">
      <c r="A8" s="59"/>
      <c r="B8" s="101"/>
      <c r="C8" s="101"/>
      <c r="D8" s="551"/>
      <c r="E8" s="101"/>
      <c r="F8" s="101"/>
      <c r="G8" s="101"/>
      <c r="H8" s="101"/>
      <c r="I8" s="101"/>
      <c r="J8" s="101"/>
      <c r="K8" s="101"/>
      <c r="L8" s="101"/>
      <c r="M8" s="101"/>
      <c r="N8" s="101"/>
      <c r="O8" s="101"/>
      <c r="P8" s="101"/>
      <c r="Q8" s="101"/>
      <c r="R8" s="138"/>
      <c r="S8" s="138"/>
      <c r="T8" s="138"/>
      <c r="U8" s="138"/>
      <c r="V8" s="138"/>
      <c r="W8" s="138"/>
      <c r="X8" s="101"/>
      <c r="Y8" s="138"/>
      <c r="Z8" s="138"/>
      <c r="AA8" s="446"/>
      <c r="AB8" s="102"/>
    </row>
    <row r="9" spans="1:28" ht="17.100000000000001" customHeight="1">
      <c r="A9" s="59"/>
      <c r="B9" s="102">
        <v>2009</v>
      </c>
      <c r="C9" s="212"/>
      <c r="D9" s="552">
        <v>49182</v>
      </c>
      <c r="E9" s="374" t="s">
        <v>252</v>
      </c>
      <c r="F9" s="374" t="s">
        <v>252</v>
      </c>
      <c r="G9" s="374" t="s">
        <v>252</v>
      </c>
      <c r="H9" s="374">
        <v>86</v>
      </c>
      <c r="I9" s="374">
        <v>85.7</v>
      </c>
      <c r="J9" s="374">
        <v>87.5</v>
      </c>
      <c r="K9" s="374">
        <v>87.4</v>
      </c>
      <c r="L9" s="374">
        <v>88.6</v>
      </c>
      <c r="M9" s="374">
        <v>88.6</v>
      </c>
      <c r="N9" s="374">
        <v>92.7</v>
      </c>
      <c r="O9" s="374">
        <v>92.8</v>
      </c>
      <c r="P9" s="374">
        <v>74.400000000000006</v>
      </c>
      <c r="Q9" s="374">
        <v>93.7</v>
      </c>
      <c r="R9" s="374">
        <v>21633.200000000001</v>
      </c>
      <c r="S9" s="374">
        <v>109088.5</v>
      </c>
      <c r="T9" s="374">
        <v>105137</v>
      </c>
      <c r="U9" s="374">
        <v>24394</v>
      </c>
      <c r="V9" s="374">
        <v>23506</v>
      </c>
      <c r="W9" s="374">
        <v>3836</v>
      </c>
      <c r="X9" s="374">
        <v>3.6</v>
      </c>
      <c r="Y9" s="374">
        <v>91</v>
      </c>
      <c r="Z9" s="374">
        <v>90.8</v>
      </c>
      <c r="AA9" s="553"/>
      <c r="AB9" s="102">
        <v>2009</v>
      </c>
    </row>
    <row r="10" spans="1:28" ht="17.100000000000001" customHeight="1">
      <c r="A10" s="59"/>
      <c r="B10" s="102">
        <v>2010</v>
      </c>
      <c r="C10" s="212"/>
      <c r="D10" s="552">
        <v>49410</v>
      </c>
      <c r="E10" s="374" t="s">
        <v>252</v>
      </c>
      <c r="F10" s="374" t="s">
        <v>252</v>
      </c>
      <c r="G10" s="374" t="s">
        <v>252</v>
      </c>
      <c r="H10" s="374">
        <v>100</v>
      </c>
      <c r="I10" s="374">
        <v>100</v>
      </c>
      <c r="J10" s="374">
        <v>100</v>
      </c>
      <c r="K10" s="374">
        <v>100</v>
      </c>
      <c r="L10" s="374">
        <v>104.3</v>
      </c>
      <c r="M10" s="374">
        <v>104.3</v>
      </c>
      <c r="N10" s="374">
        <v>100</v>
      </c>
      <c r="O10" s="374">
        <v>100</v>
      </c>
      <c r="P10" s="374">
        <v>80.3</v>
      </c>
      <c r="Q10" s="374">
        <v>100</v>
      </c>
      <c r="R10" s="374">
        <v>23369.8</v>
      </c>
      <c r="S10" s="374">
        <v>89814.3</v>
      </c>
      <c r="T10" s="374">
        <v>125447</v>
      </c>
      <c r="U10" s="374">
        <v>24748</v>
      </c>
      <c r="V10" s="374">
        <v>23829</v>
      </c>
      <c r="W10" s="374">
        <v>4028</v>
      </c>
      <c r="X10" s="374">
        <v>3.7</v>
      </c>
      <c r="Y10" s="374">
        <v>100</v>
      </c>
      <c r="Z10" s="374">
        <v>100</v>
      </c>
      <c r="AA10" s="553"/>
      <c r="AB10" s="102">
        <v>2010</v>
      </c>
    </row>
    <row r="11" spans="1:28" ht="17.100000000000001" customHeight="1">
      <c r="A11" s="59"/>
      <c r="B11" s="102">
        <v>2011</v>
      </c>
      <c r="C11" s="212"/>
      <c r="D11" s="552">
        <v>49779</v>
      </c>
      <c r="E11" s="374">
        <v>0</v>
      </c>
      <c r="F11" s="374">
        <v>0</v>
      </c>
      <c r="G11" s="374">
        <v>0</v>
      </c>
      <c r="H11" s="374">
        <v>106</v>
      </c>
      <c r="I11" s="374">
        <v>106</v>
      </c>
      <c r="J11" s="374">
        <v>105.6</v>
      </c>
      <c r="K11" s="374">
        <v>105.7</v>
      </c>
      <c r="L11" s="374">
        <v>119.9</v>
      </c>
      <c r="M11" s="374">
        <v>119.9</v>
      </c>
      <c r="N11" s="374">
        <v>104.7</v>
      </c>
      <c r="O11" s="374">
        <v>100.2</v>
      </c>
      <c r="P11" s="374">
        <v>80.5</v>
      </c>
      <c r="Q11" s="374">
        <v>104.5</v>
      </c>
      <c r="R11" s="374">
        <v>25147.9</v>
      </c>
      <c r="S11" s="374">
        <v>95331.9</v>
      </c>
      <c r="T11" s="374">
        <v>137868</v>
      </c>
      <c r="U11" s="374">
        <v>25099</v>
      </c>
      <c r="V11" s="374">
        <v>24244</v>
      </c>
      <c r="W11" s="374">
        <v>4091</v>
      </c>
      <c r="X11" s="374">
        <v>3.4</v>
      </c>
      <c r="Y11" s="374">
        <v>102.6</v>
      </c>
      <c r="Z11" s="374">
        <v>102.5</v>
      </c>
      <c r="AA11" s="553"/>
      <c r="AB11" s="102">
        <v>2011</v>
      </c>
    </row>
    <row r="12" spans="1:28" ht="17.100000000000001" customHeight="1">
      <c r="A12" s="59"/>
      <c r="B12" s="102">
        <v>2012</v>
      </c>
      <c r="C12" s="212"/>
      <c r="D12" s="552">
        <v>50004</v>
      </c>
      <c r="E12" s="374">
        <v>0</v>
      </c>
      <c r="F12" s="374">
        <v>0</v>
      </c>
      <c r="G12" s="374">
        <v>0</v>
      </c>
      <c r="H12" s="374">
        <v>107.4</v>
      </c>
      <c r="I12" s="374">
        <v>107.5</v>
      </c>
      <c r="J12" s="374">
        <v>107.2</v>
      </c>
      <c r="K12" s="374">
        <v>107.2</v>
      </c>
      <c r="L12" s="374">
        <v>125.2</v>
      </c>
      <c r="M12" s="374">
        <v>125.1</v>
      </c>
      <c r="N12" s="374">
        <v>106.9</v>
      </c>
      <c r="O12" s="374">
        <v>97.5</v>
      </c>
      <c r="P12" s="374">
        <v>78.599999999999994</v>
      </c>
      <c r="Q12" s="374">
        <v>107</v>
      </c>
      <c r="R12" s="374">
        <v>21647.5</v>
      </c>
      <c r="S12" s="374">
        <v>89395</v>
      </c>
      <c r="T12" s="374">
        <v>137142</v>
      </c>
      <c r="U12" s="374">
        <v>25501</v>
      </c>
      <c r="V12" s="374">
        <v>24681</v>
      </c>
      <c r="W12" s="374">
        <v>4105</v>
      </c>
      <c r="X12" s="374">
        <v>3.2</v>
      </c>
      <c r="Y12" s="374">
        <v>102.3</v>
      </c>
      <c r="Z12" s="374">
        <v>102.2</v>
      </c>
      <c r="AA12" s="553"/>
      <c r="AB12" s="102">
        <v>2012</v>
      </c>
    </row>
    <row r="13" spans="1:28" ht="17.100000000000001" customHeight="1">
      <c r="A13" s="59"/>
      <c r="B13" s="102">
        <v>2013</v>
      </c>
      <c r="C13" s="212"/>
      <c r="D13" s="552">
        <v>50220</v>
      </c>
      <c r="E13" s="374">
        <v>0</v>
      </c>
      <c r="F13" s="374">
        <v>0</v>
      </c>
      <c r="G13" s="374">
        <v>0</v>
      </c>
      <c r="H13" s="374">
        <v>108.2</v>
      </c>
      <c r="I13" s="374">
        <v>108.2</v>
      </c>
      <c r="J13" s="374">
        <v>108.1</v>
      </c>
      <c r="K13" s="374">
        <v>108</v>
      </c>
      <c r="L13" s="374">
        <v>130.69999999999999</v>
      </c>
      <c r="M13" s="374">
        <v>130.6</v>
      </c>
      <c r="N13" s="374">
        <v>108.6</v>
      </c>
      <c r="O13" s="374">
        <v>95.1</v>
      </c>
      <c r="P13" s="374">
        <v>76.5</v>
      </c>
      <c r="Q13" s="374">
        <v>107.9</v>
      </c>
      <c r="R13" s="374">
        <v>23077.7</v>
      </c>
      <c r="S13" s="374">
        <v>77884.7</v>
      </c>
      <c r="T13" s="374">
        <v>127066</v>
      </c>
      <c r="U13" s="374">
        <v>25873</v>
      </c>
      <c r="V13" s="374">
        <v>25066</v>
      </c>
      <c r="W13" s="374">
        <v>4184</v>
      </c>
      <c r="X13" s="374">
        <v>3.1</v>
      </c>
      <c r="Y13" s="374">
        <v>101</v>
      </c>
      <c r="Z13" s="374">
        <v>100.8</v>
      </c>
      <c r="AA13" s="553"/>
      <c r="AB13" s="102">
        <v>2013</v>
      </c>
    </row>
    <row r="14" spans="1:28" ht="17.100000000000001" customHeight="1">
      <c r="A14" s="59"/>
      <c r="B14" s="122"/>
      <c r="C14" s="188"/>
      <c r="D14" s="554"/>
      <c r="E14" s="375"/>
      <c r="F14" s="375"/>
      <c r="G14" s="375"/>
      <c r="H14" s="375"/>
      <c r="I14" s="375"/>
      <c r="J14" s="375"/>
      <c r="K14" s="375"/>
      <c r="L14" s="375"/>
      <c r="M14" s="375"/>
      <c r="N14" s="375"/>
      <c r="O14" s="375"/>
      <c r="P14" s="375"/>
      <c r="Q14" s="375"/>
      <c r="R14" s="375"/>
      <c r="S14" s="375"/>
      <c r="T14" s="375"/>
      <c r="U14" s="375"/>
      <c r="V14" s="375"/>
      <c r="W14" s="375"/>
      <c r="X14" s="375"/>
      <c r="Y14" s="375"/>
      <c r="Z14" s="375"/>
      <c r="AA14" s="555"/>
      <c r="AB14" s="122"/>
    </row>
    <row r="15" spans="1:28" s="72" customFormat="1" ht="17.100000000000001" customHeight="1">
      <c r="A15" s="187"/>
      <c r="B15" s="122">
        <v>2014</v>
      </c>
      <c r="C15" s="188"/>
      <c r="D15" s="554">
        <v>50423.955000000002</v>
      </c>
      <c r="E15" s="375">
        <v>0</v>
      </c>
      <c r="F15" s="375">
        <v>0</v>
      </c>
      <c r="G15" s="375">
        <v>0</v>
      </c>
      <c r="H15" s="375">
        <v>108.2</v>
      </c>
      <c r="I15" s="375">
        <v>108.3</v>
      </c>
      <c r="J15" s="375">
        <v>107.9</v>
      </c>
      <c r="K15" s="375">
        <v>108</v>
      </c>
      <c r="L15" s="375">
        <v>128.4</v>
      </c>
      <c r="M15" s="375">
        <v>128.30000000000001</v>
      </c>
      <c r="N15" s="375">
        <v>110.3</v>
      </c>
      <c r="O15" s="375">
        <v>94.2</v>
      </c>
      <c r="P15" s="375">
        <v>76.099999999999994</v>
      </c>
      <c r="Q15" s="375">
        <v>109.7</v>
      </c>
      <c r="R15" s="375">
        <v>26485.1</v>
      </c>
      <c r="S15" s="375">
        <v>89833.2</v>
      </c>
      <c r="T15" s="375">
        <v>141348</v>
      </c>
      <c r="U15" s="375">
        <v>26536</v>
      </c>
      <c r="V15" s="375">
        <v>25599</v>
      </c>
      <c r="W15" s="375">
        <v>4330</v>
      </c>
      <c r="X15" s="375">
        <v>3.5</v>
      </c>
      <c r="Y15" s="375">
        <v>99.4</v>
      </c>
      <c r="Z15" s="375">
        <v>99.3</v>
      </c>
      <c r="AA15" s="555"/>
      <c r="AB15" s="122">
        <v>2014</v>
      </c>
    </row>
    <row r="16" spans="1:28" ht="17.100000000000001" customHeight="1">
      <c r="A16" s="59"/>
      <c r="B16" s="122"/>
      <c r="C16" s="188"/>
      <c r="D16" s="552"/>
      <c r="E16" s="374"/>
      <c r="F16" s="374"/>
      <c r="G16" s="374"/>
      <c r="H16" s="374"/>
      <c r="I16" s="374"/>
      <c r="J16" s="374"/>
      <c r="K16" s="374"/>
      <c r="L16" s="374"/>
      <c r="M16" s="374"/>
      <c r="N16" s="374"/>
      <c r="O16" s="374"/>
      <c r="P16" s="374"/>
      <c r="Q16" s="374"/>
      <c r="R16" s="374"/>
      <c r="S16" s="374"/>
      <c r="T16" s="374"/>
      <c r="U16" s="374"/>
      <c r="V16" s="374"/>
      <c r="W16" s="374"/>
      <c r="X16" s="374"/>
      <c r="Y16" s="374"/>
      <c r="Z16" s="374"/>
      <c r="AA16" s="555"/>
      <c r="AB16" s="122"/>
    </row>
    <row r="17" spans="1:28" ht="17.100000000000001" customHeight="1">
      <c r="A17" s="59"/>
      <c r="B17" s="136">
        <v>1</v>
      </c>
      <c r="C17" s="103"/>
      <c r="D17" s="552">
        <v>0</v>
      </c>
      <c r="E17" s="374">
        <v>118.7</v>
      </c>
      <c r="F17" s="374">
        <v>118.5</v>
      </c>
      <c r="G17" s="374">
        <v>128.6</v>
      </c>
      <c r="H17" s="374">
        <v>109.9</v>
      </c>
      <c r="I17" s="374">
        <v>110</v>
      </c>
      <c r="J17" s="374">
        <v>109.1</v>
      </c>
      <c r="K17" s="374">
        <v>109.2</v>
      </c>
      <c r="L17" s="374">
        <v>128.69999999999999</v>
      </c>
      <c r="M17" s="374">
        <v>128.69999999999999</v>
      </c>
      <c r="N17" s="374">
        <v>109.7</v>
      </c>
      <c r="O17" s="374">
        <v>91.9</v>
      </c>
      <c r="P17" s="374">
        <v>77.8</v>
      </c>
      <c r="Q17" s="374">
        <v>110.4</v>
      </c>
      <c r="R17" s="374">
        <v>1748.1</v>
      </c>
      <c r="S17" s="374">
        <v>5527.6</v>
      </c>
      <c r="T17" s="374">
        <v>7030</v>
      </c>
      <c r="U17" s="374">
        <v>25650</v>
      </c>
      <c r="V17" s="374">
        <v>24759</v>
      </c>
      <c r="W17" s="374">
        <v>4280</v>
      </c>
      <c r="X17" s="374">
        <v>3.5</v>
      </c>
      <c r="Y17" s="374">
        <v>0</v>
      </c>
      <c r="Z17" s="374">
        <v>0</v>
      </c>
      <c r="AA17" s="553"/>
      <c r="AB17" s="102" t="s">
        <v>284</v>
      </c>
    </row>
    <row r="18" spans="1:28" ht="17.100000000000001" customHeight="1">
      <c r="A18" s="59"/>
      <c r="B18" s="103">
        <v>2</v>
      </c>
      <c r="C18" s="103"/>
      <c r="D18" s="552">
        <v>0</v>
      </c>
      <c r="E18" s="374">
        <v>118.9</v>
      </c>
      <c r="F18" s="374">
        <v>118.9</v>
      </c>
      <c r="G18" s="374">
        <v>129.1</v>
      </c>
      <c r="H18" s="374">
        <v>108.2</v>
      </c>
      <c r="I18" s="374">
        <v>108.3</v>
      </c>
      <c r="J18" s="374">
        <v>108</v>
      </c>
      <c r="K18" s="374">
        <v>108</v>
      </c>
      <c r="L18" s="374">
        <v>128.30000000000001</v>
      </c>
      <c r="M18" s="374">
        <v>128.30000000000001</v>
      </c>
      <c r="N18" s="374">
        <v>109.5</v>
      </c>
      <c r="O18" s="374">
        <v>87.5</v>
      </c>
      <c r="P18" s="374">
        <v>76.3</v>
      </c>
      <c r="Q18" s="374">
        <v>99.1</v>
      </c>
      <c r="R18" s="374">
        <v>1846.7</v>
      </c>
      <c r="S18" s="374">
        <v>5549.3</v>
      </c>
      <c r="T18" s="374">
        <v>12075</v>
      </c>
      <c r="U18" s="374">
        <v>25997</v>
      </c>
      <c r="V18" s="374">
        <v>24819</v>
      </c>
      <c r="W18" s="374">
        <v>4274</v>
      </c>
      <c r="X18" s="374">
        <v>4.5</v>
      </c>
      <c r="Y18" s="374">
        <v>0</v>
      </c>
      <c r="Z18" s="374">
        <v>0</v>
      </c>
      <c r="AA18" s="553"/>
      <c r="AB18" s="102" t="s">
        <v>285</v>
      </c>
    </row>
    <row r="19" spans="1:28" ht="17.100000000000001" customHeight="1">
      <c r="A19" s="59"/>
      <c r="B19" s="103">
        <v>3</v>
      </c>
      <c r="C19" s="103"/>
      <c r="D19" s="552">
        <v>0</v>
      </c>
      <c r="E19" s="374">
        <v>119</v>
      </c>
      <c r="F19" s="374">
        <v>119.4</v>
      </c>
      <c r="G19" s="374">
        <v>129.80000000000001</v>
      </c>
      <c r="H19" s="374">
        <v>109.6</v>
      </c>
      <c r="I19" s="374">
        <v>109.8</v>
      </c>
      <c r="J19" s="374">
        <v>109.7</v>
      </c>
      <c r="K19" s="374">
        <v>109.8</v>
      </c>
      <c r="L19" s="374">
        <v>129.80000000000001</v>
      </c>
      <c r="M19" s="374">
        <v>129.80000000000001</v>
      </c>
      <c r="N19" s="374">
        <v>109.7</v>
      </c>
      <c r="O19" s="374">
        <v>99</v>
      </c>
      <c r="P19" s="374">
        <v>77.2</v>
      </c>
      <c r="Q19" s="374">
        <v>109.3</v>
      </c>
      <c r="R19" s="374">
        <v>3028.8</v>
      </c>
      <c r="S19" s="374">
        <v>4895.3</v>
      </c>
      <c r="T19" s="374">
        <v>11480</v>
      </c>
      <c r="U19" s="374">
        <v>26187</v>
      </c>
      <c r="V19" s="374">
        <v>25163</v>
      </c>
      <c r="W19" s="374">
        <v>4284</v>
      </c>
      <c r="X19" s="374">
        <v>3.9</v>
      </c>
      <c r="Y19" s="374">
        <v>99.6</v>
      </c>
      <c r="Z19" s="374">
        <v>99</v>
      </c>
      <c r="AA19" s="553"/>
      <c r="AB19" s="102" t="s">
        <v>286</v>
      </c>
    </row>
    <row r="20" spans="1:28" ht="17.100000000000001" customHeight="1">
      <c r="A20" s="59"/>
      <c r="B20" s="103">
        <v>4</v>
      </c>
      <c r="C20" s="103"/>
      <c r="D20" s="552">
        <v>0</v>
      </c>
      <c r="E20" s="374">
        <v>119.4</v>
      </c>
      <c r="F20" s="374">
        <v>119.6</v>
      </c>
      <c r="G20" s="374">
        <v>130.6</v>
      </c>
      <c r="H20" s="374">
        <v>109.5</v>
      </c>
      <c r="I20" s="374">
        <v>109.7</v>
      </c>
      <c r="J20" s="374">
        <v>108.9</v>
      </c>
      <c r="K20" s="374">
        <v>109.3</v>
      </c>
      <c r="L20" s="374">
        <v>132.30000000000001</v>
      </c>
      <c r="M20" s="374">
        <v>132.30000000000001</v>
      </c>
      <c r="N20" s="374">
        <v>109.6</v>
      </c>
      <c r="O20" s="374">
        <v>99.8</v>
      </c>
      <c r="P20" s="374">
        <v>77.2</v>
      </c>
      <c r="Q20" s="374">
        <v>105.6</v>
      </c>
      <c r="R20" s="374">
        <v>2276.1</v>
      </c>
      <c r="S20" s="374">
        <v>7358.8</v>
      </c>
      <c r="T20" s="374">
        <v>13143</v>
      </c>
      <c r="U20" s="374">
        <v>26714</v>
      </c>
      <c r="V20" s="374">
        <v>25684</v>
      </c>
      <c r="W20" s="374">
        <v>4288</v>
      </c>
      <c r="X20" s="374">
        <v>3.9</v>
      </c>
      <c r="Y20" s="374">
        <v>0</v>
      </c>
      <c r="Z20" s="374">
        <v>0</v>
      </c>
      <c r="AA20" s="553"/>
      <c r="AB20" s="102" t="s">
        <v>287</v>
      </c>
    </row>
    <row r="21" spans="1:28" ht="17.100000000000001" customHeight="1">
      <c r="A21" s="59"/>
      <c r="B21" s="103">
        <v>5</v>
      </c>
      <c r="C21" s="103"/>
      <c r="D21" s="552">
        <v>0</v>
      </c>
      <c r="E21" s="374">
        <v>119.8</v>
      </c>
      <c r="F21" s="374">
        <v>119.8</v>
      </c>
      <c r="G21" s="374">
        <v>131.19999999999999</v>
      </c>
      <c r="H21" s="374">
        <v>106.8</v>
      </c>
      <c r="I21" s="374">
        <v>106.7</v>
      </c>
      <c r="J21" s="374">
        <v>107.6</v>
      </c>
      <c r="K21" s="374">
        <v>107.5</v>
      </c>
      <c r="L21" s="374">
        <v>129.9</v>
      </c>
      <c r="M21" s="374">
        <v>129.80000000000001</v>
      </c>
      <c r="N21" s="374">
        <v>109.9</v>
      </c>
      <c r="O21" s="374">
        <v>95.6</v>
      </c>
      <c r="P21" s="374">
        <v>74.900000000000006</v>
      </c>
      <c r="Q21" s="374">
        <v>112.1</v>
      </c>
      <c r="R21" s="374">
        <v>1825.8</v>
      </c>
      <c r="S21" s="374">
        <v>6834.5</v>
      </c>
      <c r="T21" s="374">
        <v>11643</v>
      </c>
      <c r="U21" s="374">
        <v>26762</v>
      </c>
      <c r="V21" s="374">
        <v>25811</v>
      </c>
      <c r="W21" s="374">
        <v>4324</v>
      </c>
      <c r="X21" s="374">
        <v>3.6</v>
      </c>
      <c r="Y21" s="374">
        <v>0</v>
      </c>
      <c r="Z21" s="374">
        <v>0</v>
      </c>
      <c r="AA21" s="553"/>
      <c r="AB21" s="102" t="s">
        <v>363</v>
      </c>
    </row>
    <row r="22" spans="1:28" ht="17.100000000000001" customHeight="1">
      <c r="A22" s="59"/>
      <c r="B22" s="103"/>
      <c r="C22" s="103"/>
      <c r="D22" s="552"/>
      <c r="E22" s="374"/>
      <c r="F22" s="374"/>
      <c r="G22" s="374"/>
      <c r="H22" s="374"/>
      <c r="I22" s="374"/>
      <c r="J22" s="374"/>
      <c r="K22" s="374"/>
      <c r="L22" s="374"/>
      <c r="M22" s="374"/>
      <c r="N22" s="374"/>
      <c r="O22" s="374"/>
      <c r="P22" s="374"/>
      <c r="Q22" s="374"/>
      <c r="R22" s="374"/>
      <c r="S22" s="374"/>
      <c r="T22" s="374"/>
      <c r="U22" s="374"/>
      <c r="V22" s="374"/>
      <c r="W22" s="374"/>
      <c r="X22" s="374"/>
      <c r="Y22" s="374"/>
      <c r="Z22" s="374"/>
      <c r="AA22" s="553"/>
      <c r="AB22" s="102"/>
    </row>
    <row r="23" spans="1:28" ht="17.100000000000001" customHeight="1">
      <c r="A23" s="59"/>
      <c r="B23" s="103">
        <v>6</v>
      </c>
      <c r="C23" s="103"/>
      <c r="D23" s="552">
        <v>0</v>
      </c>
      <c r="E23" s="374">
        <v>120.5</v>
      </c>
      <c r="F23" s="374">
        <v>120.2</v>
      </c>
      <c r="G23" s="374">
        <v>131.6</v>
      </c>
      <c r="H23" s="374">
        <v>109.3</v>
      </c>
      <c r="I23" s="374">
        <v>109.4</v>
      </c>
      <c r="J23" s="374">
        <v>109.4</v>
      </c>
      <c r="K23" s="374">
        <v>109.3</v>
      </c>
      <c r="L23" s="374">
        <v>130.69999999999999</v>
      </c>
      <c r="M23" s="374">
        <v>130.6</v>
      </c>
      <c r="N23" s="374">
        <v>110.1</v>
      </c>
      <c r="O23" s="374">
        <v>94.9</v>
      </c>
      <c r="P23" s="374">
        <v>76.3</v>
      </c>
      <c r="Q23" s="374">
        <v>108.1</v>
      </c>
      <c r="R23" s="374">
        <v>1997.4</v>
      </c>
      <c r="S23" s="374">
        <v>9243</v>
      </c>
      <c r="T23" s="374">
        <v>12441</v>
      </c>
      <c r="U23" s="374">
        <v>26825</v>
      </c>
      <c r="V23" s="374">
        <v>25875</v>
      </c>
      <c r="W23" s="374">
        <v>4345</v>
      </c>
      <c r="X23" s="374">
        <v>3.5</v>
      </c>
      <c r="Y23" s="374">
        <v>100.9</v>
      </c>
      <c r="Z23" s="374">
        <v>100.9</v>
      </c>
      <c r="AA23" s="553"/>
      <c r="AB23" s="102" t="s">
        <v>364</v>
      </c>
    </row>
    <row r="24" spans="1:28" ht="17.100000000000001" customHeight="1">
      <c r="A24" s="59"/>
      <c r="B24" s="103">
        <v>7</v>
      </c>
      <c r="C24" s="103"/>
      <c r="D24" s="552">
        <v>0</v>
      </c>
      <c r="E24" s="374">
        <v>121.1</v>
      </c>
      <c r="F24" s="374">
        <v>120.8</v>
      </c>
      <c r="G24" s="374">
        <v>132.1</v>
      </c>
      <c r="H24" s="374">
        <v>111</v>
      </c>
      <c r="I24" s="374">
        <v>111.2</v>
      </c>
      <c r="J24" s="374">
        <v>109.7</v>
      </c>
      <c r="K24" s="374">
        <v>109.8</v>
      </c>
      <c r="L24" s="374">
        <v>132.9</v>
      </c>
      <c r="M24" s="374">
        <v>132.80000000000001</v>
      </c>
      <c r="N24" s="374">
        <v>110.4</v>
      </c>
      <c r="O24" s="374">
        <v>98.7</v>
      </c>
      <c r="P24" s="374">
        <v>77.900000000000006</v>
      </c>
      <c r="Q24" s="374">
        <v>109.9</v>
      </c>
      <c r="R24" s="374">
        <v>1779.1</v>
      </c>
      <c r="S24" s="374">
        <v>6969.4</v>
      </c>
      <c r="T24" s="374">
        <v>12243</v>
      </c>
      <c r="U24" s="374">
        <v>26891</v>
      </c>
      <c r="V24" s="374">
        <v>25979</v>
      </c>
      <c r="W24" s="374">
        <v>4358</v>
      </c>
      <c r="X24" s="374">
        <v>3.4</v>
      </c>
      <c r="Y24" s="374">
        <v>0</v>
      </c>
      <c r="Z24" s="374">
        <v>0</v>
      </c>
      <c r="AA24" s="553"/>
      <c r="AB24" s="102" t="s">
        <v>365</v>
      </c>
    </row>
    <row r="25" spans="1:28" ht="17.100000000000001" customHeight="1">
      <c r="A25" s="59"/>
      <c r="B25" s="103">
        <v>8</v>
      </c>
      <c r="C25" s="103"/>
      <c r="D25" s="552">
        <v>0</v>
      </c>
      <c r="E25" s="374">
        <v>122.4</v>
      </c>
      <c r="F25" s="374">
        <v>121.5</v>
      </c>
      <c r="G25" s="374">
        <v>132.5</v>
      </c>
      <c r="H25" s="374">
        <v>107.3</v>
      </c>
      <c r="I25" s="374">
        <v>107.5</v>
      </c>
      <c r="J25" s="374">
        <v>107.5</v>
      </c>
      <c r="K25" s="374">
        <v>107.6</v>
      </c>
      <c r="L25" s="374">
        <v>131.4</v>
      </c>
      <c r="M25" s="374">
        <v>131.30000000000001</v>
      </c>
      <c r="N25" s="374">
        <v>110.7</v>
      </c>
      <c r="O25" s="374">
        <v>86.8</v>
      </c>
      <c r="P25" s="374">
        <v>74.7</v>
      </c>
      <c r="Q25" s="374">
        <v>107.1</v>
      </c>
      <c r="R25" s="374">
        <v>4090</v>
      </c>
      <c r="S25" s="374">
        <v>8687.9</v>
      </c>
      <c r="T25" s="374">
        <v>13302</v>
      </c>
      <c r="U25" s="374">
        <v>26775</v>
      </c>
      <c r="V25" s="374">
        <v>25885</v>
      </c>
      <c r="W25" s="374">
        <v>4335</v>
      </c>
      <c r="X25" s="374">
        <v>3.3</v>
      </c>
      <c r="Y25" s="374">
        <v>0</v>
      </c>
      <c r="Z25" s="374">
        <v>0</v>
      </c>
      <c r="AA25" s="553"/>
      <c r="AB25" s="102" t="s">
        <v>288</v>
      </c>
    </row>
    <row r="26" spans="1:28" ht="17.100000000000001" customHeight="1">
      <c r="A26" s="59"/>
      <c r="B26" s="103">
        <v>9</v>
      </c>
      <c r="C26" s="59"/>
      <c r="D26" s="552">
        <v>0</v>
      </c>
      <c r="E26" s="374">
        <v>123.6</v>
      </c>
      <c r="F26" s="374">
        <v>121.8</v>
      </c>
      <c r="G26" s="374">
        <v>133.1</v>
      </c>
      <c r="H26" s="374">
        <v>107.4</v>
      </c>
      <c r="I26" s="374">
        <v>107.3</v>
      </c>
      <c r="J26" s="374">
        <v>107.5</v>
      </c>
      <c r="K26" s="374">
        <v>107.4</v>
      </c>
      <c r="L26" s="374">
        <v>131.80000000000001</v>
      </c>
      <c r="M26" s="374">
        <v>131.80000000000001</v>
      </c>
      <c r="N26" s="374">
        <v>110.8</v>
      </c>
      <c r="O26" s="374">
        <v>88.9</v>
      </c>
      <c r="P26" s="374">
        <v>75.400000000000006</v>
      </c>
      <c r="Q26" s="374">
        <v>109.3</v>
      </c>
      <c r="R26" s="374">
        <v>1818</v>
      </c>
      <c r="S26" s="374">
        <v>8377.2999999999993</v>
      </c>
      <c r="T26" s="374">
        <v>11108</v>
      </c>
      <c r="U26" s="374">
        <v>26766</v>
      </c>
      <c r="V26" s="374">
        <v>25917</v>
      </c>
      <c r="W26" s="374">
        <v>4347</v>
      </c>
      <c r="X26" s="374">
        <v>3.2</v>
      </c>
      <c r="Y26" s="374">
        <v>98.1</v>
      </c>
      <c r="Z26" s="374">
        <v>98.3</v>
      </c>
      <c r="AA26" s="553"/>
      <c r="AB26" s="102" t="s">
        <v>289</v>
      </c>
    </row>
    <row r="27" spans="1:28" ht="17.100000000000001" customHeight="1">
      <c r="A27" s="59"/>
      <c r="B27" s="103">
        <v>10</v>
      </c>
      <c r="C27" s="103"/>
      <c r="D27" s="552">
        <v>0</v>
      </c>
      <c r="E27" s="374">
        <v>124.4</v>
      </c>
      <c r="F27" s="374">
        <v>121.9</v>
      </c>
      <c r="G27" s="374">
        <v>133.4</v>
      </c>
      <c r="H27" s="374">
        <v>106.2</v>
      </c>
      <c r="I27" s="374">
        <v>106.1</v>
      </c>
      <c r="J27" s="374">
        <v>106.2</v>
      </c>
      <c r="K27" s="374">
        <v>105.9</v>
      </c>
      <c r="L27" s="374">
        <v>131.30000000000001</v>
      </c>
      <c r="M27" s="374">
        <v>131.19999999999999</v>
      </c>
      <c r="N27" s="374">
        <v>110.9</v>
      </c>
      <c r="O27" s="374">
        <v>95.8</v>
      </c>
      <c r="P27" s="374">
        <v>74.2</v>
      </c>
      <c r="Q27" s="374">
        <v>111.1</v>
      </c>
      <c r="R27" s="374">
        <v>1932.5</v>
      </c>
      <c r="S27" s="374">
        <v>7754.7</v>
      </c>
      <c r="T27" s="374">
        <v>12180</v>
      </c>
      <c r="U27" s="374">
        <v>26809</v>
      </c>
      <c r="V27" s="374">
        <v>25951</v>
      </c>
      <c r="W27" s="374">
        <v>4361</v>
      </c>
      <c r="X27" s="374">
        <v>3.2</v>
      </c>
      <c r="Y27" s="374">
        <v>0</v>
      </c>
      <c r="Z27" s="374">
        <v>0</v>
      </c>
      <c r="AA27" s="553"/>
      <c r="AB27" s="102" t="s">
        <v>290</v>
      </c>
    </row>
    <row r="28" spans="1:28" ht="17.100000000000001" customHeight="1">
      <c r="A28" s="59"/>
      <c r="B28" s="103"/>
      <c r="C28" s="103"/>
      <c r="D28" s="552"/>
      <c r="E28" s="374"/>
      <c r="F28" s="374"/>
      <c r="G28" s="374"/>
      <c r="H28" s="374"/>
      <c r="I28" s="374"/>
      <c r="J28" s="374"/>
      <c r="K28" s="374"/>
      <c r="L28" s="374"/>
      <c r="M28" s="374"/>
      <c r="N28" s="374"/>
      <c r="O28" s="374"/>
      <c r="P28" s="374"/>
      <c r="Q28" s="374"/>
      <c r="R28" s="374"/>
      <c r="S28" s="374"/>
      <c r="T28" s="374"/>
      <c r="U28" s="374"/>
      <c r="V28" s="374"/>
      <c r="W28" s="374"/>
      <c r="X28" s="374"/>
      <c r="Y28" s="374"/>
      <c r="Z28" s="374"/>
      <c r="AA28" s="553"/>
      <c r="AB28" s="102"/>
    </row>
    <row r="29" spans="1:28" ht="17.100000000000001" customHeight="1">
      <c r="A29" s="59"/>
      <c r="B29" s="103">
        <v>11</v>
      </c>
      <c r="C29" s="103"/>
      <c r="D29" s="552">
        <v>0</v>
      </c>
      <c r="E29" s="374">
        <v>124.9</v>
      </c>
      <c r="F29" s="374">
        <v>122.2</v>
      </c>
      <c r="G29" s="374">
        <v>134</v>
      </c>
      <c r="H29" s="374">
        <v>106.5</v>
      </c>
      <c r="I29" s="374">
        <v>106.6</v>
      </c>
      <c r="J29" s="374">
        <v>108.2</v>
      </c>
      <c r="K29" s="374">
        <v>108.4</v>
      </c>
      <c r="L29" s="374">
        <v>129.4</v>
      </c>
      <c r="M29" s="374">
        <v>129.4</v>
      </c>
      <c r="N29" s="374">
        <v>110.9</v>
      </c>
      <c r="O29" s="374">
        <v>94.1</v>
      </c>
      <c r="P29" s="374">
        <v>74.599999999999994</v>
      </c>
      <c r="Q29" s="374">
        <v>114.3</v>
      </c>
      <c r="R29" s="374">
        <v>2302.5</v>
      </c>
      <c r="S29" s="374">
        <v>6426.6</v>
      </c>
      <c r="T29" s="374">
        <v>10952</v>
      </c>
      <c r="U29" s="374">
        <v>26786</v>
      </c>
      <c r="V29" s="374">
        <v>25968</v>
      </c>
      <c r="W29" s="374">
        <v>4355</v>
      </c>
      <c r="X29" s="374">
        <v>3.1</v>
      </c>
      <c r="Y29" s="374">
        <v>0</v>
      </c>
      <c r="Z29" s="374">
        <v>0</v>
      </c>
      <c r="AA29" s="553"/>
      <c r="AB29" s="102" t="s">
        <v>291</v>
      </c>
    </row>
    <row r="30" spans="1:28" ht="17.100000000000001" customHeight="1">
      <c r="A30" s="59"/>
      <c r="B30" s="103">
        <v>12</v>
      </c>
      <c r="C30" s="300"/>
      <c r="D30" s="552">
        <v>0</v>
      </c>
      <c r="E30" s="374">
        <v>125.9</v>
      </c>
      <c r="F30" s="374">
        <v>123.1</v>
      </c>
      <c r="G30" s="374">
        <v>134.4</v>
      </c>
      <c r="H30" s="374">
        <v>110.1</v>
      </c>
      <c r="I30" s="374">
        <v>110.2</v>
      </c>
      <c r="J30" s="374">
        <v>110.8</v>
      </c>
      <c r="K30" s="374">
        <v>110.7</v>
      </c>
      <c r="L30" s="374">
        <v>129</v>
      </c>
      <c r="M30" s="374">
        <v>128.9</v>
      </c>
      <c r="N30" s="374">
        <v>111.1</v>
      </c>
      <c r="O30" s="374">
        <v>97.6</v>
      </c>
      <c r="P30" s="374">
        <v>76.599999999999994</v>
      </c>
      <c r="Q30" s="374">
        <v>119.9</v>
      </c>
      <c r="R30" s="374">
        <v>1840.3</v>
      </c>
      <c r="S30" s="374">
        <v>12208.8</v>
      </c>
      <c r="T30" s="374">
        <v>13751</v>
      </c>
      <c r="U30" s="374">
        <v>26270</v>
      </c>
      <c r="V30" s="374">
        <v>25384</v>
      </c>
      <c r="W30" s="374">
        <v>4406</v>
      </c>
      <c r="X30" s="374">
        <v>3.4</v>
      </c>
      <c r="Y30" s="374">
        <v>99</v>
      </c>
      <c r="Z30" s="374">
        <v>98.9</v>
      </c>
      <c r="AA30" s="553"/>
      <c r="AB30" s="102" t="s">
        <v>292</v>
      </c>
    </row>
    <row r="31" spans="1:28" ht="4.5" customHeight="1" thickBot="1">
      <c r="A31" s="412"/>
      <c r="B31" s="413"/>
      <c r="C31" s="413"/>
      <c r="D31" s="534"/>
      <c r="E31" s="413"/>
      <c r="F31" s="413"/>
      <c r="G31" s="413"/>
      <c r="H31" s="413"/>
      <c r="I31" s="413"/>
      <c r="J31" s="413"/>
      <c r="K31" s="413"/>
      <c r="L31" s="413"/>
      <c r="M31" s="413"/>
      <c r="N31" s="413"/>
      <c r="O31" s="413"/>
      <c r="P31" s="413"/>
      <c r="Q31" s="413"/>
      <c r="R31" s="413"/>
      <c r="S31" s="413"/>
      <c r="T31" s="413"/>
      <c r="U31" s="413"/>
      <c r="V31" s="413"/>
      <c r="W31" s="413"/>
      <c r="X31" s="413"/>
      <c r="Y31" s="413"/>
      <c r="Z31" s="413"/>
      <c r="AA31" s="450"/>
      <c r="AB31" s="413"/>
    </row>
    <row r="32" spans="1:28" s="463" customFormat="1" ht="39.950000000000003" customHeight="1">
      <c r="B32" s="1431" t="s">
        <v>428</v>
      </c>
      <c r="C32" s="1431"/>
      <c r="D32" s="1431"/>
      <c r="E32" s="1431"/>
      <c r="F32" s="1431"/>
      <c r="G32" s="1431"/>
      <c r="H32" s="1431"/>
      <c r="I32" s="1431"/>
      <c r="J32" s="1431"/>
      <c r="K32" s="1431"/>
      <c r="L32" s="1431"/>
      <c r="M32" s="1431"/>
      <c r="N32" s="1431"/>
      <c r="O32" s="1431"/>
      <c r="P32" s="111"/>
      <c r="Q32" s="1436" t="s">
        <v>436</v>
      </c>
      <c r="R32" s="1436"/>
      <c r="S32" s="1436"/>
      <c r="T32" s="1436"/>
      <c r="U32" s="1436"/>
      <c r="V32" s="1436"/>
      <c r="W32" s="1436"/>
      <c r="X32" s="1436"/>
      <c r="Y32" s="1436"/>
      <c r="Z32" s="1436"/>
      <c r="AA32" s="1436"/>
      <c r="AB32" s="1436"/>
    </row>
    <row r="33" spans="4:27">
      <c r="D33" s="301"/>
      <c r="E33" s="301"/>
      <c r="F33" s="301"/>
      <c r="G33" s="301"/>
      <c r="H33" s="301"/>
      <c r="I33" s="301"/>
      <c r="J33" s="301"/>
      <c r="K33" s="301"/>
      <c r="L33" s="301"/>
      <c r="M33" s="301"/>
      <c r="N33" s="301"/>
      <c r="O33" s="301"/>
      <c r="P33" s="301"/>
      <c r="Q33" s="302"/>
      <c r="R33" s="301"/>
      <c r="S33" s="301"/>
      <c r="T33" s="301"/>
      <c r="U33" s="301"/>
      <c r="V33" s="301"/>
      <c r="W33" s="301"/>
      <c r="X33" s="301"/>
      <c r="Y33" s="301"/>
      <c r="Z33" s="301"/>
      <c r="AA33" s="301">
        <f>AA15-SUM(AA17:AA30)</f>
        <v>0</v>
      </c>
    </row>
    <row r="34" spans="4:27">
      <c r="H34" s="299"/>
    </row>
    <row r="41" spans="4:27">
      <c r="D41" s="179"/>
    </row>
  </sheetData>
  <mergeCells count="31">
    <mergeCell ref="B2:P2"/>
    <mergeCell ref="D5:D6"/>
    <mergeCell ref="E5:G5"/>
    <mergeCell ref="H5:I5"/>
    <mergeCell ref="Y5:AA5"/>
    <mergeCell ref="Q2:AB2"/>
    <mergeCell ref="E4:G4"/>
    <mergeCell ref="H4:P4"/>
    <mergeCell ref="Q5:Q6"/>
    <mergeCell ref="X3:AB3"/>
    <mergeCell ref="U4:AA4"/>
    <mergeCell ref="Q4:T4"/>
    <mergeCell ref="U5:U6"/>
    <mergeCell ref="R5:R6"/>
    <mergeCell ref="S5:S6"/>
    <mergeCell ref="T5:T6"/>
    <mergeCell ref="N5:N6"/>
    <mergeCell ref="B4:B7"/>
    <mergeCell ref="AB4:AB6"/>
    <mergeCell ref="B32:O32"/>
    <mergeCell ref="E7:G7"/>
    <mergeCell ref="J5:K5"/>
    <mergeCell ref="Q32:AB32"/>
    <mergeCell ref="L5:M5"/>
    <mergeCell ref="O5:P5"/>
    <mergeCell ref="Y7:AA7"/>
    <mergeCell ref="X5:X6"/>
    <mergeCell ref="U7:W7"/>
    <mergeCell ref="H7:P7"/>
    <mergeCell ref="R7:S7"/>
    <mergeCell ref="V5:W5"/>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alignWithMargins="0"/>
  <colBreaks count="1" manualBreakCount="1">
    <brk id="16"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34"/>
  <sheetViews>
    <sheetView showGridLines="0" view="pageBreakPreview" topLeftCell="A10" zoomScale="110" zoomScaleNormal="120" zoomScaleSheetLayoutView="110" workbookViewId="0">
      <selection activeCell="AE4" sqref="AE4"/>
    </sheetView>
  </sheetViews>
  <sheetFormatPr defaultRowHeight="11.25"/>
  <cols>
    <col min="1" max="1" width="0.6640625" style="67" customWidth="1"/>
    <col min="2" max="2" width="3.6640625" style="67" customWidth="1"/>
    <col min="3" max="3" width="0.5546875" style="67" customWidth="1"/>
    <col min="4" max="4" width="7.109375" style="67" customWidth="1"/>
    <col min="5" max="5" width="7" style="67" customWidth="1"/>
    <col min="6" max="6" width="5.44140625" style="67" customWidth="1"/>
    <col min="7" max="7" width="5.6640625" style="67" customWidth="1"/>
    <col min="8" max="8" width="5.77734375" style="67" customWidth="1"/>
    <col min="9" max="9" width="5.88671875" style="67" customWidth="1"/>
    <col min="10" max="10" width="5.77734375" style="67" customWidth="1"/>
    <col min="11" max="11" width="5.5546875" style="67" customWidth="1"/>
    <col min="12" max="12" width="5.77734375" style="67" customWidth="1"/>
    <col min="13" max="13" width="5.88671875" style="67" customWidth="1"/>
    <col min="14" max="16" width="5.77734375" style="67" customWidth="1"/>
    <col min="17" max="17" width="5.5546875" style="67" customWidth="1"/>
    <col min="18" max="18" width="5.33203125" style="67" customWidth="1"/>
    <col min="19" max="19" width="5.5546875" style="67" customWidth="1"/>
    <col min="20" max="21" width="5.77734375" style="67" customWidth="1"/>
    <col min="22" max="22" width="5.5546875" style="67" customWidth="1"/>
    <col min="23" max="23" width="5.77734375" style="67" customWidth="1"/>
    <col min="24" max="24" width="5.6640625" style="67" customWidth="1"/>
    <col min="25" max="25" width="5.5546875" style="67" customWidth="1"/>
    <col min="26" max="26" width="7" style="67" customWidth="1"/>
    <col min="27" max="27" width="7.21875" style="67" customWidth="1"/>
    <col min="28" max="28" width="0.5546875" style="67" customWidth="1"/>
    <col min="29" max="29" width="5.109375" style="92" customWidth="1"/>
    <col min="30" max="16384" width="8.88671875" style="67"/>
  </cols>
  <sheetData>
    <row r="1" spans="1:29" s="115" customFormat="1" ht="27.95" customHeight="1">
      <c r="A1" s="464" t="s">
        <v>628</v>
      </c>
      <c r="Z1" s="324"/>
      <c r="AA1" s="324"/>
      <c r="AB1" s="324"/>
      <c r="AC1" s="116" t="s">
        <v>629</v>
      </c>
    </row>
    <row r="2" spans="1:29" s="345" customFormat="1" ht="35.1" customHeight="1">
      <c r="B2" s="1451" t="s">
        <v>721</v>
      </c>
      <c r="C2" s="1451"/>
      <c r="D2" s="1451"/>
      <c r="E2" s="1451"/>
      <c r="F2" s="1451"/>
      <c r="G2" s="1451"/>
      <c r="H2" s="1451"/>
      <c r="I2" s="1451"/>
      <c r="J2" s="1451"/>
      <c r="K2" s="1451"/>
      <c r="L2" s="1451"/>
      <c r="M2" s="1451"/>
      <c r="N2" s="1451"/>
      <c r="O2" s="1451"/>
      <c r="P2" s="1451" t="s">
        <v>1519</v>
      </c>
      <c r="Q2" s="1451"/>
      <c r="R2" s="1451"/>
      <c r="S2" s="1451"/>
      <c r="T2" s="1451"/>
      <c r="U2" s="1451"/>
      <c r="V2" s="1451"/>
      <c r="W2" s="1451"/>
      <c r="X2" s="1451"/>
      <c r="Y2" s="1451"/>
      <c r="Z2" s="1451"/>
      <c r="AA2" s="1451"/>
      <c r="AB2" s="1451"/>
      <c r="AC2" s="1451"/>
    </row>
    <row r="3" spans="1:29" ht="14.1" customHeight="1" thickBot="1">
      <c r="B3" s="1461"/>
      <c r="C3" s="1461"/>
      <c r="D3" s="1461"/>
      <c r="E3" s="1461"/>
      <c r="F3" s="296"/>
      <c r="G3" s="296"/>
      <c r="H3" s="296"/>
      <c r="I3" s="296"/>
      <c r="J3" s="296"/>
      <c r="K3" s="168"/>
      <c r="L3" s="296"/>
      <c r="M3" s="296"/>
      <c r="N3" s="296"/>
      <c r="O3" s="168"/>
      <c r="P3" s="168"/>
      <c r="Q3" s="168"/>
      <c r="R3" s="168"/>
      <c r="S3" s="168"/>
      <c r="T3" s="168"/>
      <c r="U3" s="168"/>
      <c r="V3" s="168"/>
      <c r="W3" s="168"/>
      <c r="X3" s="168"/>
      <c r="Y3" s="1452"/>
      <c r="Z3" s="1452"/>
      <c r="AA3" s="1452"/>
      <c r="AB3" s="1452"/>
      <c r="AC3" s="1452"/>
    </row>
    <row r="4" spans="1:29" ht="30" customHeight="1">
      <c r="A4" s="410"/>
      <c r="B4" s="563"/>
      <c r="C4" s="563"/>
      <c r="D4" s="1462" t="s">
        <v>217</v>
      </c>
      <c r="E4" s="1463"/>
      <c r="F4" s="1464" t="s">
        <v>218</v>
      </c>
      <c r="G4" s="1459"/>
      <c r="H4" s="1459"/>
      <c r="I4" s="1460"/>
      <c r="J4" s="1453" t="s">
        <v>219</v>
      </c>
      <c r="K4" s="1454"/>
      <c r="L4" s="1454"/>
      <c r="M4" s="1454"/>
      <c r="N4" s="1454"/>
      <c r="O4" s="1455"/>
      <c r="P4" s="1458" t="s">
        <v>219</v>
      </c>
      <c r="Q4" s="1459"/>
      <c r="R4" s="1459"/>
      <c r="S4" s="1460"/>
      <c r="T4" s="1453" t="s">
        <v>678</v>
      </c>
      <c r="U4" s="1454"/>
      <c r="V4" s="1454"/>
      <c r="W4" s="1455"/>
      <c r="X4" s="1456" t="s">
        <v>316</v>
      </c>
      <c r="Y4" s="1457"/>
      <c r="Z4" s="1457"/>
      <c r="AA4" s="1457"/>
      <c r="AB4" s="569"/>
      <c r="AC4" s="411"/>
    </row>
    <row r="5" spans="1:29" ht="54" customHeight="1">
      <c r="A5" s="71"/>
      <c r="B5" s="1481" t="s">
        <v>725</v>
      </c>
      <c r="C5" s="564"/>
      <c r="D5" s="1478" t="s">
        <v>698</v>
      </c>
      <c r="E5" s="1469"/>
      <c r="F5" s="1469" t="s">
        <v>697</v>
      </c>
      <c r="G5" s="1469"/>
      <c r="H5" s="1469"/>
      <c r="I5" s="1469"/>
      <c r="J5" s="1479" t="s">
        <v>437</v>
      </c>
      <c r="K5" s="1480"/>
      <c r="L5" s="1483"/>
      <c r="M5" s="1479" t="s">
        <v>220</v>
      </c>
      <c r="N5" s="1480"/>
      <c r="O5" s="1480"/>
      <c r="P5" s="1471" t="s">
        <v>480</v>
      </c>
      <c r="Q5" s="1469"/>
      <c r="R5" s="1469" t="s">
        <v>221</v>
      </c>
      <c r="S5" s="1469"/>
      <c r="T5" s="1472" t="s">
        <v>483</v>
      </c>
      <c r="U5" s="1473"/>
      <c r="V5" s="1473"/>
      <c r="W5" s="1471"/>
      <c r="X5" s="1469" t="s">
        <v>693</v>
      </c>
      <c r="Y5" s="1469" t="s">
        <v>694</v>
      </c>
      <c r="Z5" s="1469" t="s">
        <v>695</v>
      </c>
      <c r="AA5" s="1472" t="s">
        <v>696</v>
      </c>
      <c r="AB5" s="570"/>
      <c r="AC5" s="1474" t="s">
        <v>674</v>
      </c>
    </row>
    <row r="6" spans="1:29" ht="80.099999999999994" customHeight="1">
      <c r="A6" s="71"/>
      <c r="B6" s="1482"/>
      <c r="C6" s="564"/>
      <c r="D6" s="571" t="s">
        <v>679</v>
      </c>
      <c r="E6" s="565" t="s">
        <v>649</v>
      </c>
      <c r="F6" s="565" t="s">
        <v>680</v>
      </c>
      <c r="G6" s="565" t="s">
        <v>681</v>
      </c>
      <c r="H6" s="565" t="s">
        <v>719</v>
      </c>
      <c r="I6" s="565" t="s">
        <v>682</v>
      </c>
      <c r="J6" s="566" t="s">
        <v>482</v>
      </c>
      <c r="K6" s="565" t="s">
        <v>683</v>
      </c>
      <c r="L6" s="565" t="s">
        <v>684</v>
      </c>
      <c r="M6" s="566" t="s">
        <v>685</v>
      </c>
      <c r="N6" s="565" t="s">
        <v>481</v>
      </c>
      <c r="O6" s="567" t="s">
        <v>720</v>
      </c>
      <c r="P6" s="568" t="s">
        <v>722</v>
      </c>
      <c r="Q6" s="565" t="s">
        <v>686</v>
      </c>
      <c r="R6" s="565" t="s">
        <v>687</v>
      </c>
      <c r="S6" s="565" t="s">
        <v>688</v>
      </c>
      <c r="T6" s="566" t="s">
        <v>689</v>
      </c>
      <c r="U6" s="566" t="s">
        <v>690</v>
      </c>
      <c r="V6" s="566" t="s">
        <v>691</v>
      </c>
      <c r="W6" s="566" t="s">
        <v>692</v>
      </c>
      <c r="X6" s="1469"/>
      <c r="Y6" s="1469"/>
      <c r="Z6" s="1469"/>
      <c r="AA6" s="1472"/>
      <c r="AB6" s="500"/>
      <c r="AC6" s="1475"/>
    </row>
    <row r="7" spans="1:29" s="70" customFormat="1" ht="35.1" customHeight="1">
      <c r="A7" s="575"/>
      <c r="B7" s="576"/>
      <c r="C7" s="576"/>
      <c r="D7" s="1477" t="s">
        <v>257</v>
      </c>
      <c r="E7" s="1470"/>
      <c r="F7" s="1470" t="s">
        <v>258</v>
      </c>
      <c r="G7" s="1470"/>
      <c r="H7" s="1470" t="s">
        <v>184</v>
      </c>
      <c r="I7" s="1470"/>
      <c r="J7" s="1470" t="s">
        <v>56</v>
      </c>
      <c r="K7" s="1470"/>
      <c r="L7" s="1470"/>
      <c r="M7" s="1470" t="s">
        <v>56</v>
      </c>
      <c r="N7" s="1470"/>
      <c r="O7" s="1467"/>
      <c r="P7" s="1465" t="s">
        <v>56</v>
      </c>
      <c r="Q7" s="1466"/>
      <c r="R7" s="1467" t="s">
        <v>390</v>
      </c>
      <c r="S7" s="1466"/>
      <c r="T7" s="1470" t="s">
        <v>259</v>
      </c>
      <c r="U7" s="1470"/>
      <c r="V7" s="1470"/>
      <c r="W7" s="1467"/>
      <c r="X7" s="1467" t="s">
        <v>259</v>
      </c>
      <c r="Y7" s="1465"/>
      <c r="Z7" s="1465"/>
      <c r="AA7" s="1465"/>
      <c r="AB7" s="577"/>
      <c r="AC7" s="578"/>
    </row>
    <row r="8" spans="1:29" ht="5.25" customHeight="1">
      <c r="A8" s="71"/>
      <c r="B8" s="76"/>
      <c r="C8" s="76"/>
      <c r="D8" s="572"/>
      <c r="E8" s="76"/>
      <c r="F8" s="76"/>
      <c r="G8" s="76"/>
      <c r="H8" s="76"/>
      <c r="I8" s="76"/>
      <c r="J8" s="76"/>
      <c r="K8" s="76"/>
      <c r="L8" s="76"/>
      <c r="M8" s="76"/>
      <c r="N8" s="76"/>
      <c r="O8" s="76"/>
      <c r="P8" s="76"/>
      <c r="Q8" s="76"/>
      <c r="R8" s="76"/>
      <c r="S8" s="76"/>
      <c r="T8" s="76"/>
      <c r="U8" s="76"/>
      <c r="V8" s="76"/>
      <c r="W8" s="76"/>
      <c r="X8" s="76"/>
      <c r="Y8" s="118"/>
      <c r="Z8" s="118"/>
      <c r="AA8" s="118"/>
      <c r="AB8" s="501"/>
      <c r="AC8" s="118"/>
    </row>
    <row r="9" spans="1:29" s="538" customFormat="1" ht="13.5" customHeight="1">
      <c r="A9" s="539"/>
      <c r="B9" s="1299">
        <v>2009</v>
      </c>
      <c r="C9" s="602"/>
      <c r="D9" s="603">
        <v>3000754</v>
      </c>
      <c r="E9" s="604">
        <v>2928235</v>
      </c>
      <c r="F9" s="605">
        <v>3853.2</v>
      </c>
      <c r="G9" s="605">
        <v>3036.7</v>
      </c>
      <c r="H9" s="606">
        <v>73.900000000000006</v>
      </c>
      <c r="I9" s="606">
        <v>13.1</v>
      </c>
      <c r="J9" s="606">
        <v>97.1</v>
      </c>
      <c r="K9" s="606">
        <v>95.6</v>
      </c>
      <c r="L9" s="606">
        <v>98.2</v>
      </c>
      <c r="M9" s="606">
        <v>96.3</v>
      </c>
      <c r="N9" s="606">
        <v>91.8</v>
      </c>
      <c r="O9" s="606">
        <v>95.9</v>
      </c>
      <c r="P9" s="606">
        <v>93.4</v>
      </c>
      <c r="Q9" s="606">
        <v>98.5</v>
      </c>
      <c r="R9" s="607">
        <v>102.63</v>
      </c>
      <c r="S9" s="607">
        <v>94.96</v>
      </c>
      <c r="T9" s="604">
        <v>250811</v>
      </c>
      <c r="U9" s="604">
        <v>250382</v>
      </c>
      <c r="V9" s="604">
        <v>18049</v>
      </c>
      <c r="W9" s="604">
        <v>-17620</v>
      </c>
      <c r="X9" s="604">
        <v>37346</v>
      </c>
      <c r="Y9" s="604">
        <v>389395</v>
      </c>
      <c r="Z9" s="604">
        <v>1566850</v>
      </c>
      <c r="AA9" s="604">
        <v>2018785</v>
      </c>
      <c r="AB9" s="608">
        <v>2018785</v>
      </c>
      <c r="AC9" s="548">
        <v>2009</v>
      </c>
    </row>
    <row r="10" spans="1:29" s="538" customFormat="1" ht="13.5" customHeight="1">
      <c r="A10" s="539"/>
      <c r="B10" s="548">
        <v>2010</v>
      </c>
      <c r="C10" s="602"/>
      <c r="D10" s="603">
        <v>3195551</v>
      </c>
      <c r="E10" s="604">
        <v>3189945</v>
      </c>
      <c r="F10" s="605">
        <v>4007.7</v>
      </c>
      <c r="G10" s="605">
        <v>3209.5</v>
      </c>
      <c r="H10" s="606">
        <v>75.3</v>
      </c>
      <c r="I10" s="606">
        <v>13.1</v>
      </c>
      <c r="J10" s="606">
        <v>100</v>
      </c>
      <c r="K10" s="606">
        <v>100</v>
      </c>
      <c r="L10" s="606">
        <v>100</v>
      </c>
      <c r="M10" s="606">
        <v>100</v>
      </c>
      <c r="N10" s="606">
        <v>100</v>
      </c>
      <c r="O10" s="606">
        <v>100</v>
      </c>
      <c r="P10" s="606">
        <v>100</v>
      </c>
      <c r="Q10" s="606">
        <v>100</v>
      </c>
      <c r="R10" s="607">
        <v>100</v>
      </c>
      <c r="S10" s="607">
        <v>100</v>
      </c>
      <c r="T10" s="604">
        <v>270923</v>
      </c>
      <c r="U10" s="604">
        <v>251147</v>
      </c>
      <c r="V10" s="604">
        <v>3085</v>
      </c>
      <c r="W10" s="604">
        <v>16692</v>
      </c>
      <c r="X10" s="604">
        <v>43307</v>
      </c>
      <c r="Y10" s="604">
        <v>427792</v>
      </c>
      <c r="Z10" s="604">
        <v>1660530</v>
      </c>
      <c r="AA10" s="604">
        <v>2137198</v>
      </c>
      <c r="AB10" s="608">
        <v>2018785</v>
      </c>
      <c r="AC10" s="548">
        <v>2010</v>
      </c>
    </row>
    <row r="11" spans="1:29" s="538" customFormat="1" ht="13.5" customHeight="1">
      <c r="A11" s="539"/>
      <c r="B11" s="548">
        <v>2011</v>
      </c>
      <c r="C11" s="602"/>
      <c r="D11" s="609">
        <v>3176037</v>
      </c>
      <c r="E11" s="610">
        <v>3210462</v>
      </c>
      <c r="F11" s="605">
        <v>4248.6000000000004</v>
      </c>
      <c r="G11" s="605">
        <v>3364.7</v>
      </c>
      <c r="H11" s="606">
        <v>74.099999999999994</v>
      </c>
      <c r="I11" s="606">
        <v>13.4</v>
      </c>
      <c r="J11" s="606">
        <v>104</v>
      </c>
      <c r="K11" s="606">
        <v>105.7</v>
      </c>
      <c r="L11" s="606">
        <v>102.7</v>
      </c>
      <c r="M11" s="606">
        <v>106.7</v>
      </c>
      <c r="N11" s="606">
        <v>107.4</v>
      </c>
      <c r="O11" s="606">
        <v>109</v>
      </c>
      <c r="P11" s="606">
        <v>107.6</v>
      </c>
      <c r="Q11" s="606">
        <v>103.5</v>
      </c>
      <c r="R11" s="607">
        <v>100.24</v>
      </c>
      <c r="S11" s="607">
        <v>111.6</v>
      </c>
      <c r="T11" s="604">
        <v>292312</v>
      </c>
      <c r="U11" s="604">
        <v>269768</v>
      </c>
      <c r="V11" s="604">
        <v>3926</v>
      </c>
      <c r="W11" s="604">
        <v>18618</v>
      </c>
      <c r="X11" s="604">
        <v>48658</v>
      </c>
      <c r="Y11" s="604">
        <v>442078</v>
      </c>
      <c r="Z11" s="604">
        <v>1751458</v>
      </c>
      <c r="AA11" s="604">
        <v>2277679</v>
      </c>
      <c r="AB11" s="608">
        <v>2018785</v>
      </c>
      <c r="AC11" s="548">
        <v>2011</v>
      </c>
    </row>
    <row r="12" spans="1:29" s="538" customFormat="1" ht="13.5" customHeight="1">
      <c r="A12" s="539"/>
      <c r="B12" s="548">
        <v>2012</v>
      </c>
      <c r="C12" s="602"/>
      <c r="D12" s="609">
        <v>3352341</v>
      </c>
      <c r="E12" s="610">
        <v>3407190</v>
      </c>
      <c r="F12" s="605">
        <v>4492.3999999999996</v>
      </c>
      <c r="G12" s="605">
        <v>3494.8</v>
      </c>
      <c r="H12" s="606">
        <v>72.400000000000006</v>
      </c>
      <c r="I12" s="606">
        <v>13.5</v>
      </c>
      <c r="J12" s="606">
        <v>106.3</v>
      </c>
      <c r="K12" s="606">
        <v>108.9</v>
      </c>
      <c r="L12" s="606">
        <v>104.2</v>
      </c>
      <c r="M12" s="606">
        <v>107.5</v>
      </c>
      <c r="N12" s="606">
        <v>108.3</v>
      </c>
      <c r="O12" s="606">
        <v>108.6</v>
      </c>
      <c r="P12" s="606">
        <v>117.5</v>
      </c>
      <c r="Q12" s="606">
        <v>106.1</v>
      </c>
      <c r="R12" s="607">
        <v>97.87</v>
      </c>
      <c r="S12" s="607">
        <v>110.79</v>
      </c>
      <c r="T12" s="604">
        <v>311456</v>
      </c>
      <c r="U12" s="604">
        <v>286921</v>
      </c>
      <c r="V12" s="604">
        <v>6056</v>
      </c>
      <c r="W12" s="604">
        <v>18479</v>
      </c>
      <c r="X12" s="604">
        <v>54334</v>
      </c>
      <c r="Y12" s="604">
        <v>470011</v>
      </c>
      <c r="Z12" s="604">
        <v>1835642</v>
      </c>
      <c r="AA12" s="604">
        <v>2456121</v>
      </c>
      <c r="AB12" s="608">
        <v>2018785</v>
      </c>
      <c r="AC12" s="548">
        <v>2012</v>
      </c>
    </row>
    <row r="13" spans="1:29" s="538" customFormat="1" ht="13.5" customHeight="1">
      <c r="A13" s="539"/>
      <c r="B13" s="548">
        <v>2013</v>
      </c>
      <c r="C13" s="602"/>
      <c r="D13" s="609">
        <v>3475817</v>
      </c>
      <c r="E13" s="610">
        <v>3575242</v>
      </c>
      <c r="F13" s="605">
        <v>4606.2</v>
      </c>
      <c r="G13" s="605">
        <v>3547.6</v>
      </c>
      <c r="H13" s="606">
        <v>71.5</v>
      </c>
      <c r="I13" s="606">
        <v>13.4</v>
      </c>
      <c r="J13" s="606">
        <v>107.7</v>
      </c>
      <c r="K13" s="606">
        <v>110.1</v>
      </c>
      <c r="L13" s="606">
        <v>105.8</v>
      </c>
      <c r="M13" s="606">
        <v>105.7</v>
      </c>
      <c r="N13" s="606">
        <v>101.9</v>
      </c>
      <c r="O13" s="606">
        <v>105.3</v>
      </c>
      <c r="P13" s="611">
        <v>113.2</v>
      </c>
      <c r="Q13" s="611">
        <v>107.1</v>
      </c>
      <c r="R13" s="612">
        <v>93.69</v>
      </c>
      <c r="S13" s="612">
        <v>102.66</v>
      </c>
      <c r="T13" s="613">
        <v>314438</v>
      </c>
      <c r="U13" s="613">
        <v>302036</v>
      </c>
      <c r="V13" s="613">
        <v>-1798</v>
      </c>
      <c r="W13" s="613">
        <v>14200</v>
      </c>
      <c r="X13" s="613">
        <v>63366</v>
      </c>
      <c r="Y13" s="613">
        <v>515643</v>
      </c>
      <c r="Z13" s="613">
        <v>1920795</v>
      </c>
      <c r="AA13" s="613">
        <v>2615094</v>
      </c>
      <c r="AB13" s="614">
        <v>2018785</v>
      </c>
      <c r="AC13" s="615">
        <v>2013</v>
      </c>
    </row>
    <row r="14" spans="1:29" s="623" customFormat="1" ht="13.5" customHeight="1">
      <c r="A14" s="616"/>
      <c r="B14" s="617"/>
      <c r="C14" s="618"/>
      <c r="D14" s="609"/>
      <c r="E14" s="610"/>
      <c r="F14" s="619"/>
      <c r="G14" s="619"/>
      <c r="H14" s="620"/>
      <c r="I14" s="620"/>
      <c r="J14" s="620"/>
      <c r="K14" s="620"/>
      <c r="L14" s="620"/>
      <c r="M14" s="620"/>
      <c r="N14" s="620"/>
      <c r="O14" s="620"/>
      <c r="P14" s="620"/>
      <c r="Q14" s="620"/>
      <c r="R14" s="620"/>
      <c r="S14" s="620"/>
      <c r="T14" s="621"/>
      <c r="U14" s="621"/>
      <c r="V14" s="621"/>
      <c r="W14" s="621"/>
      <c r="X14" s="621"/>
      <c r="Y14" s="621"/>
      <c r="Z14" s="621"/>
      <c r="AA14" s="621"/>
      <c r="AB14" s="622"/>
      <c r="AC14" s="617"/>
    </row>
    <row r="15" spans="1:29" s="544" customFormat="1" ht="13.5" customHeight="1">
      <c r="A15" s="624"/>
      <c r="B15" s="625">
        <v>2014</v>
      </c>
      <c r="C15" s="626"/>
      <c r="D15" s="627">
        <v>3575397</v>
      </c>
      <c r="E15" s="628">
        <v>3715577</v>
      </c>
      <c r="F15" s="629">
        <v>4734.6000000000004</v>
      </c>
      <c r="G15" s="629">
        <v>3651.8</v>
      </c>
      <c r="H15" s="630">
        <v>71.599999999999994</v>
      </c>
      <c r="I15" s="630">
        <v>13.2</v>
      </c>
      <c r="J15" s="630">
        <v>109</v>
      </c>
      <c r="K15" s="630">
        <v>111.1</v>
      </c>
      <c r="L15" s="630">
        <v>107.4</v>
      </c>
      <c r="M15" s="630">
        <v>105.2</v>
      </c>
      <c r="N15" s="630">
        <v>102.5</v>
      </c>
      <c r="O15" s="630">
        <v>103.1</v>
      </c>
      <c r="P15" s="631">
        <v>111.3</v>
      </c>
      <c r="Q15" s="631">
        <v>108.4</v>
      </c>
      <c r="R15" s="632">
        <v>88.1</v>
      </c>
      <c r="S15" s="632">
        <v>94.92</v>
      </c>
      <c r="T15" s="633">
        <v>320895</v>
      </c>
      <c r="U15" s="633">
        <v>311506</v>
      </c>
      <c r="V15" s="633">
        <v>888</v>
      </c>
      <c r="W15" s="633">
        <v>8501</v>
      </c>
      <c r="X15" s="633">
        <v>74945</v>
      </c>
      <c r="Y15" s="633">
        <v>585823</v>
      </c>
      <c r="Z15" s="633">
        <v>2077234</v>
      </c>
      <c r="AA15" s="633">
        <v>2841785</v>
      </c>
      <c r="AB15" s="634">
        <v>2018785</v>
      </c>
      <c r="AC15" s="635">
        <v>2014</v>
      </c>
    </row>
    <row r="16" spans="1:29" s="538" customFormat="1" ht="13.5" customHeight="1">
      <c r="A16" s="539"/>
      <c r="B16" s="625"/>
      <c r="C16" s="626"/>
      <c r="D16" s="609"/>
      <c r="E16" s="610"/>
      <c r="F16" s="605"/>
      <c r="G16" s="605"/>
      <c r="H16" s="606"/>
      <c r="I16" s="606"/>
      <c r="J16" s="606"/>
      <c r="K16" s="606"/>
      <c r="L16" s="606"/>
      <c r="M16" s="606"/>
      <c r="N16" s="606"/>
      <c r="O16" s="606"/>
      <c r="P16" s="611"/>
      <c r="Q16" s="611"/>
      <c r="R16" s="611"/>
      <c r="S16" s="611"/>
      <c r="T16" s="613"/>
      <c r="U16" s="613"/>
      <c r="V16" s="613"/>
      <c r="W16" s="613"/>
      <c r="X16" s="613"/>
      <c r="Y16" s="613"/>
      <c r="Z16" s="636"/>
      <c r="AA16" s="613"/>
      <c r="AB16" s="634"/>
      <c r="AC16" s="635"/>
    </row>
    <row r="17" spans="1:29" s="538" customFormat="1" ht="13.5" customHeight="1">
      <c r="A17" s="539"/>
      <c r="B17" s="637">
        <v>1</v>
      </c>
      <c r="C17" s="637"/>
      <c r="D17" s="603">
        <v>4172660</v>
      </c>
      <c r="E17" s="604">
        <v>4967168</v>
      </c>
      <c r="F17" s="605">
        <v>0</v>
      </c>
      <c r="G17" s="605">
        <v>0</v>
      </c>
      <c r="H17" s="638">
        <v>0</v>
      </c>
      <c r="I17" s="638">
        <v>0</v>
      </c>
      <c r="J17" s="638">
        <v>108.5</v>
      </c>
      <c r="K17" s="638">
        <v>110.9</v>
      </c>
      <c r="L17" s="638">
        <v>106.6</v>
      </c>
      <c r="M17" s="638">
        <v>105.6</v>
      </c>
      <c r="N17" s="638">
        <v>103.6</v>
      </c>
      <c r="O17" s="638">
        <v>104.1</v>
      </c>
      <c r="P17" s="638">
        <v>0</v>
      </c>
      <c r="Q17" s="638">
        <v>0</v>
      </c>
      <c r="R17" s="639">
        <v>90.42</v>
      </c>
      <c r="S17" s="639">
        <v>99.26</v>
      </c>
      <c r="T17" s="604">
        <v>32985</v>
      </c>
      <c r="U17" s="604">
        <v>27456</v>
      </c>
      <c r="V17" s="604">
        <v>1417</v>
      </c>
      <c r="W17" s="604">
        <v>4112</v>
      </c>
      <c r="X17" s="604">
        <v>68717</v>
      </c>
      <c r="Y17" s="604">
        <v>519487</v>
      </c>
      <c r="Z17" s="604">
        <v>1946307</v>
      </c>
      <c r="AA17" s="604">
        <v>2639544</v>
      </c>
      <c r="AB17" s="614">
        <v>1865741</v>
      </c>
      <c r="AC17" s="615" t="s">
        <v>284</v>
      </c>
    </row>
    <row r="18" spans="1:29" s="538" customFormat="1" ht="13.5" customHeight="1">
      <c r="A18" s="539"/>
      <c r="B18" s="637">
        <v>2</v>
      </c>
      <c r="C18" s="637"/>
      <c r="D18" s="603">
        <v>3383354</v>
      </c>
      <c r="E18" s="604">
        <v>3417040</v>
      </c>
      <c r="F18" s="605">
        <v>0</v>
      </c>
      <c r="G18" s="605">
        <v>0</v>
      </c>
      <c r="H18" s="638">
        <v>0</v>
      </c>
      <c r="I18" s="638">
        <v>0</v>
      </c>
      <c r="J18" s="638">
        <v>108.8</v>
      </c>
      <c r="K18" s="638">
        <v>111.4</v>
      </c>
      <c r="L18" s="638">
        <v>106.7</v>
      </c>
      <c r="M18" s="638">
        <v>105.8</v>
      </c>
      <c r="N18" s="638">
        <v>104.4</v>
      </c>
      <c r="O18" s="638">
        <v>104.3</v>
      </c>
      <c r="P18" s="638">
        <v>0</v>
      </c>
      <c r="Q18" s="638">
        <v>0</v>
      </c>
      <c r="R18" s="639">
        <v>91.02</v>
      </c>
      <c r="S18" s="639">
        <v>100.12</v>
      </c>
      <c r="T18" s="604">
        <v>49503</v>
      </c>
      <c r="U18" s="604">
        <v>54885</v>
      </c>
      <c r="V18" s="604">
        <v>2865</v>
      </c>
      <c r="W18" s="604">
        <v>-8247</v>
      </c>
      <c r="X18" s="604">
        <v>66160</v>
      </c>
      <c r="Y18" s="604">
        <v>519601</v>
      </c>
      <c r="Z18" s="604">
        <v>1959558</v>
      </c>
      <c r="AA18" s="604">
        <v>2654508</v>
      </c>
      <c r="AB18" s="614">
        <v>1886977</v>
      </c>
      <c r="AC18" s="615" t="s">
        <v>285</v>
      </c>
    </row>
    <row r="19" spans="1:29" s="538" customFormat="1" ht="13.5" customHeight="1">
      <c r="A19" s="539"/>
      <c r="B19" s="637">
        <v>3</v>
      </c>
      <c r="C19" s="637"/>
      <c r="D19" s="603">
        <v>3420168</v>
      </c>
      <c r="E19" s="604">
        <v>3420515</v>
      </c>
      <c r="F19" s="605">
        <v>4974.6000000000004</v>
      </c>
      <c r="G19" s="605">
        <v>3827.3</v>
      </c>
      <c r="H19" s="606">
        <v>71.2</v>
      </c>
      <c r="I19" s="606">
        <v>12.5</v>
      </c>
      <c r="J19" s="606">
        <v>109</v>
      </c>
      <c r="K19" s="606">
        <v>111.6</v>
      </c>
      <c r="L19" s="606">
        <v>107</v>
      </c>
      <c r="M19" s="606">
        <v>105.7</v>
      </c>
      <c r="N19" s="606">
        <v>104.7</v>
      </c>
      <c r="O19" s="606">
        <v>104.1</v>
      </c>
      <c r="P19" s="606">
        <v>118.1</v>
      </c>
      <c r="Q19" s="606">
        <v>107.8</v>
      </c>
      <c r="R19" s="639">
        <v>90.63</v>
      </c>
      <c r="S19" s="639">
        <v>99.6</v>
      </c>
      <c r="T19" s="604">
        <v>79154</v>
      </c>
      <c r="U19" s="604">
        <v>90792</v>
      </c>
      <c r="V19" s="604">
        <v>3735</v>
      </c>
      <c r="W19" s="604">
        <v>-15373</v>
      </c>
      <c r="X19" s="604">
        <v>65743</v>
      </c>
      <c r="Y19" s="604">
        <v>519820</v>
      </c>
      <c r="Z19" s="604">
        <v>1961050</v>
      </c>
      <c r="AA19" s="604">
        <v>2654929</v>
      </c>
      <c r="AB19" s="614">
        <v>1885024</v>
      </c>
      <c r="AC19" s="615" t="s">
        <v>286</v>
      </c>
    </row>
    <row r="20" spans="1:29" s="538" customFormat="1" ht="13.5" customHeight="1">
      <c r="A20" s="539"/>
      <c r="B20" s="637">
        <v>4</v>
      </c>
      <c r="C20" s="637"/>
      <c r="D20" s="603">
        <v>3413500</v>
      </c>
      <c r="E20" s="604">
        <v>3472339</v>
      </c>
      <c r="F20" s="605">
        <v>0</v>
      </c>
      <c r="G20" s="605">
        <v>0</v>
      </c>
      <c r="H20" s="638">
        <v>0</v>
      </c>
      <c r="I20" s="638">
        <v>0</v>
      </c>
      <c r="J20" s="638">
        <v>109.1</v>
      </c>
      <c r="K20" s="638">
        <v>111.3</v>
      </c>
      <c r="L20" s="638">
        <v>107.3</v>
      </c>
      <c r="M20" s="638">
        <v>105.6</v>
      </c>
      <c r="N20" s="638">
        <v>104.4</v>
      </c>
      <c r="O20" s="638">
        <v>103.7</v>
      </c>
      <c r="P20" s="638">
        <v>0</v>
      </c>
      <c r="Q20" s="638">
        <v>0</v>
      </c>
      <c r="R20" s="639">
        <v>88.21</v>
      </c>
      <c r="S20" s="639">
        <v>97.14</v>
      </c>
      <c r="T20" s="604">
        <v>115675</v>
      </c>
      <c r="U20" s="604">
        <v>114988</v>
      </c>
      <c r="V20" s="604">
        <v>4561</v>
      </c>
      <c r="W20" s="604">
        <v>-3873</v>
      </c>
      <c r="X20" s="604">
        <v>66688</v>
      </c>
      <c r="Y20" s="604">
        <v>516118</v>
      </c>
      <c r="Z20" s="604">
        <v>1962034</v>
      </c>
      <c r="AA20" s="604">
        <v>2660251</v>
      </c>
      <c r="AB20" s="614">
        <v>1899679</v>
      </c>
      <c r="AC20" s="615" t="s">
        <v>287</v>
      </c>
    </row>
    <row r="21" spans="1:29" s="538" customFormat="1" ht="13.5" customHeight="1">
      <c r="A21" s="539"/>
      <c r="B21" s="637">
        <v>5</v>
      </c>
      <c r="C21" s="637"/>
      <c r="D21" s="603">
        <v>3271024</v>
      </c>
      <c r="E21" s="604">
        <v>3217987</v>
      </c>
      <c r="F21" s="605">
        <v>0</v>
      </c>
      <c r="G21" s="605">
        <v>0</v>
      </c>
      <c r="H21" s="638">
        <v>0</v>
      </c>
      <c r="I21" s="638">
        <v>0</v>
      </c>
      <c r="J21" s="638">
        <v>109.2</v>
      </c>
      <c r="K21" s="638">
        <v>111.5</v>
      </c>
      <c r="L21" s="638">
        <v>107.5</v>
      </c>
      <c r="M21" s="638">
        <v>105.6</v>
      </c>
      <c r="N21" s="638">
        <v>101.2</v>
      </c>
      <c r="O21" s="638">
        <v>103.8</v>
      </c>
      <c r="P21" s="638">
        <v>0</v>
      </c>
      <c r="Q21" s="638">
        <v>0</v>
      </c>
      <c r="R21" s="639">
        <v>86.8</v>
      </c>
      <c r="S21" s="639">
        <v>95.49</v>
      </c>
      <c r="T21" s="604">
        <v>137390</v>
      </c>
      <c r="U21" s="604">
        <v>139640</v>
      </c>
      <c r="V21" s="604">
        <v>5545</v>
      </c>
      <c r="W21" s="604">
        <v>-7795</v>
      </c>
      <c r="X21" s="604">
        <v>67029</v>
      </c>
      <c r="Y21" s="604">
        <v>530062</v>
      </c>
      <c r="Z21" s="604">
        <v>1993855</v>
      </c>
      <c r="AA21" s="604">
        <v>2693996</v>
      </c>
      <c r="AB21" s="614">
        <v>1919967</v>
      </c>
      <c r="AC21" s="615" t="s">
        <v>363</v>
      </c>
    </row>
    <row r="22" spans="1:29" s="538" customFormat="1" ht="13.5" customHeight="1">
      <c r="A22" s="539"/>
      <c r="B22" s="637"/>
      <c r="C22" s="637"/>
      <c r="D22" s="603"/>
      <c r="E22" s="604"/>
      <c r="F22" s="605"/>
      <c r="G22" s="605"/>
      <c r="H22" s="606"/>
      <c r="I22" s="606"/>
      <c r="J22" s="606"/>
      <c r="K22" s="606"/>
      <c r="L22" s="606"/>
      <c r="M22" s="606"/>
      <c r="N22" s="606"/>
      <c r="O22" s="606"/>
      <c r="P22" s="606"/>
      <c r="Q22" s="606"/>
      <c r="R22" s="639"/>
      <c r="S22" s="639"/>
      <c r="T22" s="604"/>
      <c r="U22" s="604"/>
      <c r="V22" s="604"/>
      <c r="W22" s="604"/>
      <c r="X22" s="604"/>
      <c r="Y22" s="604"/>
      <c r="Z22" s="604"/>
      <c r="AA22" s="604"/>
      <c r="AB22" s="614"/>
      <c r="AC22" s="615"/>
    </row>
    <row r="23" spans="1:29" s="538" customFormat="1" ht="13.5" customHeight="1">
      <c r="A23" s="539"/>
      <c r="B23" s="637">
        <v>6</v>
      </c>
      <c r="C23" s="637"/>
      <c r="D23" s="603">
        <v>3481128</v>
      </c>
      <c r="E23" s="604">
        <v>3549175</v>
      </c>
      <c r="F23" s="605">
        <v>4549.6000000000004</v>
      </c>
      <c r="G23" s="605">
        <v>3574</v>
      </c>
      <c r="H23" s="606">
        <v>73.3</v>
      </c>
      <c r="I23" s="606">
        <v>13</v>
      </c>
      <c r="J23" s="606">
        <v>109.1</v>
      </c>
      <c r="K23" s="606">
        <v>111.2</v>
      </c>
      <c r="L23" s="606">
        <v>107.4</v>
      </c>
      <c r="M23" s="606">
        <v>105.6</v>
      </c>
      <c r="N23" s="606">
        <v>102.2</v>
      </c>
      <c r="O23" s="606">
        <v>103.8</v>
      </c>
      <c r="P23" s="606">
        <v>111.5</v>
      </c>
      <c r="Q23" s="606">
        <v>108.6</v>
      </c>
      <c r="R23" s="639">
        <v>86.71</v>
      </c>
      <c r="S23" s="639">
        <v>95.44</v>
      </c>
      <c r="T23" s="604">
        <v>157146</v>
      </c>
      <c r="U23" s="604">
        <v>175337</v>
      </c>
      <c r="V23" s="604">
        <v>6094</v>
      </c>
      <c r="W23" s="604">
        <v>-24285</v>
      </c>
      <c r="X23" s="604">
        <v>67208</v>
      </c>
      <c r="Y23" s="604">
        <v>540140</v>
      </c>
      <c r="Z23" s="604">
        <v>2000102</v>
      </c>
      <c r="AA23" s="604">
        <v>2706705</v>
      </c>
      <c r="AB23" s="614">
        <v>1937080</v>
      </c>
      <c r="AC23" s="615" t="s">
        <v>364</v>
      </c>
    </row>
    <row r="24" spans="1:29" s="538" customFormat="1" ht="13.5" customHeight="1">
      <c r="A24" s="539"/>
      <c r="B24" s="637">
        <v>7</v>
      </c>
      <c r="C24" s="637"/>
      <c r="D24" s="603">
        <v>3554013</v>
      </c>
      <c r="E24" s="604">
        <v>3677559</v>
      </c>
      <c r="F24" s="605">
        <v>0</v>
      </c>
      <c r="G24" s="605">
        <v>0</v>
      </c>
      <c r="H24" s="638">
        <v>0</v>
      </c>
      <c r="I24" s="638">
        <v>0</v>
      </c>
      <c r="J24" s="638">
        <v>109.3</v>
      </c>
      <c r="K24" s="638">
        <v>111.2</v>
      </c>
      <c r="L24" s="638">
        <v>107.7</v>
      </c>
      <c r="M24" s="638">
        <v>105.7</v>
      </c>
      <c r="N24" s="638">
        <v>102.3</v>
      </c>
      <c r="O24" s="638">
        <v>103.8</v>
      </c>
      <c r="P24" s="638">
        <v>0</v>
      </c>
      <c r="Q24" s="638">
        <v>0</v>
      </c>
      <c r="R24" s="639">
        <v>86.99</v>
      </c>
      <c r="S24" s="639">
        <v>94.94</v>
      </c>
      <c r="T24" s="604">
        <v>192441</v>
      </c>
      <c r="U24" s="604">
        <v>194969</v>
      </c>
      <c r="V24" s="604">
        <v>6534</v>
      </c>
      <c r="W24" s="604">
        <v>-9061</v>
      </c>
      <c r="X24" s="604">
        <v>68039</v>
      </c>
      <c r="Y24" s="604">
        <v>531342</v>
      </c>
      <c r="Z24" s="604">
        <v>2016552</v>
      </c>
      <c r="AA24" s="604">
        <v>2725487</v>
      </c>
      <c r="AB24" s="614">
        <v>1800110</v>
      </c>
      <c r="AC24" s="615" t="s">
        <v>365</v>
      </c>
    </row>
    <row r="25" spans="1:29" s="538" customFormat="1" ht="13.5" customHeight="1">
      <c r="A25" s="539"/>
      <c r="B25" s="637">
        <v>8</v>
      </c>
      <c r="C25" s="539"/>
      <c r="D25" s="603">
        <v>3522034</v>
      </c>
      <c r="E25" s="604">
        <v>3636130</v>
      </c>
      <c r="F25" s="605">
        <v>0</v>
      </c>
      <c r="G25" s="605">
        <v>0</v>
      </c>
      <c r="H25" s="638">
        <v>0</v>
      </c>
      <c r="I25" s="638">
        <v>0</v>
      </c>
      <c r="J25" s="638">
        <v>109.5</v>
      </c>
      <c r="K25" s="638">
        <v>111.4</v>
      </c>
      <c r="L25" s="638">
        <v>107.9</v>
      </c>
      <c r="M25" s="638">
        <v>105.6</v>
      </c>
      <c r="N25" s="638">
        <v>103.6</v>
      </c>
      <c r="O25" s="638">
        <v>103.5</v>
      </c>
      <c r="P25" s="638">
        <v>0</v>
      </c>
      <c r="Q25" s="638">
        <v>0</v>
      </c>
      <c r="R25" s="639">
        <v>87.14</v>
      </c>
      <c r="S25" s="639">
        <v>94.18</v>
      </c>
      <c r="T25" s="604">
        <v>211736</v>
      </c>
      <c r="U25" s="604">
        <v>214455</v>
      </c>
      <c r="V25" s="604">
        <v>7308</v>
      </c>
      <c r="W25" s="604">
        <v>-10027</v>
      </c>
      <c r="X25" s="604">
        <v>70612</v>
      </c>
      <c r="Y25" s="604">
        <v>544163</v>
      </c>
      <c r="Z25" s="604">
        <v>2037821</v>
      </c>
      <c r="AA25" s="604">
        <v>2753037</v>
      </c>
      <c r="AB25" s="614">
        <v>1821200</v>
      </c>
      <c r="AC25" s="615" t="s">
        <v>288</v>
      </c>
    </row>
    <row r="26" spans="1:29" s="538" customFormat="1" ht="13.5" customHeight="1">
      <c r="A26" s="539"/>
      <c r="B26" s="637">
        <v>9</v>
      </c>
      <c r="C26" s="637"/>
      <c r="D26" s="603">
        <v>3741494</v>
      </c>
      <c r="E26" s="604">
        <v>3837521</v>
      </c>
      <c r="F26" s="605">
        <v>4837.7</v>
      </c>
      <c r="G26" s="605">
        <v>3712.3</v>
      </c>
      <c r="H26" s="606">
        <v>71</v>
      </c>
      <c r="I26" s="606">
        <v>13.7</v>
      </c>
      <c r="J26" s="606">
        <v>109.4</v>
      </c>
      <c r="K26" s="606">
        <v>111.5</v>
      </c>
      <c r="L26" s="606">
        <v>107.8</v>
      </c>
      <c r="M26" s="606">
        <v>105.2</v>
      </c>
      <c r="N26" s="606">
        <v>102.1</v>
      </c>
      <c r="O26" s="606">
        <v>103</v>
      </c>
      <c r="P26" s="606">
        <v>104.5</v>
      </c>
      <c r="Q26" s="606">
        <v>108.9</v>
      </c>
      <c r="R26" s="639">
        <v>86.91</v>
      </c>
      <c r="S26" s="639">
        <v>93.03</v>
      </c>
      <c r="T26" s="604">
        <v>238150</v>
      </c>
      <c r="U26" s="604">
        <v>237870</v>
      </c>
      <c r="V26" s="604">
        <v>6747</v>
      </c>
      <c r="W26" s="604">
        <v>-6467</v>
      </c>
      <c r="X26" s="604">
        <v>71641</v>
      </c>
      <c r="Y26" s="604">
        <v>550778</v>
      </c>
      <c r="Z26" s="604">
        <v>2036547</v>
      </c>
      <c r="AA26" s="604">
        <v>2758260</v>
      </c>
      <c r="AB26" s="614">
        <v>1827678</v>
      </c>
      <c r="AC26" s="615" t="s">
        <v>289</v>
      </c>
    </row>
    <row r="27" spans="1:29" s="538" customFormat="1" ht="13.5" customHeight="1">
      <c r="A27" s="539"/>
      <c r="B27" s="637">
        <v>10</v>
      </c>
      <c r="C27" s="637"/>
      <c r="D27" s="603">
        <v>3507455</v>
      </c>
      <c r="E27" s="604">
        <v>3622256</v>
      </c>
      <c r="F27" s="605">
        <v>0</v>
      </c>
      <c r="G27" s="605">
        <v>0</v>
      </c>
      <c r="H27" s="638">
        <v>0</v>
      </c>
      <c r="I27" s="638">
        <v>0</v>
      </c>
      <c r="J27" s="638">
        <v>109.1</v>
      </c>
      <c r="K27" s="638">
        <v>110.6</v>
      </c>
      <c r="L27" s="638">
        <v>107.8</v>
      </c>
      <c r="M27" s="638">
        <v>104.5</v>
      </c>
      <c r="N27" s="638">
        <v>98.2</v>
      </c>
      <c r="O27" s="638">
        <v>102</v>
      </c>
      <c r="P27" s="638">
        <v>0</v>
      </c>
      <c r="Q27" s="638">
        <v>0</v>
      </c>
      <c r="R27" s="639">
        <v>87.54</v>
      </c>
      <c r="S27" s="639">
        <v>92.03</v>
      </c>
      <c r="T27" s="604">
        <v>271934</v>
      </c>
      <c r="U27" s="604">
        <v>260369</v>
      </c>
      <c r="V27" s="604">
        <v>6179</v>
      </c>
      <c r="W27" s="604">
        <v>5386</v>
      </c>
      <c r="X27" s="604">
        <v>71393</v>
      </c>
      <c r="Y27" s="604">
        <v>555516</v>
      </c>
      <c r="Z27" s="604">
        <v>2068136</v>
      </c>
      <c r="AA27" s="604">
        <v>2790981</v>
      </c>
      <c r="AB27" s="614">
        <v>1841361</v>
      </c>
      <c r="AC27" s="615" t="s">
        <v>290</v>
      </c>
    </row>
    <row r="28" spans="1:29" s="538" customFormat="1" ht="13.5" customHeight="1">
      <c r="A28" s="539"/>
      <c r="B28" s="637"/>
      <c r="C28" s="640"/>
      <c r="D28" s="603"/>
      <c r="E28" s="604"/>
      <c r="F28" s="605"/>
      <c r="G28" s="605"/>
      <c r="H28" s="606"/>
      <c r="I28" s="606"/>
      <c r="J28" s="606"/>
      <c r="K28" s="606"/>
      <c r="L28" s="606"/>
      <c r="M28" s="606"/>
      <c r="N28" s="606"/>
      <c r="O28" s="606"/>
      <c r="P28" s="606"/>
      <c r="Q28" s="606"/>
      <c r="R28" s="639"/>
      <c r="S28" s="639"/>
      <c r="T28" s="604"/>
      <c r="U28" s="604"/>
      <c r="V28" s="604"/>
      <c r="W28" s="604"/>
      <c r="X28" s="604"/>
      <c r="Y28" s="604"/>
      <c r="Z28" s="604"/>
      <c r="AA28" s="604"/>
      <c r="AB28" s="614"/>
      <c r="AC28" s="615"/>
    </row>
    <row r="29" spans="1:29" s="538" customFormat="1" ht="13.5" customHeight="1">
      <c r="A29" s="539"/>
      <c r="B29" s="637">
        <v>11</v>
      </c>
      <c r="C29" s="641"/>
      <c r="D29" s="603">
        <v>3314253</v>
      </c>
      <c r="E29" s="604">
        <v>3297749</v>
      </c>
      <c r="F29" s="605">
        <v>0</v>
      </c>
      <c r="G29" s="605">
        <v>0</v>
      </c>
      <c r="H29" s="638">
        <v>0</v>
      </c>
      <c r="I29" s="638">
        <v>0</v>
      </c>
      <c r="J29" s="638">
        <v>108.8</v>
      </c>
      <c r="K29" s="638">
        <v>110.2</v>
      </c>
      <c r="L29" s="638">
        <v>107.7</v>
      </c>
      <c r="M29" s="638">
        <v>104.1</v>
      </c>
      <c r="N29" s="638">
        <v>100.7</v>
      </c>
      <c r="O29" s="638">
        <v>101.4</v>
      </c>
      <c r="P29" s="638">
        <v>0</v>
      </c>
      <c r="Q29" s="638">
        <v>0</v>
      </c>
      <c r="R29" s="639">
        <v>88.57</v>
      </c>
      <c r="S29" s="639">
        <v>91.23</v>
      </c>
      <c r="T29" s="604">
        <v>290924</v>
      </c>
      <c r="U29" s="604">
        <v>280691</v>
      </c>
      <c r="V29" s="604">
        <v>6945</v>
      </c>
      <c r="W29" s="604">
        <v>3288</v>
      </c>
      <c r="X29" s="604">
        <v>72512</v>
      </c>
      <c r="Y29" s="604">
        <v>571183</v>
      </c>
      <c r="Z29" s="604">
        <v>2093184</v>
      </c>
      <c r="AA29" s="604">
        <v>2832051</v>
      </c>
      <c r="AB29" s="614">
        <v>1856761</v>
      </c>
      <c r="AC29" s="615" t="s">
        <v>291</v>
      </c>
    </row>
    <row r="30" spans="1:29" s="538" customFormat="1" ht="13.5" customHeight="1">
      <c r="A30" s="539"/>
      <c r="B30" s="637">
        <v>12</v>
      </c>
      <c r="C30" s="641"/>
      <c r="D30" s="603">
        <v>4132112</v>
      </c>
      <c r="E30" s="604">
        <v>4470580</v>
      </c>
      <c r="F30" s="605">
        <v>4697.7</v>
      </c>
      <c r="G30" s="605">
        <v>3548.1</v>
      </c>
      <c r="H30" s="606">
        <v>69.900000000000006</v>
      </c>
      <c r="I30" s="606">
        <v>13.6</v>
      </c>
      <c r="J30" s="606">
        <v>108.8</v>
      </c>
      <c r="K30" s="606">
        <v>110.1</v>
      </c>
      <c r="L30" s="606">
        <v>107.8</v>
      </c>
      <c r="M30" s="606">
        <v>103.1</v>
      </c>
      <c r="N30" s="606">
        <v>103.2</v>
      </c>
      <c r="O30" s="606">
        <v>99.6</v>
      </c>
      <c r="P30" s="606">
        <v>113.5</v>
      </c>
      <c r="Q30" s="606">
        <v>108.1</v>
      </c>
      <c r="R30" s="639">
        <v>86.31</v>
      </c>
      <c r="S30" s="639">
        <v>86.54</v>
      </c>
      <c r="T30" s="604">
        <v>320895</v>
      </c>
      <c r="U30" s="604">
        <v>311506</v>
      </c>
      <c r="V30" s="604">
        <v>888</v>
      </c>
      <c r="W30" s="604">
        <v>8501</v>
      </c>
      <c r="X30" s="604">
        <v>74945</v>
      </c>
      <c r="Y30" s="604">
        <v>585823</v>
      </c>
      <c r="Z30" s="604">
        <v>2077234</v>
      </c>
      <c r="AA30" s="604">
        <v>2841785</v>
      </c>
      <c r="AB30" s="614">
        <v>1845199</v>
      </c>
      <c r="AC30" s="615" t="s">
        <v>292</v>
      </c>
    </row>
    <row r="31" spans="1:29" s="538" customFormat="1" ht="6" customHeight="1" thickBot="1">
      <c r="A31" s="642"/>
      <c r="B31" s="643"/>
      <c r="C31" s="643"/>
      <c r="D31" s="644"/>
      <c r="E31" s="643"/>
      <c r="F31" s="643"/>
      <c r="G31" s="643"/>
      <c r="H31" s="643"/>
      <c r="I31" s="643"/>
      <c r="J31" s="643"/>
      <c r="K31" s="643"/>
      <c r="L31" s="643"/>
      <c r="M31" s="643"/>
      <c r="N31" s="643"/>
      <c r="O31" s="643"/>
      <c r="P31" s="645"/>
      <c r="Q31" s="645"/>
      <c r="R31" s="645"/>
      <c r="S31" s="645"/>
      <c r="T31" s="645"/>
      <c r="U31" s="645"/>
      <c r="V31" s="645"/>
      <c r="W31" s="645"/>
      <c r="X31" s="645"/>
      <c r="Y31" s="645"/>
      <c r="Z31" s="645"/>
      <c r="AA31" s="645"/>
      <c r="AB31" s="646"/>
      <c r="AC31" s="645"/>
    </row>
    <row r="32" spans="1:29" s="648" customFormat="1" ht="110.1" customHeight="1">
      <c r="A32" s="647"/>
      <c r="B32" s="1476" t="s">
        <v>1518</v>
      </c>
      <c r="C32" s="1476"/>
      <c r="D32" s="1476"/>
      <c r="E32" s="1476"/>
      <c r="F32" s="1476"/>
      <c r="G32" s="1476"/>
      <c r="H32" s="1476"/>
      <c r="I32" s="1476"/>
      <c r="J32" s="1476"/>
      <c r="K32" s="1476"/>
      <c r="L32" s="1476"/>
      <c r="M32" s="1476"/>
      <c r="N32" s="1476"/>
      <c r="O32" s="1476"/>
      <c r="P32" s="1468" t="s">
        <v>1403</v>
      </c>
      <c r="Q32" s="1468"/>
      <c r="R32" s="1468"/>
      <c r="S32" s="1468"/>
      <c r="T32" s="1468"/>
      <c r="U32" s="1468"/>
      <c r="V32" s="1468"/>
      <c r="W32" s="1468"/>
      <c r="X32" s="1468"/>
      <c r="Y32" s="1468"/>
      <c r="Z32" s="1468"/>
      <c r="AA32" s="1468"/>
      <c r="AB32" s="1468"/>
      <c r="AC32" s="1468"/>
    </row>
    <row r="33" spans="2:29" s="297" customFormat="1">
      <c r="B33" s="90"/>
      <c r="C33" s="90"/>
      <c r="D33" s="90"/>
      <c r="E33" s="90"/>
      <c r="F33" s="90"/>
      <c r="G33" s="90"/>
      <c r="H33" s="90"/>
      <c r="I33" s="90"/>
      <c r="J33" s="90"/>
      <c r="K33" s="90"/>
      <c r="L33" s="90"/>
      <c r="M33" s="90"/>
      <c r="N33" s="90"/>
      <c r="O33" s="90"/>
      <c r="P33" s="90"/>
      <c r="Q33" s="90"/>
      <c r="R33" s="90"/>
      <c r="S33" s="90"/>
      <c r="T33" s="90"/>
      <c r="U33" s="90"/>
      <c r="V33" s="90"/>
      <c r="W33" s="90"/>
      <c r="X33" s="90"/>
      <c r="Y33" s="90"/>
      <c r="Z33" s="90"/>
      <c r="AA33" s="90"/>
      <c r="AB33" s="90"/>
      <c r="AC33" s="91"/>
    </row>
    <row r="34" spans="2:29">
      <c r="J34" s="298"/>
      <c r="K34" s="95"/>
      <c r="L34" s="95"/>
      <c r="M34" s="95"/>
      <c r="N34" s="95"/>
      <c r="O34" s="95"/>
      <c r="P34" s="95"/>
      <c r="Q34" s="95"/>
      <c r="R34" s="95"/>
      <c r="S34" s="95"/>
      <c r="T34" s="95"/>
      <c r="U34" s="95"/>
      <c r="V34" s="95"/>
      <c r="W34" s="95"/>
      <c r="X34" s="95"/>
      <c r="Y34" s="95"/>
      <c r="Z34" s="95"/>
      <c r="AA34" s="95"/>
      <c r="AB34" s="95">
        <f>SUM(AB17:AB30)/12</f>
        <v>1865564.75</v>
      </c>
    </row>
  </sheetData>
  <mergeCells count="34">
    <mergeCell ref="B32:O32"/>
    <mergeCell ref="D7:E7"/>
    <mergeCell ref="F7:G7"/>
    <mergeCell ref="M7:O7"/>
    <mergeCell ref="D5:E5"/>
    <mergeCell ref="M5:O5"/>
    <mergeCell ref="J7:L7"/>
    <mergeCell ref="B5:B6"/>
    <mergeCell ref="H7:I7"/>
    <mergeCell ref="F5:I5"/>
    <mergeCell ref="J5:L5"/>
    <mergeCell ref="P7:Q7"/>
    <mergeCell ref="R7:S7"/>
    <mergeCell ref="P32:AC32"/>
    <mergeCell ref="Z5:Z6"/>
    <mergeCell ref="T7:W7"/>
    <mergeCell ref="P5:Q5"/>
    <mergeCell ref="T5:W5"/>
    <mergeCell ref="AA5:AA6"/>
    <mergeCell ref="X7:AA7"/>
    <mergeCell ref="X5:X6"/>
    <mergeCell ref="R5:S5"/>
    <mergeCell ref="Y5:Y6"/>
    <mergeCell ref="AC5:AC6"/>
    <mergeCell ref="B2:O2"/>
    <mergeCell ref="J4:O4"/>
    <mergeCell ref="B3:E3"/>
    <mergeCell ref="D4:E4"/>
    <mergeCell ref="F4:I4"/>
    <mergeCell ref="P2:AC2"/>
    <mergeCell ref="Y3:AC3"/>
    <mergeCell ref="T4:W4"/>
    <mergeCell ref="X4:AA4"/>
    <mergeCell ref="P4:S4"/>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alignWithMargins="0"/>
  <colBreaks count="1" manualBreakCount="1">
    <brk id="15" max="31"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1"/>
  <sheetViews>
    <sheetView showGridLines="0" view="pageBreakPreview" zoomScale="110" zoomScaleNormal="120" zoomScaleSheetLayoutView="110" workbookViewId="0">
      <selection activeCell="B34" sqref="B34"/>
    </sheetView>
  </sheetViews>
  <sheetFormatPr defaultRowHeight="11.25"/>
  <cols>
    <col min="1" max="1" width="0.6640625" style="69" customWidth="1"/>
    <col min="2" max="2" width="4.33203125" style="69" customWidth="1"/>
    <col min="3" max="3" width="0.6640625" style="69" customWidth="1"/>
    <col min="4" max="4" width="7.77734375" style="69" customWidth="1"/>
    <col min="5" max="5" width="6.33203125" style="69" customWidth="1"/>
    <col min="6" max="6" width="5.77734375" style="69" customWidth="1"/>
    <col min="7" max="8" width="6.33203125" style="69" customWidth="1"/>
    <col min="9" max="10" width="8.5546875" style="69" customWidth="1"/>
    <col min="11" max="11" width="5.44140625" style="69" customWidth="1"/>
    <col min="12" max="12" width="5.6640625" style="69" customWidth="1"/>
    <col min="13" max="13" width="5" style="69" customWidth="1"/>
    <col min="14" max="14" width="4.77734375" style="69" customWidth="1"/>
    <col min="15" max="15" width="8.5546875" style="69" customWidth="1"/>
    <col min="16" max="24" width="6.77734375" style="69" customWidth="1"/>
    <col min="25" max="25" width="0.6640625" style="69" customWidth="1"/>
    <col min="26" max="26" width="5.77734375" style="294" customWidth="1"/>
    <col min="27" max="16384" width="8.88671875" style="69"/>
  </cols>
  <sheetData>
    <row r="1" spans="1:26" s="143" customFormat="1" ht="27.95" customHeight="1">
      <c r="A1" s="464" t="s">
        <v>630</v>
      </c>
      <c r="Z1" s="145" t="s">
        <v>1442</v>
      </c>
    </row>
    <row r="2" spans="1:26" s="352" customFormat="1" ht="35.1" customHeight="1">
      <c r="B2" s="1487" t="s">
        <v>1583</v>
      </c>
      <c r="C2" s="1487"/>
      <c r="D2" s="1487"/>
      <c r="E2" s="1487"/>
      <c r="F2" s="1487"/>
      <c r="G2" s="1487"/>
      <c r="H2" s="1487"/>
      <c r="I2" s="1487"/>
      <c r="J2" s="1487"/>
      <c r="K2" s="1487"/>
      <c r="L2" s="1487"/>
      <c r="M2" s="1487"/>
      <c r="O2" s="1487" t="s">
        <v>1519</v>
      </c>
      <c r="P2" s="1487"/>
      <c r="Q2" s="1487"/>
      <c r="R2" s="1487"/>
      <c r="S2" s="1487"/>
      <c r="T2" s="1487"/>
      <c r="U2" s="1487"/>
      <c r="V2" s="1487"/>
      <c r="W2" s="1487"/>
      <c r="X2" s="1487"/>
      <c r="Y2" s="1487"/>
      <c r="Z2" s="1487"/>
    </row>
    <row r="3" spans="1:26" ht="15" customHeight="1" thickBot="1">
      <c r="B3" s="1431"/>
      <c r="C3" s="1431"/>
      <c r="D3" s="1431"/>
      <c r="E3" s="1431"/>
      <c r="F3" s="293"/>
      <c r="G3" s="293"/>
      <c r="H3" s="293"/>
      <c r="I3" s="293"/>
      <c r="J3" s="293"/>
      <c r="K3" s="293"/>
      <c r="L3" s="161"/>
      <c r="M3" s="293"/>
      <c r="N3" s="293"/>
      <c r="O3" s="161"/>
      <c r="P3" s="161"/>
      <c r="Q3" s="161"/>
      <c r="R3" s="161"/>
      <c r="S3" s="161"/>
      <c r="T3" s="161"/>
      <c r="U3" s="161"/>
      <c r="V3" s="161"/>
      <c r="W3" s="1503"/>
      <c r="X3" s="1503"/>
      <c r="Y3" s="256"/>
    </row>
    <row r="4" spans="1:26" s="579" customFormat="1" ht="30" customHeight="1">
      <c r="A4" s="590"/>
      <c r="B4" s="591"/>
      <c r="C4" s="591"/>
      <c r="D4" s="1517" t="s">
        <v>484</v>
      </c>
      <c r="E4" s="1518"/>
      <c r="F4" s="1518"/>
      <c r="G4" s="1518"/>
      <c r="H4" s="1519"/>
      <c r="I4" s="1504" t="s">
        <v>715</v>
      </c>
      <c r="J4" s="1505"/>
      <c r="K4" s="1505"/>
      <c r="L4" s="1505"/>
      <c r="M4" s="1505"/>
      <c r="N4" s="1505"/>
      <c r="O4" s="1505"/>
      <c r="P4" s="1504" t="s">
        <v>429</v>
      </c>
      <c r="Q4" s="1505"/>
      <c r="R4" s="1505"/>
      <c r="S4" s="1506"/>
      <c r="T4" s="1507" t="s">
        <v>716</v>
      </c>
      <c r="U4" s="1508"/>
      <c r="V4" s="1508"/>
      <c r="W4" s="1508"/>
      <c r="X4" s="1508"/>
      <c r="Y4" s="592"/>
      <c r="Z4" s="593"/>
    </row>
    <row r="5" spans="1:26" s="579" customFormat="1" ht="44.1" customHeight="1">
      <c r="A5" s="580"/>
      <c r="B5" s="1485" t="s">
        <v>725</v>
      </c>
      <c r="C5" s="581"/>
      <c r="D5" s="1513" t="s">
        <v>727</v>
      </c>
      <c r="E5" s="1491" t="s">
        <v>717</v>
      </c>
      <c r="F5" s="1491" t="s">
        <v>702</v>
      </c>
      <c r="G5" s="1491" t="s">
        <v>728</v>
      </c>
      <c r="H5" s="1491" t="s">
        <v>729</v>
      </c>
      <c r="I5" s="1491" t="s">
        <v>703</v>
      </c>
      <c r="J5" s="1491" t="s">
        <v>704</v>
      </c>
      <c r="K5" s="1491" t="s">
        <v>705</v>
      </c>
      <c r="L5" s="1494" t="s">
        <v>730</v>
      </c>
      <c r="M5" s="1509"/>
      <c r="N5" s="1509"/>
      <c r="O5" s="1509" t="s">
        <v>486</v>
      </c>
      <c r="P5" s="1494" t="s">
        <v>707</v>
      </c>
      <c r="Q5" s="1491" t="s">
        <v>708</v>
      </c>
      <c r="R5" s="1491" t="s">
        <v>709</v>
      </c>
      <c r="S5" s="1491" t="s">
        <v>718</v>
      </c>
      <c r="T5" s="1494" t="s">
        <v>710</v>
      </c>
      <c r="U5" s="582"/>
      <c r="V5" s="583"/>
      <c r="W5" s="1491" t="s">
        <v>713</v>
      </c>
      <c r="X5" s="1494" t="s">
        <v>714</v>
      </c>
      <c r="Y5" s="1495"/>
      <c r="Z5" s="1484" t="s">
        <v>674</v>
      </c>
    </row>
    <row r="6" spans="1:26" s="579" customFormat="1" ht="45" customHeight="1">
      <c r="A6" s="580"/>
      <c r="B6" s="1486"/>
      <c r="C6" s="581"/>
      <c r="D6" s="1514"/>
      <c r="E6" s="1492"/>
      <c r="F6" s="1492"/>
      <c r="G6" s="1492"/>
      <c r="H6" s="1492"/>
      <c r="I6" s="1492"/>
      <c r="J6" s="1492"/>
      <c r="K6" s="1492"/>
      <c r="L6" s="1492" t="s">
        <v>485</v>
      </c>
      <c r="M6" s="1511" t="s">
        <v>731</v>
      </c>
      <c r="N6" s="1509" t="s">
        <v>706</v>
      </c>
      <c r="O6" s="1485"/>
      <c r="P6" s="1496"/>
      <c r="Q6" s="1492"/>
      <c r="R6" s="1492"/>
      <c r="S6" s="1492"/>
      <c r="T6" s="1492"/>
      <c r="U6" s="1491" t="s">
        <v>711</v>
      </c>
      <c r="V6" s="1491" t="s">
        <v>712</v>
      </c>
      <c r="W6" s="1492"/>
      <c r="X6" s="1496"/>
      <c r="Y6" s="1497"/>
      <c r="Z6" s="1484"/>
    </row>
    <row r="7" spans="1:26" s="586" customFormat="1" ht="45" customHeight="1">
      <c r="A7" s="584"/>
      <c r="B7" s="1486"/>
      <c r="C7" s="585"/>
      <c r="D7" s="1515"/>
      <c r="E7" s="1493"/>
      <c r="F7" s="1493"/>
      <c r="G7" s="1493"/>
      <c r="H7" s="1493"/>
      <c r="I7" s="1493"/>
      <c r="J7" s="1493"/>
      <c r="K7" s="1493"/>
      <c r="L7" s="1493"/>
      <c r="M7" s="1512"/>
      <c r="N7" s="1510"/>
      <c r="O7" s="1510"/>
      <c r="P7" s="1498"/>
      <c r="Q7" s="1493"/>
      <c r="R7" s="1493"/>
      <c r="S7" s="1493"/>
      <c r="T7" s="1493"/>
      <c r="U7" s="1493"/>
      <c r="V7" s="1493"/>
      <c r="W7" s="1493"/>
      <c r="X7" s="1498"/>
      <c r="Y7" s="1499"/>
      <c r="Z7" s="1484"/>
    </row>
    <row r="8" spans="1:26" s="586" customFormat="1" ht="35.1" customHeight="1">
      <c r="A8" s="595"/>
      <c r="B8" s="596"/>
      <c r="C8" s="596"/>
      <c r="D8" s="1516" t="s">
        <v>699</v>
      </c>
      <c r="E8" s="1501"/>
      <c r="F8" s="597" t="s">
        <v>319</v>
      </c>
      <c r="G8" s="598" t="s">
        <v>318</v>
      </c>
      <c r="H8" s="599" t="s">
        <v>726</v>
      </c>
      <c r="I8" s="597" t="s">
        <v>699</v>
      </c>
      <c r="J8" s="597" t="s">
        <v>699</v>
      </c>
      <c r="K8" s="597" t="s">
        <v>700</v>
      </c>
      <c r="L8" s="1502" t="s">
        <v>430</v>
      </c>
      <c r="M8" s="1500"/>
      <c r="N8" s="1500"/>
      <c r="O8" s="687" t="s">
        <v>699</v>
      </c>
      <c r="P8" s="1500" t="s">
        <v>701</v>
      </c>
      <c r="Q8" s="1500"/>
      <c r="R8" s="1501"/>
      <c r="S8" s="597" t="s">
        <v>438</v>
      </c>
      <c r="T8" s="1489" t="s">
        <v>431</v>
      </c>
      <c r="U8" s="1490"/>
      <c r="V8" s="1490"/>
      <c r="W8" s="1490"/>
      <c r="X8" s="1490"/>
      <c r="Y8" s="600"/>
      <c r="Z8" s="601"/>
    </row>
    <row r="9" spans="1:26" ht="3" customHeight="1">
      <c r="A9" s="148"/>
      <c r="B9" s="147"/>
      <c r="C9" s="147"/>
      <c r="D9" s="594"/>
      <c r="E9" s="162"/>
      <c r="F9" s="162"/>
      <c r="G9" s="162"/>
      <c r="H9" s="147"/>
      <c r="I9" s="147"/>
      <c r="J9" s="147"/>
      <c r="K9" s="147"/>
      <c r="L9" s="147"/>
      <c r="M9" s="147"/>
      <c r="N9" s="147"/>
      <c r="O9" s="147"/>
      <c r="P9" s="147"/>
      <c r="Q9" s="162"/>
      <c r="R9" s="162"/>
      <c r="S9" s="162"/>
      <c r="T9" s="148"/>
      <c r="U9" s="148"/>
      <c r="V9" s="148"/>
      <c r="W9" s="148"/>
      <c r="X9" s="148"/>
      <c r="Y9" s="588"/>
      <c r="Z9" s="587"/>
    </row>
    <row r="10" spans="1:26" s="579" customFormat="1" ht="16.5" customHeight="1">
      <c r="A10" s="580"/>
      <c r="B10" s="649">
        <v>2009</v>
      </c>
      <c r="C10" s="651"/>
      <c r="D10" s="652">
        <v>751273</v>
      </c>
      <c r="E10" s="653">
        <v>666319</v>
      </c>
      <c r="F10" s="654">
        <v>33.299999999999997</v>
      </c>
      <c r="G10" s="655">
        <v>0.14000000000000001</v>
      </c>
      <c r="H10" s="656">
        <v>1429</v>
      </c>
      <c r="I10" s="656">
        <v>1148981.8</v>
      </c>
      <c r="J10" s="656">
        <v>1188118.3999999999</v>
      </c>
      <c r="K10" s="657">
        <v>18303</v>
      </c>
      <c r="L10" s="658">
        <v>0.7</v>
      </c>
      <c r="M10" s="658">
        <v>3.2</v>
      </c>
      <c r="N10" s="658">
        <v>-0.5</v>
      </c>
      <c r="O10" s="657">
        <v>589467.30000000005</v>
      </c>
      <c r="P10" s="659">
        <v>363533.6</v>
      </c>
      <c r="Q10" s="659">
        <v>76425.5</v>
      </c>
      <c r="R10" s="659">
        <v>323084.5</v>
      </c>
      <c r="S10" s="659">
        <v>1167.5999999999999</v>
      </c>
      <c r="T10" s="659">
        <v>33593.300000000003</v>
      </c>
      <c r="U10" s="659">
        <v>47814</v>
      </c>
      <c r="V10" s="659">
        <v>-9589.9</v>
      </c>
      <c r="W10" s="659">
        <v>-28884</v>
      </c>
      <c r="X10" s="660">
        <v>-69.599999999999994</v>
      </c>
      <c r="Y10" s="661"/>
      <c r="Z10" s="649">
        <v>2009</v>
      </c>
    </row>
    <row r="11" spans="1:26" s="579" customFormat="1" ht="16.5" customHeight="1">
      <c r="A11" s="580"/>
      <c r="B11" s="649">
        <v>2010</v>
      </c>
      <c r="C11" s="651"/>
      <c r="D11" s="652">
        <v>873891</v>
      </c>
      <c r="E11" s="653">
        <v>785785</v>
      </c>
      <c r="F11" s="654">
        <v>34.799999999999997</v>
      </c>
      <c r="G11" s="655">
        <v>0.15</v>
      </c>
      <c r="H11" s="656">
        <v>1765</v>
      </c>
      <c r="I11" s="656">
        <v>1266579.8</v>
      </c>
      <c r="J11" s="656">
        <v>1265308</v>
      </c>
      <c r="K11" s="657">
        <v>22170</v>
      </c>
      <c r="L11" s="658">
        <v>6.5</v>
      </c>
      <c r="M11" s="658">
        <v>-4.3</v>
      </c>
      <c r="N11" s="658">
        <v>13.7</v>
      </c>
      <c r="O11" s="657">
        <v>615228</v>
      </c>
      <c r="P11" s="659">
        <v>466383.8</v>
      </c>
      <c r="Q11" s="659">
        <v>93624.8</v>
      </c>
      <c r="R11" s="659">
        <v>425212.2</v>
      </c>
      <c r="S11" s="659">
        <v>1138.9000000000001</v>
      </c>
      <c r="T11" s="659">
        <v>28850.400000000001</v>
      </c>
      <c r="U11" s="659">
        <v>47915.4</v>
      </c>
      <c r="V11" s="659">
        <v>-14238.4</v>
      </c>
      <c r="W11" s="659">
        <v>-23190</v>
      </c>
      <c r="X11" s="660">
        <v>-63.2</v>
      </c>
      <c r="Y11" s="661"/>
      <c r="Z11" s="649">
        <v>2010</v>
      </c>
    </row>
    <row r="12" spans="1:26" s="579" customFormat="1" ht="16.5" customHeight="1">
      <c r="A12" s="580"/>
      <c r="B12" s="649">
        <v>2011</v>
      </c>
      <c r="C12" s="651"/>
      <c r="D12" s="652">
        <v>947801</v>
      </c>
      <c r="E12" s="653">
        <v>851664</v>
      </c>
      <c r="F12" s="654">
        <v>34.200000000000003</v>
      </c>
      <c r="G12" s="655">
        <v>0.11</v>
      </c>
      <c r="H12" s="656">
        <v>1983.4</v>
      </c>
      <c r="I12" s="656">
        <v>1340529.8</v>
      </c>
      <c r="J12" s="656">
        <v>1311892.7</v>
      </c>
      <c r="K12" s="657">
        <v>24302</v>
      </c>
      <c r="L12" s="658">
        <v>3.7</v>
      </c>
      <c r="M12" s="658">
        <v>-2</v>
      </c>
      <c r="N12" s="658">
        <v>6.5</v>
      </c>
      <c r="O12" s="657">
        <v>631983.9</v>
      </c>
      <c r="P12" s="659">
        <v>555213.69999999995</v>
      </c>
      <c r="Q12" s="659">
        <v>110973.7</v>
      </c>
      <c r="R12" s="659">
        <v>524413.1</v>
      </c>
      <c r="S12" s="659">
        <v>1153.3</v>
      </c>
      <c r="T12" s="659">
        <v>18655.8</v>
      </c>
      <c r="U12" s="659">
        <v>29089.9</v>
      </c>
      <c r="V12" s="659">
        <v>-12279.1</v>
      </c>
      <c r="W12" s="659">
        <v>-24315.8</v>
      </c>
      <c r="X12" s="660">
        <v>-112</v>
      </c>
      <c r="Y12" s="661"/>
      <c r="Z12" s="649">
        <v>2011</v>
      </c>
    </row>
    <row r="13" spans="1:26" s="579" customFormat="1" ht="16.5" customHeight="1">
      <c r="A13" s="580"/>
      <c r="B13" s="649">
        <v>2012</v>
      </c>
      <c r="C13" s="651"/>
      <c r="D13" s="652">
        <v>990273</v>
      </c>
      <c r="E13" s="653">
        <v>889341</v>
      </c>
      <c r="F13" s="654">
        <v>32.700000000000003</v>
      </c>
      <c r="G13" s="655">
        <v>0.12</v>
      </c>
      <c r="H13" s="656">
        <v>1930.4</v>
      </c>
      <c r="I13" s="656">
        <v>1391595.5</v>
      </c>
      <c r="J13" s="656">
        <v>1341966.5</v>
      </c>
      <c r="K13" s="657">
        <v>24696</v>
      </c>
      <c r="L13" s="658">
        <v>2.2999999999999998</v>
      </c>
      <c r="M13" s="658">
        <v>-0.9</v>
      </c>
      <c r="N13" s="658">
        <v>2.4</v>
      </c>
      <c r="O13" s="657">
        <v>639781.69999999995</v>
      </c>
      <c r="P13" s="659">
        <v>547869.80000000005</v>
      </c>
      <c r="Q13" s="659">
        <v>108700.1</v>
      </c>
      <c r="R13" s="659">
        <v>519584.5</v>
      </c>
      <c r="S13" s="659">
        <v>1071.0999999999999</v>
      </c>
      <c r="T13" s="659">
        <v>50835</v>
      </c>
      <c r="U13" s="659">
        <v>49406</v>
      </c>
      <c r="V13" s="659">
        <v>-5213.6000000000004</v>
      </c>
      <c r="W13" s="659">
        <v>-51582.400000000001</v>
      </c>
      <c r="X13" s="660">
        <v>-41.7</v>
      </c>
      <c r="Y13" s="661"/>
      <c r="Z13" s="649">
        <v>2012</v>
      </c>
    </row>
    <row r="14" spans="1:26" s="579" customFormat="1" ht="16.5" customHeight="1">
      <c r="A14" s="580"/>
      <c r="B14" s="649">
        <v>2013</v>
      </c>
      <c r="C14" s="651"/>
      <c r="D14" s="652">
        <v>1009685</v>
      </c>
      <c r="E14" s="653">
        <v>898280</v>
      </c>
      <c r="F14" s="654">
        <v>28.9</v>
      </c>
      <c r="G14" s="655">
        <v>0.14000000000000001</v>
      </c>
      <c r="H14" s="656">
        <v>1960.5</v>
      </c>
      <c r="I14" s="656">
        <v>1439644.4</v>
      </c>
      <c r="J14" s="656">
        <v>1380832.6</v>
      </c>
      <c r="K14" s="657">
        <v>26179</v>
      </c>
      <c r="L14" s="658">
        <v>2.9</v>
      </c>
      <c r="M14" s="658">
        <v>3.1</v>
      </c>
      <c r="N14" s="658">
        <v>3.6</v>
      </c>
      <c r="O14" s="657">
        <v>648428.9</v>
      </c>
      <c r="P14" s="659">
        <v>559632.4</v>
      </c>
      <c r="Q14" s="659">
        <v>95770.9</v>
      </c>
      <c r="R14" s="659">
        <v>515585.5</v>
      </c>
      <c r="S14" s="659">
        <v>1055.3</v>
      </c>
      <c r="T14" s="659">
        <v>81148.2</v>
      </c>
      <c r="U14" s="659">
        <v>82781</v>
      </c>
      <c r="V14" s="659">
        <v>-6499.2</v>
      </c>
      <c r="W14" s="659">
        <v>-80104.600000000006</v>
      </c>
      <c r="X14" s="660">
        <v>-27</v>
      </c>
      <c r="Y14" s="661"/>
      <c r="Z14" s="649">
        <v>2013</v>
      </c>
    </row>
    <row r="15" spans="1:26" s="579" customFormat="1" ht="16.5" customHeight="1">
      <c r="A15" s="580"/>
      <c r="B15" s="650"/>
      <c r="C15" s="662"/>
      <c r="D15" s="663"/>
      <c r="E15" s="664"/>
      <c r="F15" s="665"/>
      <c r="G15" s="666"/>
      <c r="H15" s="667"/>
      <c r="I15" s="667"/>
      <c r="J15" s="667"/>
      <c r="K15" s="668"/>
      <c r="L15" s="669"/>
      <c r="M15" s="669"/>
      <c r="N15" s="669"/>
      <c r="O15" s="668"/>
      <c r="P15" s="670"/>
      <c r="Q15" s="670"/>
      <c r="R15" s="670"/>
      <c r="S15" s="670"/>
      <c r="T15" s="670"/>
      <c r="U15" s="670"/>
      <c r="V15" s="670"/>
      <c r="W15" s="670"/>
      <c r="X15" s="671"/>
      <c r="Y15" s="672"/>
      <c r="Z15" s="650"/>
    </row>
    <row r="16" spans="1:26" s="579" customFormat="1" ht="16.5" customHeight="1">
      <c r="A16" s="580"/>
      <c r="B16" s="650">
        <v>2014</v>
      </c>
      <c r="C16" s="662"/>
      <c r="D16" s="663">
        <v>1080543</v>
      </c>
      <c r="E16" s="664">
        <v>957728</v>
      </c>
      <c r="F16" s="673">
        <v>26.7</v>
      </c>
      <c r="G16" s="666">
        <v>0.19</v>
      </c>
      <c r="H16" s="667">
        <v>1982.2</v>
      </c>
      <c r="I16" s="667">
        <v>1496593.4</v>
      </c>
      <c r="J16" s="667">
        <v>1426540.3</v>
      </c>
      <c r="K16" s="668">
        <v>28180</v>
      </c>
      <c r="L16" s="669">
        <v>3.3</v>
      </c>
      <c r="M16" s="669">
        <v>2.6</v>
      </c>
      <c r="N16" s="669">
        <v>4</v>
      </c>
      <c r="O16" s="668">
        <v>658979</v>
      </c>
      <c r="P16" s="670">
        <v>572664.6</v>
      </c>
      <c r="Q16" s="670" t="s">
        <v>598</v>
      </c>
      <c r="R16" s="670">
        <v>525514.5</v>
      </c>
      <c r="S16" s="670">
        <v>1099.2</v>
      </c>
      <c r="T16" s="670">
        <v>89220.1</v>
      </c>
      <c r="U16" s="670">
        <v>92687.6</v>
      </c>
      <c r="V16" s="670">
        <v>-8163.4</v>
      </c>
      <c r="W16" s="670">
        <v>-90383.3</v>
      </c>
      <c r="X16" s="671">
        <v>-9</v>
      </c>
      <c r="Y16" s="672"/>
      <c r="Z16" s="650">
        <v>2014</v>
      </c>
    </row>
    <row r="17" spans="1:26" s="579" customFormat="1" ht="16.5" customHeight="1">
      <c r="A17" s="580"/>
      <c r="B17" s="650"/>
      <c r="C17" s="662"/>
      <c r="D17" s="652"/>
      <c r="E17" s="653"/>
      <c r="F17" s="674"/>
      <c r="G17" s="655"/>
      <c r="H17" s="656"/>
      <c r="I17" s="656"/>
      <c r="J17" s="656"/>
      <c r="K17" s="657"/>
      <c r="L17" s="658"/>
      <c r="M17" s="658"/>
      <c r="N17" s="658"/>
      <c r="O17" s="657"/>
      <c r="P17" s="659"/>
      <c r="Q17" s="659"/>
      <c r="R17" s="659"/>
      <c r="S17" s="659"/>
      <c r="T17" s="659"/>
      <c r="U17" s="659"/>
      <c r="V17" s="659"/>
      <c r="W17" s="659"/>
      <c r="X17" s="660"/>
      <c r="Y17" s="661"/>
      <c r="Z17" s="650"/>
    </row>
    <row r="18" spans="1:26" s="579" customFormat="1" ht="16.5" customHeight="1">
      <c r="A18" s="580"/>
      <c r="B18" s="675">
        <v>1</v>
      </c>
      <c r="C18" s="675"/>
      <c r="D18" s="652">
        <v>1008925</v>
      </c>
      <c r="E18" s="653">
        <v>902827</v>
      </c>
      <c r="F18" s="654">
        <v>26.5</v>
      </c>
      <c r="G18" s="655">
        <v>0.17</v>
      </c>
      <c r="H18" s="656">
        <v>1948.2</v>
      </c>
      <c r="I18" s="656">
        <v>0</v>
      </c>
      <c r="J18" s="656">
        <v>0</v>
      </c>
      <c r="K18" s="657">
        <v>0</v>
      </c>
      <c r="L18" s="676">
        <v>0</v>
      </c>
      <c r="M18" s="676">
        <v>0</v>
      </c>
      <c r="N18" s="676">
        <v>0</v>
      </c>
      <c r="O18" s="657">
        <v>0</v>
      </c>
      <c r="P18" s="659">
        <v>45559.6</v>
      </c>
      <c r="Q18" s="659">
        <v>8550.1</v>
      </c>
      <c r="R18" s="659">
        <v>44746</v>
      </c>
      <c r="S18" s="659">
        <v>1079.2</v>
      </c>
      <c r="T18" s="659">
        <v>3323.7</v>
      </c>
      <c r="U18" s="659">
        <v>4367</v>
      </c>
      <c r="V18" s="659">
        <v>-1873.7</v>
      </c>
      <c r="W18" s="659">
        <v>-4477</v>
      </c>
      <c r="X18" s="660">
        <v>-3</v>
      </c>
      <c r="Y18" s="661"/>
      <c r="Z18" s="649" t="s">
        <v>284</v>
      </c>
    </row>
    <row r="19" spans="1:26" s="579" customFormat="1" ht="16.5" customHeight="1">
      <c r="A19" s="580"/>
      <c r="B19" s="675">
        <v>2</v>
      </c>
      <c r="C19" s="675"/>
      <c r="D19" s="652">
        <v>1025021</v>
      </c>
      <c r="E19" s="653">
        <v>913227</v>
      </c>
      <c r="F19" s="654">
        <v>26.6</v>
      </c>
      <c r="G19" s="655">
        <v>0.2</v>
      </c>
      <c r="H19" s="656">
        <v>1937.7</v>
      </c>
      <c r="I19" s="656">
        <v>0</v>
      </c>
      <c r="J19" s="656">
        <v>0</v>
      </c>
      <c r="K19" s="657">
        <v>0</v>
      </c>
      <c r="L19" s="676">
        <v>0</v>
      </c>
      <c r="M19" s="676">
        <v>0</v>
      </c>
      <c r="N19" s="676">
        <v>0</v>
      </c>
      <c r="O19" s="657">
        <v>0</v>
      </c>
      <c r="P19" s="659">
        <v>42911.7</v>
      </c>
      <c r="Q19" s="659">
        <v>7409.1</v>
      </c>
      <c r="R19" s="659">
        <v>42061.599999999999</v>
      </c>
      <c r="S19" s="659">
        <v>1067.7</v>
      </c>
      <c r="T19" s="659">
        <v>4537.5</v>
      </c>
      <c r="U19" s="659">
        <v>5403.4</v>
      </c>
      <c r="V19" s="659">
        <v>-1020.3</v>
      </c>
      <c r="W19" s="659">
        <v>-6920.5</v>
      </c>
      <c r="X19" s="660">
        <v>3.5</v>
      </c>
      <c r="Y19" s="661"/>
      <c r="Z19" s="649" t="s">
        <v>285</v>
      </c>
    </row>
    <row r="20" spans="1:26" s="579" customFormat="1" ht="16.5" customHeight="1">
      <c r="A20" s="580"/>
      <c r="B20" s="675">
        <v>3</v>
      </c>
      <c r="C20" s="675"/>
      <c r="D20" s="652">
        <v>1026854</v>
      </c>
      <c r="E20" s="653">
        <v>913726</v>
      </c>
      <c r="F20" s="654">
        <v>26.8</v>
      </c>
      <c r="G20" s="655">
        <v>0.13</v>
      </c>
      <c r="H20" s="656">
        <v>1952.4</v>
      </c>
      <c r="I20" s="656">
        <v>355677.3</v>
      </c>
      <c r="J20" s="656">
        <v>337259.3</v>
      </c>
      <c r="K20" s="657">
        <v>0</v>
      </c>
      <c r="L20" s="658">
        <v>3.9</v>
      </c>
      <c r="M20" s="658">
        <v>5.6</v>
      </c>
      <c r="N20" s="658">
        <v>5.0999999999999996</v>
      </c>
      <c r="O20" s="657">
        <v>165893.70000000001</v>
      </c>
      <c r="P20" s="659">
        <v>49064.4</v>
      </c>
      <c r="Q20" s="659">
        <v>8224.2999999999993</v>
      </c>
      <c r="R20" s="659">
        <v>45558.7</v>
      </c>
      <c r="S20" s="659">
        <v>1068.8</v>
      </c>
      <c r="T20" s="659">
        <v>7324.7</v>
      </c>
      <c r="U20" s="659">
        <v>7974.8</v>
      </c>
      <c r="V20" s="659">
        <v>-609.4</v>
      </c>
      <c r="W20" s="659">
        <v>-5780.3</v>
      </c>
      <c r="X20" s="660">
        <v>-2.6</v>
      </c>
      <c r="Y20" s="661"/>
      <c r="Z20" s="649" t="s">
        <v>286</v>
      </c>
    </row>
    <row r="21" spans="1:26" s="579" customFormat="1" ht="16.5" customHeight="1">
      <c r="A21" s="580"/>
      <c r="B21" s="675">
        <v>4</v>
      </c>
      <c r="C21" s="675"/>
      <c r="D21" s="652">
        <v>1022503</v>
      </c>
      <c r="E21" s="653">
        <v>911833</v>
      </c>
      <c r="F21" s="654">
        <v>27.2</v>
      </c>
      <c r="G21" s="655">
        <v>0.22</v>
      </c>
      <c r="H21" s="656">
        <v>1991.2</v>
      </c>
      <c r="I21" s="656">
        <v>0</v>
      </c>
      <c r="J21" s="656">
        <v>0</v>
      </c>
      <c r="K21" s="657">
        <v>0</v>
      </c>
      <c r="L21" s="676">
        <v>0</v>
      </c>
      <c r="M21" s="676">
        <v>0</v>
      </c>
      <c r="N21" s="676">
        <v>0</v>
      </c>
      <c r="O21" s="657">
        <v>0</v>
      </c>
      <c r="P21" s="659">
        <v>50267.4</v>
      </c>
      <c r="Q21" s="659">
        <v>8457.7000000000007</v>
      </c>
      <c r="R21" s="659">
        <v>45873.3</v>
      </c>
      <c r="S21" s="659">
        <v>1031.7</v>
      </c>
      <c r="T21" s="659">
        <v>7163.1</v>
      </c>
      <c r="U21" s="659">
        <v>10648</v>
      </c>
      <c r="V21" s="659">
        <v>-1004.4</v>
      </c>
      <c r="W21" s="659">
        <v>-6238.8</v>
      </c>
      <c r="X21" s="660">
        <v>2.6</v>
      </c>
      <c r="Y21" s="661"/>
      <c r="Z21" s="649" t="s">
        <v>287</v>
      </c>
    </row>
    <row r="22" spans="1:26" s="579" customFormat="1" ht="16.5" customHeight="1">
      <c r="A22" s="580"/>
      <c r="B22" s="675">
        <v>5</v>
      </c>
      <c r="C22" s="675"/>
      <c r="D22" s="652">
        <v>1034159</v>
      </c>
      <c r="E22" s="653">
        <v>924188</v>
      </c>
      <c r="F22" s="654">
        <v>25.3</v>
      </c>
      <c r="G22" s="655">
        <v>0.16</v>
      </c>
      <c r="H22" s="656">
        <v>1994.1</v>
      </c>
      <c r="I22" s="656">
        <v>0</v>
      </c>
      <c r="J22" s="656">
        <v>0</v>
      </c>
      <c r="K22" s="657">
        <v>0</v>
      </c>
      <c r="L22" s="676">
        <v>0</v>
      </c>
      <c r="M22" s="676">
        <v>0</v>
      </c>
      <c r="N22" s="676">
        <v>0</v>
      </c>
      <c r="O22" s="657">
        <v>0</v>
      </c>
      <c r="P22" s="659">
        <v>47577.2</v>
      </c>
      <c r="Q22" s="659">
        <v>7563.2</v>
      </c>
      <c r="R22" s="659">
        <v>42607.5</v>
      </c>
      <c r="S22" s="659">
        <v>1021.6</v>
      </c>
      <c r="T22" s="659">
        <v>9119.2000000000007</v>
      </c>
      <c r="U22" s="659">
        <v>9133.5</v>
      </c>
      <c r="V22" s="659">
        <v>-297.7</v>
      </c>
      <c r="W22" s="659">
        <v>-8132.4</v>
      </c>
      <c r="X22" s="660">
        <v>-4.3</v>
      </c>
      <c r="Y22" s="661"/>
      <c r="Z22" s="649" t="s">
        <v>432</v>
      </c>
    </row>
    <row r="23" spans="1:26" s="579" customFormat="1" ht="16.5" customHeight="1">
      <c r="A23" s="580"/>
      <c r="B23" s="675"/>
      <c r="C23" s="675"/>
      <c r="D23" s="652"/>
      <c r="E23" s="653"/>
      <c r="F23" s="654"/>
      <c r="G23" s="655"/>
      <c r="H23" s="656"/>
      <c r="I23" s="656"/>
      <c r="J23" s="656"/>
      <c r="K23" s="657"/>
      <c r="L23" s="658"/>
      <c r="M23" s="658"/>
      <c r="N23" s="658"/>
      <c r="O23" s="657"/>
      <c r="P23" s="659"/>
      <c r="Q23" s="659"/>
      <c r="R23" s="659"/>
      <c r="S23" s="659"/>
      <c r="T23" s="659"/>
      <c r="U23" s="659"/>
      <c r="V23" s="659"/>
      <c r="W23" s="659"/>
      <c r="X23" s="660"/>
      <c r="Y23" s="661"/>
      <c r="Z23" s="649"/>
    </row>
    <row r="24" spans="1:26" s="579" customFormat="1" ht="16.5" customHeight="1">
      <c r="A24" s="580"/>
      <c r="B24" s="675">
        <v>6</v>
      </c>
      <c r="C24" s="675"/>
      <c r="D24" s="652">
        <v>1048020</v>
      </c>
      <c r="E24" s="653">
        <v>929785</v>
      </c>
      <c r="F24" s="654">
        <v>25.9</v>
      </c>
      <c r="G24" s="655">
        <v>0.22</v>
      </c>
      <c r="H24" s="656">
        <v>1995.1</v>
      </c>
      <c r="I24" s="656">
        <v>371110.9</v>
      </c>
      <c r="J24" s="656">
        <v>357384.5</v>
      </c>
      <c r="K24" s="657">
        <v>0</v>
      </c>
      <c r="L24" s="658">
        <v>3.4</v>
      </c>
      <c r="M24" s="658">
        <v>3.3</v>
      </c>
      <c r="N24" s="658">
        <v>5.0999999999999996</v>
      </c>
      <c r="O24" s="657">
        <v>159879</v>
      </c>
      <c r="P24" s="659">
        <v>47827.7</v>
      </c>
      <c r="Q24" s="659">
        <v>0</v>
      </c>
      <c r="R24" s="659">
        <v>42476.4</v>
      </c>
      <c r="S24" s="659">
        <v>1014.4</v>
      </c>
      <c r="T24" s="659">
        <v>7958.1</v>
      </c>
      <c r="U24" s="659">
        <v>6646.6</v>
      </c>
      <c r="V24" s="659">
        <v>-536.6</v>
      </c>
      <c r="W24" s="659">
        <v>-9836.9</v>
      </c>
      <c r="X24" s="660">
        <v>-2.6</v>
      </c>
      <c r="Y24" s="661"/>
      <c r="Z24" s="649" t="s">
        <v>433</v>
      </c>
    </row>
    <row r="25" spans="1:26" s="579" customFormat="1" ht="16.5" customHeight="1">
      <c r="A25" s="580"/>
      <c r="B25" s="675">
        <v>7</v>
      </c>
      <c r="C25" s="675"/>
      <c r="D25" s="652">
        <v>1041277</v>
      </c>
      <c r="E25" s="653">
        <v>930960</v>
      </c>
      <c r="F25" s="654">
        <v>27.7</v>
      </c>
      <c r="G25" s="655">
        <v>0.21</v>
      </c>
      <c r="H25" s="656">
        <v>2022</v>
      </c>
      <c r="I25" s="656">
        <v>0</v>
      </c>
      <c r="J25" s="656">
        <v>0</v>
      </c>
      <c r="K25" s="657">
        <v>0</v>
      </c>
      <c r="L25" s="676">
        <v>0</v>
      </c>
      <c r="M25" s="676">
        <v>0</v>
      </c>
      <c r="N25" s="676">
        <v>0</v>
      </c>
      <c r="O25" s="657">
        <v>0</v>
      </c>
      <c r="P25" s="659">
        <v>48204.5</v>
      </c>
      <c r="Q25" s="659">
        <v>0</v>
      </c>
      <c r="R25" s="659">
        <v>45863.9</v>
      </c>
      <c r="S25" s="659">
        <v>1024.3</v>
      </c>
      <c r="T25" s="659">
        <v>7881.7</v>
      </c>
      <c r="U25" s="659">
        <v>6794.4</v>
      </c>
      <c r="V25" s="659">
        <v>31</v>
      </c>
      <c r="W25" s="659">
        <v>-5916.9</v>
      </c>
      <c r="X25" s="660">
        <v>-6.3</v>
      </c>
      <c r="Y25" s="661"/>
      <c r="Z25" s="649" t="s">
        <v>434</v>
      </c>
    </row>
    <row r="26" spans="1:26" s="579" customFormat="1" ht="16.5" customHeight="1">
      <c r="A26" s="580"/>
      <c r="B26" s="675">
        <v>8</v>
      </c>
      <c r="C26" s="580"/>
      <c r="D26" s="652">
        <v>1051325</v>
      </c>
      <c r="E26" s="653">
        <v>936385</v>
      </c>
      <c r="F26" s="654">
        <v>25.2</v>
      </c>
      <c r="G26" s="655">
        <v>0.28000000000000003</v>
      </c>
      <c r="H26" s="656">
        <v>2060.9</v>
      </c>
      <c r="I26" s="656">
        <v>0</v>
      </c>
      <c r="J26" s="656">
        <v>0</v>
      </c>
      <c r="K26" s="657">
        <v>0</v>
      </c>
      <c r="L26" s="676">
        <v>0</v>
      </c>
      <c r="M26" s="676">
        <v>0</v>
      </c>
      <c r="N26" s="676">
        <v>0</v>
      </c>
      <c r="O26" s="657">
        <v>0</v>
      </c>
      <c r="P26" s="659">
        <v>46108.4</v>
      </c>
      <c r="Q26" s="659">
        <v>0</v>
      </c>
      <c r="R26" s="659">
        <v>42791.9</v>
      </c>
      <c r="S26" s="659">
        <v>1013.6</v>
      </c>
      <c r="T26" s="659">
        <v>7235.1</v>
      </c>
      <c r="U26" s="659">
        <v>7367.3</v>
      </c>
      <c r="V26" s="659">
        <v>-694.3</v>
      </c>
      <c r="W26" s="659">
        <v>-7802.4</v>
      </c>
      <c r="X26" s="660">
        <v>11.2</v>
      </c>
      <c r="Y26" s="661"/>
      <c r="Z26" s="649" t="s">
        <v>288</v>
      </c>
    </row>
    <row r="27" spans="1:26" s="579" customFormat="1" ht="16.5" customHeight="1">
      <c r="A27" s="580"/>
      <c r="B27" s="675">
        <v>9</v>
      </c>
      <c r="C27" s="675"/>
      <c r="D27" s="652">
        <v>1056982</v>
      </c>
      <c r="E27" s="653">
        <v>940577</v>
      </c>
      <c r="F27" s="654">
        <v>25.5</v>
      </c>
      <c r="G27" s="655">
        <v>0.22</v>
      </c>
      <c r="H27" s="656">
        <v>2042.7</v>
      </c>
      <c r="I27" s="656">
        <v>379757.6</v>
      </c>
      <c r="J27" s="656">
        <v>357588.7</v>
      </c>
      <c r="K27" s="657">
        <v>0</v>
      </c>
      <c r="L27" s="658">
        <v>3.3</v>
      </c>
      <c r="M27" s="658">
        <v>1.4</v>
      </c>
      <c r="N27" s="658">
        <v>3.3</v>
      </c>
      <c r="O27" s="657">
        <v>164811.20000000001</v>
      </c>
      <c r="P27" s="659">
        <v>47446.2</v>
      </c>
      <c r="Q27" s="659">
        <v>0</v>
      </c>
      <c r="R27" s="659">
        <v>44184.7</v>
      </c>
      <c r="S27" s="659">
        <v>1050.5999999999999</v>
      </c>
      <c r="T27" s="659">
        <v>7448.9</v>
      </c>
      <c r="U27" s="659">
        <v>7514.3</v>
      </c>
      <c r="V27" s="659">
        <v>-240.7</v>
      </c>
      <c r="W27" s="659">
        <v>-8762.2000000000007</v>
      </c>
      <c r="X27" s="660">
        <v>-1.3</v>
      </c>
      <c r="Y27" s="661"/>
      <c r="Z27" s="649" t="s">
        <v>289</v>
      </c>
    </row>
    <row r="28" spans="1:26" s="579" customFormat="1" ht="16.5" customHeight="1">
      <c r="A28" s="580"/>
      <c r="B28" s="675">
        <v>10</v>
      </c>
      <c r="C28" s="675"/>
      <c r="D28" s="652">
        <v>1062398</v>
      </c>
      <c r="E28" s="653">
        <v>946283</v>
      </c>
      <c r="F28" s="654">
        <v>26.8</v>
      </c>
      <c r="G28" s="655">
        <v>0.19</v>
      </c>
      <c r="H28" s="656">
        <v>1942.8</v>
      </c>
      <c r="I28" s="656">
        <v>0</v>
      </c>
      <c r="J28" s="656">
        <v>0</v>
      </c>
      <c r="K28" s="657">
        <v>0</v>
      </c>
      <c r="L28" s="676">
        <v>0</v>
      </c>
      <c r="M28" s="676">
        <v>0</v>
      </c>
      <c r="N28" s="676">
        <v>0</v>
      </c>
      <c r="O28" s="657">
        <v>0</v>
      </c>
      <c r="P28" s="659">
        <v>51630.7</v>
      </c>
      <c r="Q28" s="659">
        <v>0</v>
      </c>
      <c r="R28" s="659">
        <v>44097.4</v>
      </c>
      <c r="S28" s="659">
        <v>1054</v>
      </c>
      <c r="T28" s="659">
        <v>8883.2000000000007</v>
      </c>
      <c r="U28" s="659">
        <v>8487.1</v>
      </c>
      <c r="V28" s="659">
        <v>-212.6</v>
      </c>
      <c r="W28" s="659">
        <v>-6801.5</v>
      </c>
      <c r="X28" s="660">
        <v>-1.1000000000000001</v>
      </c>
      <c r="Y28" s="661"/>
      <c r="Z28" s="649" t="s">
        <v>290</v>
      </c>
    </row>
    <row r="29" spans="1:26" s="579" customFormat="1" ht="16.5" customHeight="1">
      <c r="A29" s="580"/>
      <c r="B29" s="675"/>
      <c r="C29" s="677"/>
      <c r="D29" s="652"/>
      <c r="E29" s="653"/>
      <c r="F29" s="654"/>
      <c r="G29" s="655"/>
      <c r="H29" s="656"/>
      <c r="I29" s="656"/>
      <c r="J29" s="656"/>
      <c r="K29" s="657"/>
      <c r="L29" s="676"/>
      <c r="M29" s="676"/>
      <c r="N29" s="676"/>
      <c r="O29" s="657"/>
      <c r="P29" s="659"/>
      <c r="Q29" s="659"/>
      <c r="R29" s="659"/>
      <c r="S29" s="659"/>
      <c r="T29" s="659"/>
      <c r="U29" s="659"/>
      <c r="V29" s="659"/>
      <c r="W29" s="659"/>
      <c r="X29" s="660"/>
      <c r="Y29" s="661"/>
      <c r="Z29" s="649"/>
    </row>
    <row r="30" spans="1:26" s="579" customFormat="1" ht="16.5" customHeight="1">
      <c r="A30" s="580"/>
      <c r="B30" s="675">
        <v>11</v>
      </c>
      <c r="C30" s="678"/>
      <c r="D30" s="652">
        <v>1075493</v>
      </c>
      <c r="E30" s="653">
        <v>957746</v>
      </c>
      <c r="F30" s="654">
        <v>25.7</v>
      </c>
      <c r="G30" s="655">
        <v>0.12</v>
      </c>
      <c r="H30" s="656">
        <v>1959.7</v>
      </c>
      <c r="I30" s="656">
        <v>0</v>
      </c>
      <c r="J30" s="656">
        <v>0</v>
      </c>
      <c r="K30" s="657">
        <v>0</v>
      </c>
      <c r="L30" s="676">
        <v>0</v>
      </c>
      <c r="M30" s="676">
        <v>0</v>
      </c>
      <c r="N30" s="676">
        <v>0</v>
      </c>
      <c r="O30" s="657">
        <v>0</v>
      </c>
      <c r="P30" s="659">
        <v>46605.3</v>
      </c>
      <c r="Q30" s="659">
        <v>0</v>
      </c>
      <c r="R30" s="659">
        <v>41343.300000000003</v>
      </c>
      <c r="S30" s="659">
        <v>1101.0999999999999</v>
      </c>
      <c r="T30" s="659">
        <v>11322.1</v>
      </c>
      <c r="U30" s="659">
        <v>10031.4</v>
      </c>
      <c r="V30" s="659">
        <v>-164.6</v>
      </c>
      <c r="W30" s="659">
        <v>-9915.5</v>
      </c>
      <c r="X30" s="660">
        <v>-0.9</v>
      </c>
      <c r="Y30" s="661"/>
      <c r="Z30" s="649" t="s">
        <v>291</v>
      </c>
    </row>
    <row r="31" spans="1:26" s="579" customFormat="1" ht="16.5" customHeight="1">
      <c r="A31" s="580"/>
      <c r="B31" s="675">
        <v>12</v>
      </c>
      <c r="C31" s="678"/>
      <c r="D31" s="652">
        <v>1080543</v>
      </c>
      <c r="E31" s="653">
        <v>957728</v>
      </c>
      <c r="F31" s="654">
        <v>31.3</v>
      </c>
      <c r="G31" s="655">
        <v>0.17</v>
      </c>
      <c r="H31" s="656">
        <v>1941.9</v>
      </c>
      <c r="I31" s="656">
        <v>390047.5</v>
      </c>
      <c r="J31" s="656">
        <v>374307.8</v>
      </c>
      <c r="K31" s="657">
        <v>0</v>
      </c>
      <c r="L31" s="658">
        <v>2.7</v>
      </c>
      <c r="M31" s="658">
        <v>1.3</v>
      </c>
      <c r="N31" s="658">
        <v>2.4</v>
      </c>
      <c r="O31" s="657">
        <v>168395.2</v>
      </c>
      <c r="P31" s="659">
        <v>49461.4</v>
      </c>
      <c r="Q31" s="659">
        <v>0</v>
      </c>
      <c r="R31" s="659">
        <v>43909.9</v>
      </c>
      <c r="S31" s="659">
        <v>1099.2</v>
      </c>
      <c r="T31" s="659">
        <v>7022.8</v>
      </c>
      <c r="U31" s="659">
        <v>8319.7999999999993</v>
      </c>
      <c r="V31" s="659">
        <v>-1540.1</v>
      </c>
      <c r="W31" s="659">
        <v>-9798.9</v>
      </c>
      <c r="X31" s="660">
        <v>-4.2</v>
      </c>
      <c r="Y31" s="661"/>
      <c r="Z31" s="649" t="s">
        <v>292</v>
      </c>
    </row>
    <row r="32" spans="1:26" s="579" customFormat="1" ht="6" customHeight="1" thickBot="1">
      <c r="A32" s="679"/>
      <c r="B32" s="680"/>
      <c r="C32" s="680"/>
      <c r="D32" s="681"/>
      <c r="E32" s="680"/>
      <c r="F32" s="680"/>
      <c r="G32" s="680"/>
      <c r="H32" s="680"/>
      <c r="I32" s="680"/>
      <c r="J32" s="680"/>
      <c r="K32" s="680"/>
      <c r="L32" s="680"/>
      <c r="M32" s="680"/>
      <c r="N32" s="680"/>
      <c r="O32" s="680"/>
      <c r="P32" s="680"/>
      <c r="Q32" s="680"/>
      <c r="R32" s="680"/>
      <c r="S32" s="680"/>
      <c r="T32" s="680"/>
      <c r="U32" s="680"/>
      <c r="V32" s="680"/>
      <c r="W32" s="680"/>
      <c r="X32" s="680"/>
      <c r="Y32" s="682"/>
      <c r="Z32" s="683"/>
    </row>
    <row r="33" spans="2:26" s="685" customFormat="1" ht="50.1" customHeight="1">
      <c r="B33" s="1476" t="s">
        <v>1584</v>
      </c>
      <c r="C33" s="1476"/>
      <c r="D33" s="1476"/>
      <c r="E33" s="1476"/>
      <c r="F33" s="1476"/>
      <c r="G33" s="1476"/>
      <c r="H33" s="1476"/>
      <c r="I33" s="1476"/>
      <c r="J33" s="1476"/>
      <c r="K33" s="1476"/>
      <c r="L33" s="1476"/>
      <c r="M33" s="684"/>
      <c r="N33" s="684"/>
      <c r="O33" s="684"/>
      <c r="Q33" s="686"/>
      <c r="S33" s="1488" t="s">
        <v>723</v>
      </c>
      <c r="T33" s="1488"/>
      <c r="U33" s="1488"/>
      <c r="V33" s="1488"/>
      <c r="W33" s="1488"/>
      <c r="X33" s="1488"/>
      <c r="Y33" s="1488"/>
      <c r="Z33" s="1488"/>
    </row>
    <row r="34" spans="2:26">
      <c r="D34" s="86"/>
      <c r="E34" s="87"/>
      <c r="F34" s="87"/>
      <c r="G34" s="87"/>
      <c r="H34" s="87"/>
      <c r="I34" s="87"/>
      <c r="J34" s="87"/>
      <c r="K34" s="87"/>
      <c r="L34" s="87"/>
      <c r="M34" s="87"/>
      <c r="N34" s="87"/>
      <c r="O34" s="87"/>
      <c r="P34" s="87"/>
      <c r="Q34" s="87"/>
      <c r="R34" s="87"/>
      <c r="S34" s="86"/>
      <c r="T34" s="87"/>
      <c r="U34" s="86"/>
      <c r="V34" s="87"/>
      <c r="W34" s="87"/>
      <c r="X34" s="87"/>
      <c r="Y34" s="87"/>
      <c r="Z34" s="69"/>
    </row>
    <row r="35" spans="2:26">
      <c r="Q35" s="88"/>
      <c r="U35" s="89"/>
      <c r="V35" s="89"/>
      <c r="Z35" s="69"/>
    </row>
    <row r="41" spans="2:26">
      <c r="D41" s="295"/>
    </row>
  </sheetData>
  <mergeCells count="38">
    <mergeCell ref="B33:L33"/>
    <mergeCell ref="B3:E3"/>
    <mergeCell ref="D5:D7"/>
    <mergeCell ref="E5:E7"/>
    <mergeCell ref="G5:G7"/>
    <mergeCell ref="H5:H7"/>
    <mergeCell ref="D8:E8"/>
    <mergeCell ref="D4:H4"/>
    <mergeCell ref="W3:X3"/>
    <mergeCell ref="P4:S4"/>
    <mergeCell ref="T4:X4"/>
    <mergeCell ref="I4:O4"/>
    <mergeCell ref="F5:F7"/>
    <mergeCell ref="O5:O7"/>
    <mergeCell ref="I5:I7"/>
    <mergeCell ref="J5:J7"/>
    <mergeCell ref="K5:K7"/>
    <mergeCell ref="M6:M7"/>
    <mergeCell ref="N6:N7"/>
    <mergeCell ref="T5:T7"/>
    <mergeCell ref="L5:N5"/>
    <mergeCell ref="L6:L7"/>
    <mergeCell ref="Z5:Z7"/>
    <mergeCell ref="B5:B7"/>
    <mergeCell ref="B2:M2"/>
    <mergeCell ref="O2:Z2"/>
    <mergeCell ref="S33:Z33"/>
    <mergeCell ref="T8:X8"/>
    <mergeCell ref="Q5:Q7"/>
    <mergeCell ref="X5:Y7"/>
    <mergeCell ref="P5:P7"/>
    <mergeCell ref="R5:R7"/>
    <mergeCell ref="S5:S7"/>
    <mergeCell ref="P8:R8"/>
    <mergeCell ref="L8:N8"/>
    <mergeCell ref="W5:W7"/>
    <mergeCell ref="U6:U7"/>
    <mergeCell ref="V6:V7"/>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F38"/>
  <sheetViews>
    <sheetView showGridLines="0" zoomScale="90" zoomScaleNormal="90" zoomScaleSheetLayoutView="100" workbookViewId="0">
      <selection activeCell="D24" sqref="D24"/>
    </sheetView>
  </sheetViews>
  <sheetFormatPr defaultRowHeight="11.25"/>
  <cols>
    <col min="1" max="1" width="0.44140625" style="3" customWidth="1"/>
    <col min="2" max="2" width="10.77734375" style="93" customWidth="1"/>
    <col min="3" max="3" width="0.5546875" style="3" customWidth="1"/>
    <col min="4" max="4" width="12.77734375" style="3" customWidth="1"/>
    <col min="5" max="5" width="13.33203125" style="3" customWidth="1"/>
    <col min="6" max="8" width="12.77734375" style="3" customWidth="1"/>
    <col min="9" max="11" width="20.33203125" style="3" customWidth="1"/>
    <col min="12" max="12" width="1.5546875" style="3" customWidth="1"/>
    <col min="13" max="13" width="13.77734375" style="3" customWidth="1"/>
    <col min="14" max="14" width="7.77734375" style="3" customWidth="1"/>
    <col min="15" max="16" width="8.77734375" style="3" customWidth="1"/>
    <col min="17" max="17" width="8.33203125" style="3" customWidth="1"/>
    <col min="18" max="19" width="8.77734375" style="3" customWidth="1"/>
    <col min="20" max="20" width="8.109375" style="3" customWidth="1"/>
    <col min="21" max="22" width="8.44140625" style="3" customWidth="1"/>
    <col min="23" max="23" width="8.77734375" style="3" customWidth="1"/>
    <col min="24" max="24" width="9.77734375" style="3" customWidth="1"/>
    <col min="25" max="25" width="7.77734375" style="3" customWidth="1"/>
    <col min="26" max="27" width="8.77734375" style="3" customWidth="1"/>
    <col min="28" max="28" width="8.5546875" style="3" customWidth="1"/>
    <col min="29" max="30" width="8.77734375" style="3" customWidth="1"/>
    <col min="31" max="31" width="0.44140625" style="3" customWidth="1"/>
    <col min="32" max="32" width="5.77734375" style="93" customWidth="1"/>
    <col min="33" max="16384" width="8.88671875" style="3"/>
  </cols>
  <sheetData>
    <row r="1" spans="1:32" s="97" customFormat="1" ht="27.95" customHeight="1">
      <c r="A1" s="464" t="s">
        <v>1443</v>
      </c>
      <c r="M1" s="145" t="s">
        <v>631</v>
      </c>
      <c r="N1" s="97" t="s">
        <v>1444</v>
      </c>
      <c r="AF1" s="98" t="s">
        <v>1445</v>
      </c>
    </row>
    <row r="2" spans="1:32" s="343" customFormat="1" ht="35.1" customHeight="1">
      <c r="B2" s="1355" t="s">
        <v>349</v>
      </c>
      <c r="C2" s="1355"/>
      <c r="D2" s="1355"/>
      <c r="E2" s="1355"/>
      <c r="F2" s="1355"/>
      <c r="G2" s="1355"/>
      <c r="H2" s="1355"/>
      <c r="I2" s="1355" t="s">
        <v>733</v>
      </c>
      <c r="J2" s="1355"/>
      <c r="K2" s="1355"/>
      <c r="L2" s="1355"/>
      <c r="M2" s="1355"/>
      <c r="N2" s="1355" t="s">
        <v>755</v>
      </c>
      <c r="O2" s="1355"/>
      <c r="P2" s="1355"/>
      <c r="Q2" s="1355"/>
      <c r="R2" s="1355"/>
      <c r="S2" s="1355"/>
      <c r="T2" s="1355"/>
      <c r="U2" s="1355"/>
      <c r="V2" s="1355"/>
      <c r="W2" s="1355" t="s">
        <v>1520</v>
      </c>
      <c r="X2" s="1355"/>
      <c r="Y2" s="1355"/>
      <c r="Z2" s="1355"/>
      <c r="AA2" s="1355"/>
      <c r="AB2" s="1355"/>
      <c r="AC2" s="1355"/>
      <c r="AD2" s="1355"/>
      <c r="AE2" s="1355"/>
      <c r="AF2" s="1355"/>
    </row>
    <row r="3" spans="1:32" s="61" customFormat="1" ht="17.100000000000001" customHeight="1" thickBot="1">
      <c r="A3" s="61" t="s">
        <v>314</v>
      </c>
      <c r="B3" s="322"/>
      <c r="F3" s="100"/>
      <c r="G3" s="1358"/>
      <c r="H3" s="1358"/>
      <c r="I3" s="1358"/>
      <c r="J3" s="100"/>
      <c r="K3" s="100"/>
      <c r="L3" s="100"/>
      <c r="M3" s="100"/>
      <c r="N3" s="100"/>
      <c r="O3" s="100"/>
      <c r="P3" s="100"/>
      <c r="Q3" s="100"/>
      <c r="R3" s="100"/>
      <c r="S3" s="212"/>
      <c r="T3" s="212"/>
      <c r="U3" s="212"/>
      <c r="W3" s="212"/>
      <c r="X3" s="212"/>
      <c r="Y3" s="1419" t="s">
        <v>351</v>
      </c>
      <c r="Z3" s="1419"/>
      <c r="AA3" s="1419"/>
      <c r="AB3" s="1419"/>
      <c r="AC3" s="1419"/>
      <c r="AD3" s="1419"/>
      <c r="AE3" s="1420"/>
      <c r="AF3" s="1420"/>
    </row>
    <row r="4" spans="1:32" ht="24" customHeight="1">
      <c r="A4" s="436"/>
      <c r="B4" s="1526" t="s">
        <v>745</v>
      </c>
      <c r="C4" s="437"/>
      <c r="D4" s="1536" t="s">
        <v>741</v>
      </c>
      <c r="E4" s="1521"/>
      <c r="F4" s="1521"/>
      <c r="G4" s="1521"/>
      <c r="H4" s="1521"/>
      <c r="I4" s="1532" t="s">
        <v>752</v>
      </c>
      <c r="J4" s="1370" t="s">
        <v>753</v>
      </c>
      <c r="K4" s="1533" t="s">
        <v>754</v>
      </c>
      <c r="L4" s="456"/>
      <c r="M4" s="1527" t="s">
        <v>747</v>
      </c>
      <c r="N4" s="1365" t="s">
        <v>746</v>
      </c>
      <c r="O4" s="1385" t="s">
        <v>742</v>
      </c>
      <c r="P4" s="1385"/>
      <c r="Q4" s="1385"/>
      <c r="R4" s="688"/>
      <c r="S4" s="689"/>
      <c r="T4" s="1370" t="s">
        <v>735</v>
      </c>
      <c r="U4" s="1370" t="s">
        <v>1410</v>
      </c>
      <c r="V4" s="1533" t="s">
        <v>743</v>
      </c>
      <c r="W4" s="1385" t="s">
        <v>741</v>
      </c>
      <c r="X4" s="1521"/>
      <c r="Y4" s="1521"/>
      <c r="Z4" s="1521"/>
      <c r="AA4" s="1522"/>
      <c r="AB4" s="1370" t="s">
        <v>735</v>
      </c>
      <c r="AC4" s="1533" t="s">
        <v>736</v>
      </c>
      <c r="AD4" s="1352" t="s">
        <v>737</v>
      </c>
      <c r="AE4" s="1523"/>
      <c r="AF4" s="713"/>
    </row>
    <row r="5" spans="1:32" ht="30" customHeight="1">
      <c r="A5" s="59"/>
      <c r="B5" s="1361"/>
      <c r="C5" s="100"/>
      <c r="D5" s="1530" t="s">
        <v>734</v>
      </c>
      <c r="E5" s="1534" t="s">
        <v>738</v>
      </c>
      <c r="F5" s="1535"/>
      <c r="G5" s="341"/>
      <c r="H5" s="1380" t="s">
        <v>758</v>
      </c>
      <c r="I5" s="1373"/>
      <c r="J5" s="1371"/>
      <c r="K5" s="1382"/>
      <c r="L5" s="138"/>
      <c r="M5" s="1528"/>
      <c r="N5" s="1366"/>
      <c r="O5" s="1373" t="s">
        <v>732</v>
      </c>
      <c r="P5" s="1534" t="s">
        <v>738</v>
      </c>
      <c r="Q5" s="1535"/>
      <c r="R5" s="1535"/>
      <c r="S5" s="1375" t="s">
        <v>1411</v>
      </c>
      <c r="T5" s="1371"/>
      <c r="U5" s="1371"/>
      <c r="V5" s="1382"/>
      <c r="W5" s="1373" t="s">
        <v>732</v>
      </c>
      <c r="X5" s="1534" t="s">
        <v>738</v>
      </c>
      <c r="Y5" s="1535"/>
      <c r="Z5" s="341"/>
      <c r="AA5" s="1375" t="s">
        <v>739</v>
      </c>
      <c r="AB5" s="1371"/>
      <c r="AC5" s="1382"/>
      <c r="AD5" s="1353"/>
      <c r="AE5" s="1524"/>
      <c r="AF5" s="714"/>
    </row>
    <row r="6" spans="1:32" ht="54.95" customHeight="1">
      <c r="A6" s="60"/>
      <c r="B6" s="1363"/>
      <c r="C6" s="442"/>
      <c r="D6" s="1531"/>
      <c r="E6" s="444" t="s">
        <v>751</v>
      </c>
      <c r="F6" s="443" t="s">
        <v>759</v>
      </c>
      <c r="G6" s="457" t="s">
        <v>756</v>
      </c>
      <c r="H6" s="1381"/>
      <c r="I6" s="1374"/>
      <c r="J6" s="1372"/>
      <c r="K6" s="1381"/>
      <c r="L6" s="465"/>
      <c r="M6" s="1529"/>
      <c r="N6" s="1367"/>
      <c r="O6" s="1374"/>
      <c r="P6" s="953" t="s">
        <v>1409</v>
      </c>
      <c r="Q6" s="443" t="s">
        <v>744</v>
      </c>
      <c r="R6" s="457" t="s">
        <v>1412</v>
      </c>
      <c r="S6" s="1372"/>
      <c r="T6" s="1372"/>
      <c r="U6" s="1372"/>
      <c r="V6" s="1381"/>
      <c r="W6" s="1374"/>
      <c r="X6" s="953" t="s">
        <v>757</v>
      </c>
      <c r="Y6" s="443" t="s">
        <v>740</v>
      </c>
      <c r="Z6" s="1019" t="s">
        <v>756</v>
      </c>
      <c r="AA6" s="1372"/>
      <c r="AB6" s="1372"/>
      <c r="AC6" s="1381"/>
      <c r="AD6" s="1354"/>
      <c r="AE6" s="1525"/>
      <c r="AF6" s="715"/>
    </row>
    <row r="7" spans="1:32" ht="4.5" customHeight="1">
      <c r="A7" s="59"/>
      <c r="B7" s="102"/>
      <c r="C7" s="101"/>
      <c r="D7" s="551"/>
      <c r="E7" s="101"/>
      <c r="F7" s="101"/>
      <c r="G7" s="101"/>
      <c r="H7" s="101"/>
      <c r="I7" s="101"/>
      <c r="J7" s="101"/>
      <c r="K7" s="101"/>
      <c r="L7" s="101"/>
      <c r="M7" s="551"/>
      <c r="N7" s="446"/>
      <c r="O7" s="101"/>
      <c r="P7" s="101"/>
      <c r="Q7" s="101"/>
      <c r="R7" s="101"/>
      <c r="S7" s="101"/>
      <c r="T7" s="101"/>
      <c r="U7" s="101"/>
      <c r="V7" s="101"/>
      <c r="W7" s="101"/>
      <c r="X7" s="138"/>
      <c r="Y7" s="101"/>
      <c r="Z7" s="138"/>
      <c r="AA7" s="101"/>
      <c r="AB7" s="101"/>
      <c r="AC7" s="138"/>
      <c r="AD7" s="446"/>
      <c r="AE7" s="59"/>
      <c r="AF7" s="206"/>
    </row>
    <row r="8" spans="1:32" ht="24.75" customHeight="1">
      <c r="A8" s="59"/>
      <c r="B8" s="206"/>
      <c r="C8" s="59"/>
      <c r="D8" s="1520" t="s">
        <v>1585</v>
      </c>
      <c r="E8" s="1368"/>
      <c r="F8" s="1368"/>
      <c r="G8" s="1368"/>
      <c r="H8" s="1368"/>
      <c r="I8" s="1368" t="s">
        <v>748</v>
      </c>
      <c r="J8" s="1368"/>
      <c r="K8" s="1368"/>
      <c r="L8" s="1369"/>
      <c r="M8" s="706"/>
      <c r="N8" s="447"/>
      <c r="O8" s="1368" t="s">
        <v>10</v>
      </c>
      <c r="P8" s="1368"/>
      <c r="Q8" s="1368"/>
      <c r="R8" s="1368"/>
      <c r="S8" s="1368"/>
      <c r="T8" s="1368"/>
      <c r="U8" s="1368"/>
      <c r="V8" s="1368"/>
      <c r="W8" s="1368" t="s">
        <v>11</v>
      </c>
      <c r="X8" s="1368"/>
      <c r="Y8" s="1368"/>
      <c r="Z8" s="1368"/>
      <c r="AA8" s="1368"/>
      <c r="AB8" s="1368"/>
      <c r="AC8" s="1368"/>
      <c r="AD8" s="1369"/>
      <c r="AE8" s="59"/>
      <c r="AF8" s="206"/>
    </row>
    <row r="9" spans="1:32" s="276" customFormat="1" ht="19.5" customHeight="1">
      <c r="A9" s="290"/>
      <c r="B9" s="102">
        <v>2009</v>
      </c>
      <c r="C9" s="278"/>
      <c r="D9" s="573">
        <v>40092.199999999997</v>
      </c>
      <c r="E9" s="355">
        <v>24394.3</v>
      </c>
      <c r="F9" s="355">
        <v>23505.599999999999</v>
      </c>
      <c r="G9" s="355">
        <v>888.7</v>
      </c>
      <c r="H9" s="355">
        <v>15697.9</v>
      </c>
      <c r="I9" s="1232">
        <v>60.8</v>
      </c>
      <c r="J9" s="1232">
        <v>58.6</v>
      </c>
      <c r="K9" s="1232">
        <v>3.6</v>
      </c>
      <c r="L9" s="184"/>
      <c r="M9" s="707">
        <v>2009</v>
      </c>
      <c r="N9" s="448">
        <v>2009</v>
      </c>
      <c r="O9" s="355">
        <v>19596.2</v>
      </c>
      <c r="P9" s="355">
        <v>14318.5</v>
      </c>
      <c r="Q9" s="355">
        <v>13734</v>
      </c>
      <c r="R9" s="355">
        <v>584.4</v>
      </c>
      <c r="S9" s="355">
        <v>5277.8</v>
      </c>
      <c r="T9" s="184">
        <v>73.099999999999994</v>
      </c>
      <c r="U9" s="184">
        <v>70.099999999999994</v>
      </c>
      <c r="V9" s="774">
        <v>4.0999999999999996</v>
      </c>
      <c r="W9" s="355">
        <v>20496</v>
      </c>
      <c r="X9" s="355">
        <v>10075.799999999999</v>
      </c>
      <c r="Y9" s="355">
        <v>9771.6</v>
      </c>
      <c r="Z9" s="355">
        <v>304.3</v>
      </c>
      <c r="AA9" s="355">
        <v>10420.1</v>
      </c>
      <c r="AB9" s="718">
        <v>49.2</v>
      </c>
      <c r="AC9" s="718">
        <v>47.7</v>
      </c>
      <c r="AD9" s="772">
        <v>3</v>
      </c>
      <c r="AE9" s="290"/>
      <c r="AF9" s="102">
        <v>2009</v>
      </c>
    </row>
    <row r="10" spans="1:32" s="276" customFormat="1" ht="19.5" customHeight="1">
      <c r="A10" s="290"/>
      <c r="B10" s="102">
        <v>2010</v>
      </c>
      <c r="C10" s="278"/>
      <c r="D10" s="573">
        <v>40589.699999999997</v>
      </c>
      <c r="E10" s="355">
        <v>24748.400000000001</v>
      </c>
      <c r="F10" s="355">
        <v>23828.799999999999</v>
      </c>
      <c r="G10" s="355">
        <v>919.6</v>
      </c>
      <c r="H10" s="355">
        <v>15841.3</v>
      </c>
      <c r="I10" s="1232">
        <v>61</v>
      </c>
      <c r="J10" s="1232">
        <v>58.7</v>
      </c>
      <c r="K10" s="1232">
        <v>3.7</v>
      </c>
      <c r="L10" s="184"/>
      <c r="M10" s="707">
        <v>2010</v>
      </c>
      <c r="N10" s="448">
        <v>2010</v>
      </c>
      <c r="O10" s="355">
        <v>19848.5</v>
      </c>
      <c r="P10" s="355">
        <v>14492.4</v>
      </c>
      <c r="Q10" s="355">
        <v>13915</v>
      </c>
      <c r="R10" s="355">
        <v>577.4</v>
      </c>
      <c r="S10" s="355">
        <v>5356.1</v>
      </c>
      <c r="T10" s="184">
        <v>73</v>
      </c>
      <c r="U10" s="184">
        <v>70.099999999999994</v>
      </c>
      <c r="V10" s="774">
        <v>4</v>
      </c>
      <c r="W10" s="355">
        <v>20741.2</v>
      </c>
      <c r="X10" s="355">
        <v>10256</v>
      </c>
      <c r="Y10" s="355">
        <v>9913.7999999999993</v>
      </c>
      <c r="Z10" s="355">
        <v>342.2</v>
      </c>
      <c r="AA10" s="355">
        <v>10485.200000000001</v>
      </c>
      <c r="AB10" s="718">
        <v>49.4</v>
      </c>
      <c r="AC10" s="718">
        <v>47.8</v>
      </c>
      <c r="AD10" s="772">
        <v>3.3</v>
      </c>
      <c r="AE10" s="290"/>
      <c r="AF10" s="102">
        <v>2010</v>
      </c>
    </row>
    <row r="11" spans="1:32" s="276" customFormat="1" ht="19.5" customHeight="1">
      <c r="A11" s="290"/>
      <c r="B11" s="102">
        <v>2011</v>
      </c>
      <c r="C11" s="278"/>
      <c r="D11" s="573">
        <v>41052</v>
      </c>
      <c r="E11" s="355">
        <v>25098.9</v>
      </c>
      <c r="F11" s="355">
        <v>24244.2</v>
      </c>
      <c r="G11" s="355">
        <v>854.7</v>
      </c>
      <c r="H11" s="355">
        <v>15953.1</v>
      </c>
      <c r="I11" s="1232">
        <v>61.1</v>
      </c>
      <c r="J11" s="1232">
        <v>59.1</v>
      </c>
      <c r="K11" s="1232">
        <v>3.4</v>
      </c>
      <c r="L11" s="184"/>
      <c r="M11" s="707">
        <v>2011</v>
      </c>
      <c r="N11" s="448">
        <v>2011</v>
      </c>
      <c r="O11" s="355">
        <v>20075.599999999999</v>
      </c>
      <c r="P11" s="355">
        <v>14683</v>
      </c>
      <c r="Q11" s="355">
        <v>14153.2</v>
      </c>
      <c r="R11" s="355">
        <v>529.9</v>
      </c>
      <c r="S11" s="355">
        <v>5392.5</v>
      </c>
      <c r="T11" s="184">
        <v>73.099999999999994</v>
      </c>
      <c r="U11" s="184">
        <v>70.5</v>
      </c>
      <c r="V11" s="774">
        <v>3.6</v>
      </c>
      <c r="W11" s="355">
        <v>20976.400000000001</v>
      </c>
      <c r="X11" s="355">
        <v>10415.9</v>
      </c>
      <c r="Y11" s="355">
        <v>10091.1</v>
      </c>
      <c r="Z11" s="355">
        <v>324.8</v>
      </c>
      <c r="AA11" s="355">
        <v>10560.5</v>
      </c>
      <c r="AB11" s="718">
        <v>49.7</v>
      </c>
      <c r="AC11" s="718">
        <v>48.1</v>
      </c>
      <c r="AD11" s="772">
        <v>3.1</v>
      </c>
      <c r="AE11" s="290"/>
      <c r="AF11" s="102">
        <v>2011</v>
      </c>
    </row>
    <row r="12" spans="1:32" s="276" customFormat="1" ht="19.5" customHeight="1">
      <c r="A12" s="290"/>
      <c r="B12" s="102">
        <v>2012</v>
      </c>
      <c r="C12" s="278"/>
      <c r="D12" s="573">
        <v>41582</v>
      </c>
      <c r="E12" s="355">
        <v>25500.6</v>
      </c>
      <c r="F12" s="355">
        <v>24680.7</v>
      </c>
      <c r="G12" s="355">
        <v>819.9</v>
      </c>
      <c r="H12" s="355">
        <v>16081.4</v>
      </c>
      <c r="I12" s="1232">
        <v>61.3</v>
      </c>
      <c r="J12" s="1232">
        <v>59.4</v>
      </c>
      <c r="K12" s="1232">
        <v>3.2</v>
      </c>
      <c r="L12" s="184"/>
      <c r="M12" s="707">
        <v>2012</v>
      </c>
      <c r="N12" s="448">
        <v>2012</v>
      </c>
      <c r="O12" s="355">
        <v>20328.400000000001</v>
      </c>
      <c r="P12" s="355">
        <v>14891.4</v>
      </c>
      <c r="Q12" s="355">
        <v>14387</v>
      </c>
      <c r="R12" s="355">
        <v>504.4</v>
      </c>
      <c r="S12" s="355">
        <v>5436.9</v>
      </c>
      <c r="T12" s="184">
        <v>73.3</v>
      </c>
      <c r="U12" s="184">
        <v>70.8</v>
      </c>
      <c r="V12" s="774">
        <v>3.4</v>
      </c>
      <c r="W12" s="355">
        <v>21253.7</v>
      </c>
      <c r="X12" s="355">
        <v>10609.2</v>
      </c>
      <c r="Y12" s="355">
        <v>10293.6</v>
      </c>
      <c r="Z12" s="355">
        <v>315.60000000000002</v>
      </c>
      <c r="AA12" s="355">
        <v>10644.5</v>
      </c>
      <c r="AB12" s="718">
        <v>49.9</v>
      </c>
      <c r="AC12" s="718">
        <v>48.4</v>
      </c>
      <c r="AD12" s="772">
        <v>3</v>
      </c>
      <c r="AE12" s="290"/>
      <c r="AF12" s="102">
        <v>2012</v>
      </c>
    </row>
    <row r="13" spans="1:32" s="276" customFormat="1" ht="19.5" customHeight="1">
      <c r="A13" s="290"/>
      <c r="B13" s="102">
        <v>2013</v>
      </c>
      <c r="C13" s="278"/>
      <c r="D13" s="573">
        <v>42095.9</v>
      </c>
      <c r="E13" s="355">
        <v>25873.4</v>
      </c>
      <c r="F13" s="355">
        <v>25066.400000000001</v>
      </c>
      <c r="G13" s="355">
        <v>806.9</v>
      </c>
      <c r="H13" s="355">
        <v>16222.6</v>
      </c>
      <c r="I13" s="1232">
        <v>61.5</v>
      </c>
      <c r="J13" s="1232">
        <v>59.5</v>
      </c>
      <c r="K13" s="1232">
        <v>3.1</v>
      </c>
      <c r="L13" s="184"/>
      <c r="M13" s="707">
        <v>2013</v>
      </c>
      <c r="N13" s="448">
        <v>2013</v>
      </c>
      <c r="O13" s="355">
        <v>20583.400000000001</v>
      </c>
      <c r="P13" s="355">
        <v>15071.1</v>
      </c>
      <c r="Q13" s="355">
        <v>14572.7</v>
      </c>
      <c r="R13" s="355">
        <v>498.3</v>
      </c>
      <c r="S13" s="355">
        <v>5512.3</v>
      </c>
      <c r="T13" s="184">
        <v>73.2</v>
      </c>
      <c r="U13" s="184">
        <v>70.8</v>
      </c>
      <c r="V13" s="774">
        <v>3.3</v>
      </c>
      <c r="W13" s="355">
        <v>21512.6</v>
      </c>
      <c r="X13" s="355">
        <v>10802.3</v>
      </c>
      <c r="Y13" s="355">
        <v>10493.7</v>
      </c>
      <c r="Z13" s="355">
        <v>308.60000000000002</v>
      </c>
      <c r="AA13" s="355">
        <v>10710.3</v>
      </c>
      <c r="AB13" s="718">
        <v>50.2</v>
      </c>
      <c r="AC13" s="718">
        <v>48.8</v>
      </c>
      <c r="AD13" s="772">
        <v>2.9</v>
      </c>
      <c r="AE13" s="290"/>
      <c r="AF13" s="102">
        <v>2013</v>
      </c>
    </row>
    <row r="14" spans="1:32" s="276" customFormat="1" ht="4.5" customHeight="1">
      <c r="A14" s="290"/>
      <c r="B14" s="102"/>
      <c r="C14" s="278"/>
      <c r="D14" s="573"/>
      <c r="E14" s="355"/>
      <c r="F14" s="355"/>
      <c r="G14" s="355"/>
      <c r="H14" s="355"/>
      <c r="I14" s="184"/>
      <c r="J14" s="184"/>
      <c r="K14" s="184"/>
      <c r="L14" s="184"/>
      <c r="M14" s="707"/>
      <c r="N14" s="448"/>
      <c r="O14" s="355"/>
      <c r="P14" s="355"/>
      <c r="Q14" s="355"/>
      <c r="R14" s="355"/>
      <c r="S14" s="355"/>
      <c r="T14" s="184"/>
      <c r="U14" s="184"/>
      <c r="V14" s="774"/>
      <c r="W14" s="355"/>
      <c r="X14" s="355"/>
      <c r="Y14" s="355"/>
      <c r="Z14" s="355"/>
      <c r="AA14" s="355"/>
      <c r="AB14" s="718"/>
      <c r="AC14" s="718"/>
      <c r="AD14" s="772"/>
      <c r="AE14" s="290"/>
      <c r="AF14" s="102"/>
    </row>
    <row r="15" spans="1:32" s="279" customFormat="1" ht="19.5" customHeight="1">
      <c r="A15" s="291"/>
      <c r="B15" s="122">
        <v>2014</v>
      </c>
      <c r="C15" s="280"/>
      <c r="D15" s="574">
        <v>42512.800000000003</v>
      </c>
      <c r="E15" s="398">
        <v>26535.9</v>
      </c>
      <c r="F15" s="398">
        <v>25599.4</v>
      </c>
      <c r="G15" s="398">
        <v>936.5</v>
      </c>
      <c r="H15" s="398">
        <v>15976.9</v>
      </c>
      <c r="I15" s="1331">
        <v>62.4</v>
      </c>
      <c r="J15" s="1331">
        <v>60.2</v>
      </c>
      <c r="K15" s="1331">
        <v>3.5</v>
      </c>
      <c r="L15" s="186"/>
      <c r="M15" s="706">
        <v>2014</v>
      </c>
      <c r="N15" s="447">
        <v>2014</v>
      </c>
      <c r="O15" s="398">
        <v>20795.3</v>
      </c>
      <c r="P15" s="398">
        <v>15386.5</v>
      </c>
      <c r="Q15" s="398">
        <v>14838.7</v>
      </c>
      <c r="R15" s="398">
        <v>547.79999999999995</v>
      </c>
      <c r="S15" s="398">
        <v>5408.8</v>
      </c>
      <c r="T15" s="186">
        <v>74</v>
      </c>
      <c r="U15" s="186">
        <v>71.400000000000006</v>
      </c>
      <c r="V15" s="775">
        <v>3.6</v>
      </c>
      <c r="W15" s="398">
        <v>21717.5</v>
      </c>
      <c r="X15" s="398">
        <v>11149.4</v>
      </c>
      <c r="Y15" s="398">
        <v>10760.7</v>
      </c>
      <c r="Z15" s="398">
        <v>388.7</v>
      </c>
      <c r="AA15" s="398">
        <v>10568.2</v>
      </c>
      <c r="AB15" s="719">
        <v>51.3</v>
      </c>
      <c r="AC15" s="719">
        <v>49.5</v>
      </c>
      <c r="AD15" s="773">
        <v>3.5</v>
      </c>
      <c r="AE15" s="291"/>
      <c r="AF15" s="122">
        <v>2014</v>
      </c>
    </row>
    <row r="16" spans="1:32" s="276" customFormat="1" ht="5.0999999999999996" customHeight="1">
      <c r="A16" s="290"/>
      <c r="B16" s="282"/>
      <c r="C16" s="280"/>
      <c r="D16" s="700"/>
      <c r="E16" s="283"/>
      <c r="F16" s="283"/>
      <c r="G16" s="283"/>
      <c r="H16" s="283"/>
      <c r="I16" s="186"/>
      <c r="J16" s="186"/>
      <c r="K16" s="186"/>
      <c r="L16" s="186"/>
      <c r="M16" s="708"/>
      <c r="N16" s="710"/>
      <c r="O16" s="283"/>
      <c r="P16" s="283"/>
      <c r="Q16" s="283"/>
      <c r="R16" s="283"/>
      <c r="S16" s="281"/>
      <c r="T16" s="186"/>
      <c r="U16" s="186"/>
      <c r="V16" s="186"/>
      <c r="W16" s="281"/>
      <c r="X16" s="281"/>
      <c r="Y16" s="281"/>
      <c r="Z16" s="281"/>
      <c r="AA16" s="281"/>
      <c r="AB16" s="186"/>
      <c r="AC16" s="186"/>
      <c r="AD16" s="555"/>
      <c r="AE16" s="291"/>
      <c r="AF16" s="282"/>
    </row>
    <row r="17" spans="1:32" ht="24" customHeight="1">
      <c r="A17" s="59"/>
      <c r="B17" s="102"/>
      <c r="C17" s="101"/>
      <c r="D17" s="1520" t="s">
        <v>1586</v>
      </c>
      <c r="E17" s="1368"/>
      <c r="F17" s="1368"/>
      <c r="G17" s="1368"/>
      <c r="H17" s="1368"/>
      <c r="I17" s="1368" t="s">
        <v>749</v>
      </c>
      <c r="J17" s="1368"/>
      <c r="K17" s="1368"/>
      <c r="L17" s="1369"/>
      <c r="M17" s="707"/>
      <c r="N17" s="448"/>
      <c r="O17" s="1368" t="s">
        <v>1589</v>
      </c>
      <c r="P17" s="1368"/>
      <c r="Q17" s="1368"/>
      <c r="R17" s="1368"/>
      <c r="S17" s="1368"/>
      <c r="T17" s="1368"/>
      <c r="U17" s="1368"/>
      <c r="V17" s="1368"/>
      <c r="W17" s="1368" t="s">
        <v>1589</v>
      </c>
      <c r="X17" s="1368"/>
      <c r="Y17" s="1368"/>
      <c r="Z17" s="1368"/>
      <c r="AA17" s="1368"/>
      <c r="AB17" s="1368"/>
      <c r="AC17" s="1368"/>
      <c r="AD17" s="1369"/>
      <c r="AE17" s="59"/>
      <c r="AF17" s="102"/>
    </row>
    <row r="18" spans="1:32" s="284" customFormat="1" ht="19.5" customHeight="1">
      <c r="A18" s="690"/>
      <c r="B18" s="102">
        <v>2009</v>
      </c>
      <c r="C18" s="285"/>
      <c r="D18" s="573">
        <v>2700.9</v>
      </c>
      <c r="E18" s="355">
        <v>1981</v>
      </c>
      <c r="F18" s="355">
        <v>1964.8</v>
      </c>
      <c r="G18" s="355">
        <v>16.3</v>
      </c>
      <c r="H18" s="355">
        <v>719.9</v>
      </c>
      <c r="I18" s="1232">
        <v>73.3</v>
      </c>
      <c r="J18" s="1232">
        <v>72.7</v>
      </c>
      <c r="K18" s="1232">
        <v>0.8</v>
      </c>
      <c r="L18" s="184"/>
      <c r="M18" s="707">
        <v>2009</v>
      </c>
      <c r="N18" s="448">
        <v>2009</v>
      </c>
      <c r="O18" s="355">
        <v>1345.6</v>
      </c>
      <c r="P18" s="355">
        <v>1088.7</v>
      </c>
      <c r="Q18" s="355">
        <v>1076.5999999999999</v>
      </c>
      <c r="R18" s="355">
        <v>12.2</v>
      </c>
      <c r="S18" s="355">
        <v>256.8</v>
      </c>
      <c r="T18" s="285">
        <v>80.900000000000006</v>
      </c>
      <c r="U18" s="286">
        <v>80</v>
      </c>
      <c r="V18" s="774">
        <v>1.1000000000000001</v>
      </c>
      <c r="W18" s="355">
        <v>1355.3</v>
      </c>
      <c r="X18" s="355">
        <v>892.3</v>
      </c>
      <c r="Y18" s="355">
        <v>888.2</v>
      </c>
      <c r="Z18" s="355">
        <v>4.0999999999999996</v>
      </c>
      <c r="AA18" s="355">
        <v>463</v>
      </c>
      <c r="AB18" s="285">
        <v>65.8</v>
      </c>
      <c r="AC18" s="285">
        <v>65.5</v>
      </c>
      <c r="AD18" s="772">
        <v>0.5</v>
      </c>
      <c r="AE18" s="690"/>
      <c r="AF18" s="102">
        <v>2009</v>
      </c>
    </row>
    <row r="19" spans="1:32" s="284" customFormat="1" ht="19.5" customHeight="1">
      <c r="A19" s="690"/>
      <c r="B19" s="102">
        <v>2010</v>
      </c>
      <c r="C19" s="285"/>
      <c r="D19" s="573">
        <v>2705.6</v>
      </c>
      <c r="E19" s="355">
        <v>1948.1</v>
      </c>
      <c r="F19" s="355">
        <v>1924.5</v>
      </c>
      <c r="G19" s="355">
        <v>23.6</v>
      </c>
      <c r="H19" s="355">
        <v>757.5</v>
      </c>
      <c r="I19" s="1232">
        <v>72</v>
      </c>
      <c r="J19" s="1232">
        <v>71.099999999999994</v>
      </c>
      <c r="K19" s="1232">
        <v>1.2</v>
      </c>
      <c r="L19" s="184"/>
      <c r="M19" s="707">
        <v>2010</v>
      </c>
      <c r="N19" s="448">
        <v>2010</v>
      </c>
      <c r="O19" s="355">
        <v>1344.1</v>
      </c>
      <c r="P19" s="355">
        <v>1085.5999999999999</v>
      </c>
      <c r="Q19" s="355">
        <v>1070.7</v>
      </c>
      <c r="R19" s="355">
        <v>14.9</v>
      </c>
      <c r="S19" s="355">
        <v>258.60000000000002</v>
      </c>
      <c r="T19" s="285">
        <v>80.8</v>
      </c>
      <c r="U19" s="285">
        <v>79.7</v>
      </c>
      <c r="V19" s="774">
        <v>1.4</v>
      </c>
      <c r="W19" s="355">
        <v>1361.5</v>
      </c>
      <c r="X19" s="355">
        <v>862.5</v>
      </c>
      <c r="Y19" s="355">
        <v>853.8</v>
      </c>
      <c r="Z19" s="355">
        <v>8.8000000000000007</v>
      </c>
      <c r="AA19" s="355">
        <v>499</v>
      </c>
      <c r="AB19" s="285">
        <v>63.3</v>
      </c>
      <c r="AC19" s="285">
        <v>62.7</v>
      </c>
      <c r="AD19" s="772">
        <v>1</v>
      </c>
      <c r="AE19" s="690"/>
      <c r="AF19" s="102">
        <v>2010</v>
      </c>
    </row>
    <row r="20" spans="1:32" s="284" customFormat="1" ht="19.5" customHeight="1">
      <c r="A20" s="690"/>
      <c r="B20" s="102">
        <v>2011</v>
      </c>
      <c r="C20" s="285"/>
      <c r="D20" s="573">
        <v>2696.4</v>
      </c>
      <c r="E20" s="355">
        <v>1953.6</v>
      </c>
      <c r="F20" s="355">
        <v>1930.9</v>
      </c>
      <c r="G20" s="355">
        <v>22.8</v>
      </c>
      <c r="H20" s="355">
        <v>742.7</v>
      </c>
      <c r="I20" s="1232">
        <v>72.5</v>
      </c>
      <c r="J20" s="1232">
        <v>71.599999999999994</v>
      </c>
      <c r="K20" s="1232">
        <v>1.2</v>
      </c>
      <c r="L20" s="184"/>
      <c r="M20" s="707">
        <v>2011</v>
      </c>
      <c r="N20" s="448">
        <v>2011</v>
      </c>
      <c r="O20" s="355">
        <v>1344.7</v>
      </c>
      <c r="P20" s="355">
        <v>1083.4000000000001</v>
      </c>
      <c r="Q20" s="355">
        <v>1067.9000000000001</v>
      </c>
      <c r="R20" s="355">
        <v>15.5</v>
      </c>
      <c r="S20" s="355">
        <v>261.3</v>
      </c>
      <c r="T20" s="285">
        <v>80.599999999999994</v>
      </c>
      <c r="U20" s="285">
        <v>79.400000000000006</v>
      </c>
      <c r="V20" s="774">
        <v>1.4</v>
      </c>
      <c r="W20" s="355">
        <v>1351.7</v>
      </c>
      <c r="X20" s="355">
        <v>870.3</v>
      </c>
      <c r="Y20" s="355">
        <v>863</v>
      </c>
      <c r="Z20" s="355">
        <v>7.3</v>
      </c>
      <c r="AA20" s="355">
        <v>481.4</v>
      </c>
      <c r="AB20" s="285">
        <v>64.400000000000006</v>
      </c>
      <c r="AC20" s="285">
        <v>63.8</v>
      </c>
      <c r="AD20" s="772">
        <v>0.8</v>
      </c>
      <c r="AE20" s="690"/>
      <c r="AF20" s="102">
        <v>2011</v>
      </c>
    </row>
    <row r="21" spans="1:32" s="284" customFormat="1" ht="19.5" customHeight="1">
      <c r="A21" s="690"/>
      <c r="B21" s="102">
        <v>2012</v>
      </c>
      <c r="C21" s="285"/>
      <c r="D21" s="573">
        <v>2729.9</v>
      </c>
      <c r="E21" s="355">
        <v>2005.8</v>
      </c>
      <c r="F21" s="355">
        <v>1983.7</v>
      </c>
      <c r="G21" s="355">
        <v>22.1</v>
      </c>
      <c r="H21" s="355">
        <v>724.1</v>
      </c>
      <c r="I21" s="1232">
        <v>73.5</v>
      </c>
      <c r="J21" s="1232">
        <v>72.7</v>
      </c>
      <c r="K21" s="1232">
        <v>1.1000000000000001</v>
      </c>
      <c r="L21" s="184"/>
      <c r="M21" s="707">
        <v>2012</v>
      </c>
      <c r="N21" s="448">
        <v>2012</v>
      </c>
      <c r="O21" s="355">
        <v>1370.6</v>
      </c>
      <c r="P21" s="355">
        <v>1118.8</v>
      </c>
      <c r="Q21" s="355">
        <v>1105.4000000000001</v>
      </c>
      <c r="R21" s="355">
        <v>13.5</v>
      </c>
      <c r="S21" s="355">
        <v>251.8</v>
      </c>
      <c r="T21" s="285">
        <v>81.599999999999994</v>
      </c>
      <c r="U21" s="285">
        <v>80.7</v>
      </c>
      <c r="V21" s="774">
        <v>1.2</v>
      </c>
      <c r="W21" s="355">
        <v>1359.3</v>
      </c>
      <c r="X21" s="355">
        <v>886.9</v>
      </c>
      <c r="Y21" s="355">
        <v>878.3</v>
      </c>
      <c r="Z21" s="355">
        <v>8.6</v>
      </c>
      <c r="AA21" s="355">
        <v>472.4</v>
      </c>
      <c r="AB21" s="285">
        <v>65.2</v>
      </c>
      <c r="AC21" s="285">
        <v>64.599999999999994</v>
      </c>
      <c r="AD21" s="772">
        <v>1</v>
      </c>
      <c r="AE21" s="690"/>
      <c r="AF21" s="102">
        <v>2012</v>
      </c>
    </row>
    <row r="22" spans="1:32" s="284" customFormat="1" ht="19.5" customHeight="1">
      <c r="A22" s="690"/>
      <c r="B22" s="102">
        <v>2013</v>
      </c>
      <c r="C22" s="285"/>
      <c r="D22" s="573">
        <v>2727.5</v>
      </c>
      <c r="E22" s="355">
        <v>2000.4</v>
      </c>
      <c r="F22" s="355">
        <v>1978.7</v>
      </c>
      <c r="G22" s="355">
        <v>21.8</v>
      </c>
      <c r="H22" s="355">
        <v>727.1</v>
      </c>
      <c r="I22" s="1232">
        <v>73.3</v>
      </c>
      <c r="J22" s="1232">
        <v>72.5</v>
      </c>
      <c r="K22" s="1232">
        <v>1.1000000000000001</v>
      </c>
      <c r="L22" s="184"/>
      <c r="M22" s="707">
        <v>2013</v>
      </c>
      <c r="N22" s="448">
        <v>2013</v>
      </c>
      <c r="O22" s="355">
        <v>1365.7</v>
      </c>
      <c r="P22" s="355">
        <v>1119.7</v>
      </c>
      <c r="Q22" s="355">
        <v>1107.2</v>
      </c>
      <c r="R22" s="355">
        <v>12.5</v>
      </c>
      <c r="S22" s="355">
        <v>246.1</v>
      </c>
      <c r="T22" s="285">
        <v>82</v>
      </c>
      <c r="U22" s="285">
        <v>81.099999999999994</v>
      </c>
      <c r="V22" s="774">
        <v>1.1000000000000001</v>
      </c>
      <c r="W22" s="355">
        <v>1361.8</v>
      </c>
      <c r="X22" s="355">
        <v>880.8</v>
      </c>
      <c r="Y22" s="355">
        <v>871.5</v>
      </c>
      <c r="Z22" s="355">
        <v>9.3000000000000007</v>
      </c>
      <c r="AA22" s="355">
        <v>481</v>
      </c>
      <c r="AB22" s="285">
        <v>64.7</v>
      </c>
      <c r="AC22" s="287">
        <v>64</v>
      </c>
      <c r="AD22" s="772">
        <v>1.1000000000000001</v>
      </c>
      <c r="AE22" s="690"/>
      <c r="AF22" s="102">
        <v>2013</v>
      </c>
    </row>
    <row r="23" spans="1:32" s="284" customFormat="1" ht="4.5" customHeight="1">
      <c r="A23" s="690"/>
      <c r="B23" s="122"/>
      <c r="C23" s="288"/>
      <c r="D23" s="574"/>
      <c r="E23" s="398"/>
      <c r="F23" s="398"/>
      <c r="G23" s="398"/>
      <c r="H23" s="398"/>
      <c r="I23" s="1232"/>
      <c r="J23" s="1232"/>
      <c r="K23" s="1232"/>
      <c r="L23" s="186"/>
      <c r="M23" s="706"/>
      <c r="N23" s="447"/>
      <c r="O23" s="398"/>
      <c r="P23" s="398"/>
      <c r="Q23" s="398"/>
      <c r="R23" s="398"/>
      <c r="S23" s="398"/>
      <c r="T23" s="288"/>
      <c r="U23" s="288"/>
      <c r="V23" s="775"/>
      <c r="W23" s="398"/>
      <c r="X23" s="398"/>
      <c r="Y23" s="398"/>
      <c r="Z23" s="398"/>
      <c r="AA23" s="398"/>
      <c r="AB23" s="288"/>
      <c r="AC23" s="288"/>
      <c r="AD23" s="773"/>
      <c r="AE23" s="691"/>
      <c r="AF23" s="122"/>
    </row>
    <row r="24" spans="1:32" s="284" customFormat="1" ht="19.5" customHeight="1">
      <c r="A24" s="690"/>
      <c r="B24" s="122">
        <v>2014</v>
      </c>
      <c r="C24" s="288"/>
      <c r="D24" s="574">
        <v>2654.2</v>
      </c>
      <c r="E24" s="398">
        <v>1962.9</v>
      </c>
      <c r="F24" s="398">
        <v>1939.5</v>
      </c>
      <c r="G24" s="398">
        <v>23.5</v>
      </c>
      <c r="H24" s="398">
        <v>691.3</v>
      </c>
      <c r="I24" s="1331">
        <v>74</v>
      </c>
      <c r="J24" s="1331">
        <v>73.099999999999994</v>
      </c>
      <c r="K24" s="1331">
        <v>1.2</v>
      </c>
      <c r="L24" s="186"/>
      <c r="M24" s="706">
        <v>2014</v>
      </c>
      <c r="N24" s="447">
        <v>2014</v>
      </c>
      <c r="O24" s="398">
        <v>1337.2</v>
      </c>
      <c r="P24" s="398">
        <v>1105</v>
      </c>
      <c r="Q24" s="398">
        <v>1089.8</v>
      </c>
      <c r="R24" s="398">
        <v>15.2</v>
      </c>
      <c r="S24" s="398">
        <v>232.1</v>
      </c>
      <c r="T24" s="288">
        <v>82.6</v>
      </c>
      <c r="U24" s="288">
        <v>81.5</v>
      </c>
      <c r="V24" s="775">
        <v>1.4</v>
      </c>
      <c r="W24" s="398">
        <v>1317.1</v>
      </c>
      <c r="X24" s="398">
        <v>857.9</v>
      </c>
      <c r="Y24" s="398">
        <v>849.6</v>
      </c>
      <c r="Z24" s="398">
        <v>8.3000000000000007</v>
      </c>
      <c r="AA24" s="398">
        <v>459.2</v>
      </c>
      <c r="AB24" s="288">
        <v>65.099999999999994</v>
      </c>
      <c r="AC24" s="289">
        <v>64.5</v>
      </c>
      <c r="AD24" s="773">
        <v>1</v>
      </c>
      <c r="AE24" s="691"/>
      <c r="AF24" s="122">
        <v>2014</v>
      </c>
    </row>
    <row r="25" spans="1:32" s="284" customFormat="1" ht="5.0999999999999996" customHeight="1">
      <c r="A25" s="690"/>
      <c r="B25" s="282"/>
      <c r="C25" s="288"/>
      <c r="D25" s="702"/>
      <c r="E25" s="281"/>
      <c r="F25" s="281"/>
      <c r="G25" s="281"/>
      <c r="H25" s="281"/>
      <c r="I25" s="288"/>
      <c r="J25" s="186"/>
      <c r="K25" s="186"/>
      <c r="L25" s="186"/>
      <c r="M25" s="708"/>
      <c r="N25" s="710"/>
      <c r="O25" s="281"/>
      <c r="P25" s="281"/>
      <c r="Q25" s="281"/>
      <c r="R25" s="281"/>
      <c r="S25" s="281"/>
      <c r="T25" s="288"/>
      <c r="U25" s="288"/>
      <c r="V25" s="288"/>
      <c r="W25" s="281"/>
      <c r="X25" s="281"/>
      <c r="Y25" s="281"/>
      <c r="Z25" s="281"/>
      <c r="AA25" s="281"/>
      <c r="AB25" s="288"/>
      <c r="AC25" s="288"/>
      <c r="AD25" s="701"/>
      <c r="AE25" s="691"/>
      <c r="AF25" s="282"/>
    </row>
    <row r="26" spans="1:32" ht="24.75" customHeight="1">
      <c r="A26" s="59"/>
      <c r="B26" s="102"/>
      <c r="C26" s="101"/>
      <c r="D26" s="1520" t="s">
        <v>1587</v>
      </c>
      <c r="E26" s="1368"/>
      <c r="F26" s="1368"/>
      <c r="G26" s="1368"/>
      <c r="H26" s="1368"/>
      <c r="I26" s="1368" t="s">
        <v>750</v>
      </c>
      <c r="J26" s="1368"/>
      <c r="K26" s="1368"/>
      <c r="L26" s="1369"/>
      <c r="M26" s="707"/>
      <c r="N26" s="448"/>
      <c r="O26" s="1368" t="s">
        <v>1588</v>
      </c>
      <c r="P26" s="1368"/>
      <c r="Q26" s="1368"/>
      <c r="R26" s="1368"/>
      <c r="S26" s="1368"/>
      <c r="T26" s="1368"/>
      <c r="U26" s="1368"/>
      <c r="V26" s="1368"/>
      <c r="W26" s="1368" t="s">
        <v>1588</v>
      </c>
      <c r="X26" s="1368"/>
      <c r="Y26" s="1368"/>
      <c r="Z26" s="1368"/>
      <c r="AA26" s="1368"/>
      <c r="AB26" s="1368"/>
      <c r="AC26" s="1368"/>
      <c r="AD26" s="1369"/>
      <c r="AE26" s="59"/>
      <c r="AF26" s="102"/>
    </row>
    <row r="27" spans="1:32" s="276" customFormat="1" ht="19.5" customHeight="1">
      <c r="A27" s="290"/>
      <c r="B27" s="102">
        <v>2009</v>
      </c>
      <c r="C27" s="697"/>
      <c r="D27" s="573">
        <v>37391.300000000003</v>
      </c>
      <c r="E27" s="355">
        <v>22413.3</v>
      </c>
      <c r="F27" s="355">
        <v>21540.799999999999</v>
      </c>
      <c r="G27" s="355">
        <v>872.4</v>
      </c>
      <c r="H27" s="355">
        <v>14978</v>
      </c>
      <c r="I27" s="1232">
        <v>59.9</v>
      </c>
      <c r="J27" s="1232">
        <v>57.6</v>
      </c>
      <c r="K27" s="1232">
        <v>3.9</v>
      </c>
      <c r="L27" s="184"/>
      <c r="M27" s="707">
        <v>2009</v>
      </c>
      <c r="N27" s="448">
        <v>2009</v>
      </c>
      <c r="O27" s="355">
        <v>18250.7</v>
      </c>
      <c r="P27" s="355">
        <v>13229.7</v>
      </c>
      <c r="Q27" s="355">
        <v>12657.5</v>
      </c>
      <c r="R27" s="355">
        <v>572.29999999999995</v>
      </c>
      <c r="S27" s="355">
        <v>5020.8999999999996</v>
      </c>
      <c r="T27" s="184">
        <v>72.5</v>
      </c>
      <c r="U27" s="184">
        <v>69.400000000000006</v>
      </c>
      <c r="V27" s="774">
        <v>4.3</v>
      </c>
      <c r="W27" s="355">
        <v>19140.599999999999</v>
      </c>
      <c r="X27" s="355">
        <v>9183.5</v>
      </c>
      <c r="Y27" s="355">
        <v>8883.4</v>
      </c>
      <c r="Z27" s="355">
        <v>300.2</v>
      </c>
      <c r="AA27" s="355">
        <v>9957.1</v>
      </c>
      <c r="AB27" s="184">
        <v>48</v>
      </c>
      <c r="AC27" s="184">
        <v>46.4</v>
      </c>
      <c r="AD27" s="772">
        <v>3.3</v>
      </c>
      <c r="AE27" s="290"/>
      <c r="AF27" s="102">
        <v>2009</v>
      </c>
    </row>
    <row r="28" spans="1:32" s="276" customFormat="1" ht="19.5" customHeight="1">
      <c r="A28" s="290"/>
      <c r="B28" s="102">
        <v>2010</v>
      </c>
      <c r="C28" s="697"/>
      <c r="D28" s="573">
        <v>37884.1</v>
      </c>
      <c r="E28" s="355">
        <v>22800.3</v>
      </c>
      <c r="F28" s="355">
        <v>21904.3</v>
      </c>
      <c r="G28" s="355">
        <v>896</v>
      </c>
      <c r="H28" s="355">
        <v>15083.8</v>
      </c>
      <c r="I28" s="1232">
        <v>60.2</v>
      </c>
      <c r="J28" s="1232">
        <v>57.8</v>
      </c>
      <c r="K28" s="1232">
        <v>3.9</v>
      </c>
      <c r="L28" s="184"/>
      <c r="M28" s="707">
        <v>2010</v>
      </c>
      <c r="N28" s="448">
        <v>2010</v>
      </c>
      <c r="O28" s="355">
        <v>18504.400000000001</v>
      </c>
      <c r="P28" s="355">
        <v>13406.8</v>
      </c>
      <c r="Q28" s="355">
        <v>12844.3</v>
      </c>
      <c r="R28" s="355">
        <v>562.5</v>
      </c>
      <c r="S28" s="355">
        <v>5097.6000000000004</v>
      </c>
      <c r="T28" s="184">
        <v>72.5</v>
      </c>
      <c r="U28" s="184">
        <v>69.400000000000006</v>
      </c>
      <c r="V28" s="774">
        <v>4.2</v>
      </c>
      <c r="W28" s="355">
        <v>19379.7</v>
      </c>
      <c r="X28" s="355">
        <v>9393.5</v>
      </c>
      <c r="Y28" s="355">
        <v>9060</v>
      </c>
      <c r="Z28" s="355">
        <v>333.5</v>
      </c>
      <c r="AA28" s="355">
        <v>9986.2000000000007</v>
      </c>
      <c r="AB28" s="184">
        <v>48.5</v>
      </c>
      <c r="AC28" s="184">
        <v>46.7</v>
      </c>
      <c r="AD28" s="772">
        <v>3.6</v>
      </c>
      <c r="AE28" s="290"/>
      <c r="AF28" s="102">
        <v>2010</v>
      </c>
    </row>
    <row r="29" spans="1:32" s="276" customFormat="1" ht="19.5" customHeight="1">
      <c r="A29" s="290"/>
      <c r="B29" s="102">
        <v>2011</v>
      </c>
      <c r="C29" s="697"/>
      <c r="D29" s="573">
        <v>38355.599999999999</v>
      </c>
      <c r="E29" s="355">
        <v>23145.3</v>
      </c>
      <c r="F29" s="355">
        <v>22313.4</v>
      </c>
      <c r="G29" s="355">
        <v>831.9</v>
      </c>
      <c r="H29" s="355">
        <v>15210.3</v>
      </c>
      <c r="I29" s="1232">
        <v>60.3</v>
      </c>
      <c r="J29" s="1232">
        <v>58.2</v>
      </c>
      <c r="K29" s="1232">
        <v>3.6</v>
      </c>
      <c r="L29" s="184"/>
      <c r="M29" s="707">
        <v>2011</v>
      </c>
      <c r="N29" s="448">
        <v>2011</v>
      </c>
      <c r="O29" s="355">
        <v>18730.900000000001</v>
      </c>
      <c r="P29" s="355">
        <v>13599.6</v>
      </c>
      <c r="Q29" s="355">
        <v>13085.3</v>
      </c>
      <c r="R29" s="355">
        <v>514.4</v>
      </c>
      <c r="S29" s="355">
        <v>5131.2</v>
      </c>
      <c r="T29" s="184">
        <v>72.599999999999994</v>
      </c>
      <c r="U29" s="184">
        <v>69.900000000000006</v>
      </c>
      <c r="V29" s="774">
        <v>3.8</v>
      </c>
      <c r="W29" s="355">
        <v>19624.7</v>
      </c>
      <c r="X29" s="355">
        <v>9545.6</v>
      </c>
      <c r="Y29" s="355">
        <v>9228.1</v>
      </c>
      <c r="Z29" s="355">
        <v>317.5</v>
      </c>
      <c r="AA29" s="355">
        <v>10079.1</v>
      </c>
      <c r="AB29" s="184">
        <v>48.6</v>
      </c>
      <c r="AC29" s="184">
        <v>47</v>
      </c>
      <c r="AD29" s="772">
        <v>3.3</v>
      </c>
      <c r="AE29" s="290"/>
      <c r="AF29" s="102">
        <v>2011</v>
      </c>
    </row>
    <row r="30" spans="1:32" s="276" customFormat="1" ht="19.5" customHeight="1">
      <c r="A30" s="290"/>
      <c r="B30" s="102">
        <v>2012</v>
      </c>
      <c r="C30" s="697"/>
      <c r="D30" s="573">
        <v>38852.1</v>
      </c>
      <c r="E30" s="355">
        <v>23494.799999999999</v>
      </c>
      <c r="F30" s="355">
        <v>22697</v>
      </c>
      <c r="G30" s="355">
        <v>797.8</v>
      </c>
      <c r="H30" s="355">
        <v>15357.3</v>
      </c>
      <c r="I30" s="1232">
        <v>60.5</v>
      </c>
      <c r="J30" s="1232">
        <v>58.4</v>
      </c>
      <c r="K30" s="1232">
        <v>3.4</v>
      </c>
      <c r="L30" s="184"/>
      <c r="M30" s="707">
        <v>2012</v>
      </c>
      <c r="N30" s="448">
        <v>2012</v>
      </c>
      <c r="O30" s="355">
        <v>18957.7</v>
      </c>
      <c r="P30" s="355">
        <v>13772.6</v>
      </c>
      <c r="Q30" s="355">
        <v>13281.7</v>
      </c>
      <c r="R30" s="355">
        <v>490.9</v>
      </c>
      <c r="S30" s="355">
        <v>5185.2</v>
      </c>
      <c r="T30" s="184">
        <v>72.599999999999994</v>
      </c>
      <c r="U30" s="184">
        <v>70.099999999999994</v>
      </c>
      <c r="V30" s="774">
        <v>3.6</v>
      </c>
      <c r="W30" s="355">
        <v>19894.400000000001</v>
      </c>
      <c r="X30" s="355">
        <v>9722.2000000000007</v>
      </c>
      <c r="Y30" s="355">
        <v>9415.2999999999993</v>
      </c>
      <c r="Z30" s="355">
        <v>306.89999999999998</v>
      </c>
      <c r="AA30" s="355">
        <v>10172.1</v>
      </c>
      <c r="AB30" s="184">
        <v>48.9</v>
      </c>
      <c r="AC30" s="184">
        <v>47.3</v>
      </c>
      <c r="AD30" s="772">
        <v>3.2</v>
      </c>
      <c r="AE30" s="290"/>
      <c r="AF30" s="102">
        <v>2012</v>
      </c>
    </row>
    <row r="31" spans="1:32" s="276" customFormat="1" ht="19.5" customHeight="1">
      <c r="A31" s="290"/>
      <c r="B31" s="102">
        <v>2013</v>
      </c>
      <c r="C31" s="697"/>
      <c r="D31" s="573">
        <v>39368.400000000001</v>
      </c>
      <c r="E31" s="355">
        <v>23872.9</v>
      </c>
      <c r="F31" s="355">
        <v>23087.8</v>
      </c>
      <c r="G31" s="355">
        <v>785.1</v>
      </c>
      <c r="H31" s="355">
        <v>15495.5</v>
      </c>
      <c r="I31" s="1232">
        <v>60.6</v>
      </c>
      <c r="J31" s="1232">
        <v>58.6</v>
      </c>
      <c r="K31" s="1232">
        <v>3.3</v>
      </c>
      <c r="L31" s="184"/>
      <c r="M31" s="707">
        <v>2013</v>
      </c>
      <c r="N31" s="448">
        <v>2013</v>
      </c>
      <c r="O31" s="355">
        <v>19217.7</v>
      </c>
      <c r="P31" s="355">
        <v>13951.4</v>
      </c>
      <c r="Q31" s="355">
        <v>13465.5</v>
      </c>
      <c r="R31" s="355">
        <v>485.9</v>
      </c>
      <c r="S31" s="355">
        <v>5266.2</v>
      </c>
      <c r="T31" s="184">
        <v>72.599999999999994</v>
      </c>
      <c r="U31" s="184">
        <v>70.099999999999994</v>
      </c>
      <c r="V31" s="774">
        <v>3.5</v>
      </c>
      <c r="W31" s="355">
        <v>20150.8</v>
      </c>
      <c r="X31" s="355">
        <v>9921.5</v>
      </c>
      <c r="Y31" s="355">
        <v>9622.2999999999993</v>
      </c>
      <c r="Z31" s="355">
        <v>299.3</v>
      </c>
      <c r="AA31" s="355">
        <v>10229.299999999999</v>
      </c>
      <c r="AB31" s="184">
        <v>49.2</v>
      </c>
      <c r="AC31" s="184">
        <v>47.8</v>
      </c>
      <c r="AD31" s="772">
        <v>3</v>
      </c>
      <c r="AE31" s="290"/>
      <c r="AF31" s="102">
        <v>2013</v>
      </c>
    </row>
    <row r="32" spans="1:32" s="276" customFormat="1" ht="4.5" customHeight="1">
      <c r="A32" s="290"/>
      <c r="B32" s="122"/>
      <c r="C32" s="698"/>
      <c r="D32" s="574"/>
      <c r="E32" s="398"/>
      <c r="F32" s="398"/>
      <c r="G32" s="398"/>
      <c r="H32" s="398"/>
      <c r="I32" s="1232"/>
      <c r="J32" s="1232"/>
      <c r="K32" s="1232"/>
      <c r="L32" s="186"/>
      <c r="M32" s="706"/>
      <c r="N32" s="447"/>
      <c r="O32" s="398"/>
      <c r="P32" s="398"/>
      <c r="Q32" s="398"/>
      <c r="R32" s="398"/>
      <c r="S32" s="398"/>
      <c r="T32" s="186"/>
      <c r="U32" s="186"/>
      <c r="V32" s="775"/>
      <c r="W32" s="398"/>
      <c r="X32" s="398"/>
      <c r="Y32" s="398"/>
      <c r="Z32" s="398"/>
      <c r="AA32" s="398"/>
      <c r="AB32" s="186"/>
      <c r="AC32" s="186"/>
      <c r="AD32" s="773"/>
      <c r="AE32" s="291"/>
      <c r="AF32" s="122"/>
    </row>
    <row r="33" spans="1:32" s="276" customFormat="1" ht="19.5" customHeight="1">
      <c r="A33" s="290"/>
      <c r="B33" s="122">
        <v>2014</v>
      </c>
      <c r="C33" s="698"/>
      <c r="D33" s="574">
        <v>39858.6</v>
      </c>
      <c r="E33" s="398">
        <v>24572.9</v>
      </c>
      <c r="F33" s="398">
        <v>23659.9</v>
      </c>
      <c r="G33" s="398">
        <v>913</v>
      </c>
      <c r="H33" s="398">
        <v>15285.6</v>
      </c>
      <c r="I33" s="1331">
        <v>61.7</v>
      </c>
      <c r="J33" s="1331">
        <v>59.4</v>
      </c>
      <c r="K33" s="1331">
        <v>3.7</v>
      </c>
      <c r="L33" s="186"/>
      <c r="M33" s="706">
        <v>2014</v>
      </c>
      <c r="N33" s="447">
        <v>2014</v>
      </c>
      <c r="O33" s="398">
        <v>19458.099999999999</v>
      </c>
      <c r="P33" s="398">
        <v>14281.5</v>
      </c>
      <c r="Q33" s="398">
        <v>13748.9</v>
      </c>
      <c r="R33" s="398">
        <v>532.6</v>
      </c>
      <c r="S33" s="398">
        <v>5176.7</v>
      </c>
      <c r="T33" s="186">
        <v>73.400000000000006</v>
      </c>
      <c r="U33" s="186">
        <v>70.7</v>
      </c>
      <c r="V33" s="775">
        <v>3.7</v>
      </c>
      <c r="W33" s="398">
        <v>20400.400000000001</v>
      </c>
      <c r="X33" s="398">
        <v>10291.4</v>
      </c>
      <c r="Y33" s="398">
        <v>9911</v>
      </c>
      <c r="Z33" s="398">
        <v>380.4</v>
      </c>
      <c r="AA33" s="398">
        <v>10109</v>
      </c>
      <c r="AB33" s="186">
        <v>50.4</v>
      </c>
      <c r="AC33" s="186">
        <v>48.6</v>
      </c>
      <c r="AD33" s="773">
        <v>3.7</v>
      </c>
      <c r="AE33" s="291"/>
      <c r="AF33" s="122">
        <v>2014</v>
      </c>
    </row>
    <row r="34" spans="1:32" s="276" customFormat="1" ht="5.0999999999999996" customHeight="1" thickBot="1">
      <c r="A34" s="692"/>
      <c r="B34" s="693"/>
      <c r="C34" s="699"/>
      <c r="D34" s="703"/>
      <c r="E34" s="694"/>
      <c r="F34" s="694"/>
      <c r="G34" s="694"/>
      <c r="H34" s="694"/>
      <c r="I34" s="695"/>
      <c r="J34" s="695"/>
      <c r="K34" s="695"/>
      <c r="L34" s="695"/>
      <c r="M34" s="709"/>
      <c r="N34" s="704"/>
      <c r="O34" s="694"/>
      <c r="P34" s="694"/>
      <c r="Q34" s="694"/>
      <c r="R34" s="694"/>
      <c r="S34" s="694"/>
      <c r="T34" s="695"/>
      <c r="U34" s="695"/>
      <c r="V34" s="695"/>
      <c r="W34" s="694"/>
      <c r="X34" s="694"/>
      <c r="Y34" s="694"/>
      <c r="Z34" s="694"/>
      <c r="AA34" s="694"/>
      <c r="AB34" s="695"/>
      <c r="AC34" s="695"/>
      <c r="AD34" s="704"/>
      <c r="AE34" s="696"/>
      <c r="AF34" s="693"/>
    </row>
    <row r="35" spans="1:32" s="97" customFormat="1" ht="23.25" customHeight="1">
      <c r="B35" s="716" t="s">
        <v>1541</v>
      </c>
      <c r="C35" s="177"/>
      <c r="D35" s="177"/>
      <c r="E35" s="177"/>
      <c r="F35" s="177"/>
      <c r="G35" s="177"/>
      <c r="H35" s="177"/>
      <c r="I35" s="177"/>
      <c r="J35" s="177"/>
      <c r="K35" s="177"/>
      <c r="L35" s="177"/>
      <c r="M35" s="717" t="s">
        <v>760</v>
      </c>
      <c r="N35" s="1300" t="s">
        <v>1541</v>
      </c>
      <c r="O35" s="177"/>
      <c r="P35" s="177"/>
      <c r="Q35" s="177"/>
      <c r="R35" s="177"/>
      <c r="T35" s="177"/>
      <c r="U35" s="177"/>
      <c r="V35" s="177"/>
      <c r="W35" s="177"/>
      <c r="X35" s="177"/>
      <c r="Y35" s="177"/>
      <c r="Z35" s="177"/>
      <c r="AA35" s="177"/>
      <c r="AB35" s="177"/>
      <c r="AC35" s="177"/>
      <c r="AD35" s="177"/>
      <c r="AE35" s="177"/>
      <c r="AF35" s="717" t="s">
        <v>760</v>
      </c>
    </row>
    <row r="36" spans="1:32">
      <c r="S36" s="205"/>
    </row>
    <row r="38" spans="1:32">
      <c r="D38" s="292"/>
      <c r="E38" s="292"/>
      <c r="F38" s="292"/>
      <c r="G38" s="292"/>
      <c r="H38" s="292"/>
      <c r="I38" s="292"/>
      <c r="J38" s="292"/>
      <c r="K38" s="292"/>
      <c r="L38" s="292"/>
      <c r="M38" s="292"/>
      <c r="N38" s="292"/>
    </row>
  </sheetData>
  <mergeCells count="43">
    <mergeCell ref="D4:H4"/>
    <mergeCell ref="E5:F5"/>
    <mergeCell ref="S5:S6"/>
    <mergeCell ref="X5:Y5"/>
    <mergeCell ref="J4:J6"/>
    <mergeCell ref="W8:AD8"/>
    <mergeCell ref="AA5:AA6"/>
    <mergeCell ref="T4:T6"/>
    <mergeCell ref="AC4:AC6"/>
    <mergeCell ref="AD4:AD6"/>
    <mergeCell ref="AB4:AB6"/>
    <mergeCell ref="B4:B6"/>
    <mergeCell ref="N4:N6"/>
    <mergeCell ref="M4:M6"/>
    <mergeCell ref="B2:H2"/>
    <mergeCell ref="I2:M2"/>
    <mergeCell ref="N2:V2"/>
    <mergeCell ref="D5:D6"/>
    <mergeCell ref="H5:H6"/>
    <mergeCell ref="I4:I6"/>
    <mergeCell ref="O4:Q4"/>
    <mergeCell ref="G3:I3"/>
    <mergeCell ref="U4:U6"/>
    <mergeCell ref="V4:V6"/>
    <mergeCell ref="O5:O6"/>
    <mergeCell ref="P5:R5"/>
    <mergeCell ref="K4:K6"/>
    <mergeCell ref="W2:AF2"/>
    <mergeCell ref="I8:L8"/>
    <mergeCell ref="I17:L17"/>
    <mergeCell ref="I26:L26"/>
    <mergeCell ref="D8:H8"/>
    <mergeCell ref="D17:H17"/>
    <mergeCell ref="D26:H26"/>
    <mergeCell ref="Y3:AF3"/>
    <mergeCell ref="W4:AA4"/>
    <mergeCell ref="W5:W6"/>
    <mergeCell ref="AE4:AE6"/>
    <mergeCell ref="O8:V8"/>
    <mergeCell ref="O17:V17"/>
    <mergeCell ref="O26:V26"/>
    <mergeCell ref="W17:AD17"/>
    <mergeCell ref="W26:AD26"/>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alignWithMargins="0"/>
  <colBreaks count="1" manualBreakCount="1">
    <brk id="13" max="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E38"/>
  <sheetViews>
    <sheetView showGridLines="0" view="pageBreakPreview" zoomScaleNormal="120" zoomScaleSheetLayoutView="100" workbookViewId="0">
      <selection activeCell="U11" sqref="U11"/>
    </sheetView>
  </sheetViews>
  <sheetFormatPr defaultRowHeight="11.25"/>
  <cols>
    <col min="1" max="1" width="5.33203125" style="3" customWidth="1"/>
    <col min="2" max="2" width="0.109375" style="3" customWidth="1"/>
    <col min="3" max="4" width="7.6640625" style="3" customWidth="1"/>
    <col min="5" max="5" width="9.6640625" style="3" customWidth="1"/>
    <col min="6" max="6" width="6.6640625" style="3" customWidth="1"/>
    <col min="7" max="8" width="6.77734375" style="3" customWidth="1"/>
    <col min="9" max="9" width="9.5546875" style="3" customWidth="1"/>
    <col min="10" max="10" width="7.77734375" style="3" customWidth="1"/>
    <col min="11" max="11" width="8.33203125" style="3" customWidth="1"/>
    <col min="12" max="12" width="5.88671875" style="3" customWidth="1"/>
    <col min="13" max="13" width="1.21875" style="3" hidden="1" customWidth="1"/>
    <col min="14" max="15" width="7" style="3" customWidth="1"/>
    <col min="16" max="16" width="7.5546875" style="3" customWidth="1"/>
    <col min="17" max="18" width="6.44140625" style="3" customWidth="1"/>
    <col min="19" max="19" width="5.88671875" style="3" customWidth="1"/>
    <col min="20" max="20" width="7.6640625" style="3" customWidth="1"/>
    <col min="21" max="21" width="7.109375" style="3" customWidth="1"/>
    <col min="22" max="22" width="7.77734375" style="3" customWidth="1"/>
    <col min="23" max="23" width="7.44140625" style="3" customWidth="1"/>
    <col min="24" max="16384" width="8.88671875" style="3"/>
  </cols>
  <sheetData>
    <row r="1" spans="1:31" s="97" customFormat="1" ht="27.95" customHeight="1">
      <c r="A1" s="464" t="s">
        <v>768</v>
      </c>
      <c r="W1" s="98" t="s">
        <v>632</v>
      </c>
      <c r="AE1" s="98"/>
    </row>
    <row r="2" spans="1:31" s="343" customFormat="1" ht="60" customHeight="1">
      <c r="A2" s="1537" t="s">
        <v>527</v>
      </c>
      <c r="B2" s="1537"/>
      <c r="C2" s="1537"/>
      <c r="D2" s="1537"/>
      <c r="E2" s="1537"/>
      <c r="F2" s="1537"/>
      <c r="G2" s="1537"/>
      <c r="H2" s="1537"/>
      <c r="I2" s="1537"/>
      <c r="J2" s="1537"/>
      <c r="K2" s="1537"/>
      <c r="L2" s="1355" t="s">
        <v>528</v>
      </c>
      <c r="M2" s="1355"/>
      <c r="N2" s="1355"/>
      <c r="O2" s="1355"/>
      <c r="P2" s="1355"/>
      <c r="Q2" s="1355"/>
      <c r="R2" s="1355"/>
      <c r="S2" s="1355"/>
      <c r="T2" s="1355"/>
      <c r="U2" s="1355"/>
      <c r="V2" s="1355"/>
      <c r="W2" s="1355"/>
    </row>
    <row r="3" spans="1:31" s="61" customFormat="1" ht="17.100000000000001" customHeight="1" thickBot="1">
      <c r="A3" s="1358" t="s">
        <v>211</v>
      </c>
      <c r="B3" s="1358"/>
      <c r="C3" s="1358"/>
      <c r="D3" s="475"/>
      <c r="F3" s="218"/>
      <c r="G3" s="218"/>
      <c r="H3" s="218"/>
      <c r="I3" s="218"/>
      <c r="J3" s="1539" t="s">
        <v>499</v>
      </c>
      <c r="K3" s="1539"/>
      <c r="L3" s="1358" t="s">
        <v>345</v>
      </c>
      <c r="M3" s="1358"/>
      <c r="N3" s="1358"/>
      <c r="O3" s="1358"/>
      <c r="P3" s="100"/>
      <c r="Q3" s="100"/>
      <c r="R3" s="212"/>
      <c r="S3" s="212"/>
      <c r="T3" s="212"/>
      <c r="V3" s="1419" t="s">
        <v>346</v>
      </c>
      <c r="W3" s="1419"/>
    </row>
    <row r="4" spans="1:31" s="61" customFormat="1" ht="30" customHeight="1">
      <c r="A4" s="1359" t="s">
        <v>766</v>
      </c>
      <c r="B4" s="456"/>
      <c r="C4" s="782" t="s">
        <v>212</v>
      </c>
      <c r="D4" s="948" t="s">
        <v>1413</v>
      </c>
      <c r="E4" s="1387" t="s">
        <v>322</v>
      </c>
      <c r="F4" s="1386"/>
      <c r="G4" s="1387" t="s">
        <v>213</v>
      </c>
      <c r="H4" s="1385"/>
      <c r="I4" s="1385"/>
      <c r="J4" s="1385"/>
      <c r="K4" s="1385"/>
      <c r="L4" s="1365" t="s">
        <v>766</v>
      </c>
      <c r="M4" s="776"/>
      <c r="N4" s="1370" t="s">
        <v>590</v>
      </c>
      <c r="O4" s="1370" t="s">
        <v>591</v>
      </c>
      <c r="P4" s="1370" t="s">
        <v>592</v>
      </c>
      <c r="Q4" s="1533" t="s">
        <v>593</v>
      </c>
      <c r="R4" s="1370" t="s">
        <v>594</v>
      </c>
      <c r="S4" s="1370" t="s">
        <v>595</v>
      </c>
      <c r="T4" s="1370" t="s">
        <v>596</v>
      </c>
      <c r="U4" s="1370" t="s">
        <v>597</v>
      </c>
      <c r="V4" s="1370" t="s">
        <v>767</v>
      </c>
      <c r="W4" s="1533" t="s">
        <v>1416</v>
      </c>
    </row>
    <row r="5" spans="1:31" s="61" customFormat="1" ht="95.1" customHeight="1">
      <c r="A5" s="1379"/>
      <c r="B5" s="465"/>
      <c r="C5" s="705" t="s">
        <v>761</v>
      </c>
      <c r="D5" s="953" t="s">
        <v>1414</v>
      </c>
      <c r="E5" s="953" t="s">
        <v>1415</v>
      </c>
      <c r="F5" s="443" t="s">
        <v>589</v>
      </c>
      <c r="G5" s="444" t="s">
        <v>762</v>
      </c>
      <c r="H5" s="443" t="s">
        <v>763</v>
      </c>
      <c r="I5" s="443" t="s">
        <v>764</v>
      </c>
      <c r="J5" s="443" t="s">
        <v>28</v>
      </c>
      <c r="K5" s="457" t="s">
        <v>765</v>
      </c>
      <c r="L5" s="1364"/>
      <c r="M5" s="781"/>
      <c r="N5" s="1372"/>
      <c r="O5" s="1372"/>
      <c r="P5" s="1372"/>
      <c r="Q5" s="1381"/>
      <c r="R5" s="1372"/>
      <c r="S5" s="1372"/>
      <c r="T5" s="1372"/>
      <c r="U5" s="1372"/>
      <c r="V5" s="1372"/>
      <c r="W5" s="1381"/>
    </row>
    <row r="6" spans="1:31" s="61" customFormat="1" ht="9.9499999999999993" customHeight="1">
      <c r="A6" s="475"/>
      <c r="B6" s="475"/>
      <c r="C6" s="785"/>
      <c r="D6" s="475"/>
      <c r="E6" s="475"/>
      <c r="F6" s="475"/>
      <c r="G6" s="475"/>
      <c r="H6" s="475"/>
      <c r="I6" s="475"/>
      <c r="J6" s="475"/>
      <c r="K6" s="475"/>
      <c r="L6" s="446"/>
      <c r="M6" s="137"/>
      <c r="N6" s="141"/>
      <c r="O6" s="537"/>
      <c r="P6" s="537"/>
      <c r="Q6" s="537"/>
      <c r="R6" s="537"/>
      <c r="S6" s="537"/>
      <c r="T6" s="331"/>
      <c r="U6" s="537"/>
      <c r="V6" s="537"/>
      <c r="W6" s="331"/>
    </row>
    <row r="7" spans="1:31" s="61" customFormat="1" ht="18.95" customHeight="1">
      <c r="A7" s="475"/>
      <c r="B7" s="475"/>
      <c r="C7" s="1542" t="s">
        <v>12</v>
      </c>
      <c r="D7" s="1543"/>
      <c r="E7" s="1543"/>
      <c r="F7" s="1543"/>
      <c r="G7" s="1543"/>
      <c r="H7" s="1543"/>
      <c r="I7" s="1543"/>
      <c r="J7" s="1543"/>
      <c r="K7" s="1543"/>
      <c r="L7" s="446"/>
      <c r="M7" s="137"/>
      <c r="N7" s="1540" t="s">
        <v>13</v>
      </c>
      <c r="O7" s="1541"/>
      <c r="P7" s="1541"/>
      <c r="Q7" s="1541"/>
      <c r="R7" s="1538" t="s">
        <v>1590</v>
      </c>
      <c r="S7" s="1538"/>
      <c r="T7" s="1538"/>
      <c r="U7" s="1538"/>
      <c r="V7" s="1538"/>
      <c r="W7" s="1538"/>
    </row>
    <row r="8" spans="1:31" s="265" customFormat="1" ht="18.95" customHeight="1">
      <c r="A8" s="331">
        <v>2009</v>
      </c>
      <c r="B8" s="331"/>
      <c r="C8" s="552">
        <v>23505.599999999999</v>
      </c>
      <c r="D8" s="354">
        <v>1648.2</v>
      </c>
      <c r="E8" s="354">
        <v>3859</v>
      </c>
      <c r="F8" s="354">
        <v>3836.3</v>
      </c>
      <c r="G8" s="354">
        <v>17998.400000000001</v>
      </c>
      <c r="H8" s="354">
        <v>1720.1</v>
      </c>
      <c r="I8" s="354">
        <v>5536.3</v>
      </c>
      <c r="J8" s="354">
        <v>2760.7</v>
      </c>
      <c r="K8" s="354">
        <v>7981.4</v>
      </c>
      <c r="L8" s="478">
        <v>2009</v>
      </c>
      <c r="M8" s="330"/>
      <c r="N8" s="358">
        <v>23505.599999999999</v>
      </c>
      <c r="O8" s="354">
        <v>546.1</v>
      </c>
      <c r="P8" s="354">
        <v>4426.2</v>
      </c>
      <c r="Q8" s="354">
        <v>3589.8</v>
      </c>
      <c r="R8" s="354">
        <v>2518.6</v>
      </c>
      <c r="S8" s="354">
        <v>2988.6</v>
      </c>
      <c r="T8" s="354">
        <v>1524.1</v>
      </c>
      <c r="U8" s="354">
        <v>2184.3000000000002</v>
      </c>
      <c r="V8" s="354">
        <v>2575.1</v>
      </c>
      <c r="W8" s="354">
        <v>3153</v>
      </c>
    </row>
    <row r="9" spans="1:31" s="265" customFormat="1" ht="18.95" customHeight="1">
      <c r="A9" s="331">
        <v>2010</v>
      </c>
      <c r="B9" s="331"/>
      <c r="C9" s="552">
        <v>23828.799999999999</v>
      </c>
      <c r="D9" s="354">
        <v>1566.4</v>
      </c>
      <c r="E9" s="354">
        <v>4048.5</v>
      </c>
      <c r="F9" s="354">
        <v>4027.5</v>
      </c>
      <c r="G9" s="354">
        <v>18214</v>
      </c>
      <c r="H9" s="354">
        <v>1752.9</v>
      </c>
      <c r="I9" s="354">
        <v>5469.3</v>
      </c>
      <c r="J9" s="354">
        <v>2833.8</v>
      </c>
      <c r="K9" s="354">
        <v>8157.9</v>
      </c>
      <c r="L9" s="478">
        <v>2010</v>
      </c>
      <c r="M9" s="330"/>
      <c r="N9" s="358">
        <v>23828.799999999999</v>
      </c>
      <c r="O9" s="354">
        <v>561.70000000000005</v>
      </c>
      <c r="P9" s="354">
        <v>4571.3999999999996</v>
      </c>
      <c r="Q9" s="354">
        <v>3739.4</v>
      </c>
      <c r="R9" s="354">
        <v>2433.6</v>
      </c>
      <c r="S9" s="354">
        <v>2933.9</v>
      </c>
      <c r="T9" s="354">
        <v>1441.3</v>
      </c>
      <c r="U9" s="354">
        <v>2237.8000000000002</v>
      </c>
      <c r="V9" s="354">
        <v>2694.7</v>
      </c>
      <c r="W9" s="354">
        <v>3215.1</v>
      </c>
    </row>
    <row r="10" spans="1:31" s="265" customFormat="1" ht="18.95" customHeight="1">
      <c r="A10" s="331">
        <v>2011</v>
      </c>
      <c r="B10" s="331"/>
      <c r="C10" s="552">
        <v>24244.2</v>
      </c>
      <c r="D10" s="354">
        <v>1541.7</v>
      </c>
      <c r="E10" s="354">
        <v>4107.8</v>
      </c>
      <c r="F10" s="354">
        <v>4090.8</v>
      </c>
      <c r="G10" s="354">
        <v>18594.7</v>
      </c>
      <c r="H10" s="354">
        <v>1750.7</v>
      </c>
      <c r="I10" s="354">
        <v>5491.5</v>
      </c>
      <c r="J10" s="354">
        <v>2956.3</v>
      </c>
      <c r="K10" s="354">
        <v>8396.2000000000007</v>
      </c>
      <c r="L10" s="478">
        <v>2011</v>
      </c>
      <c r="M10" s="330"/>
      <c r="N10" s="358">
        <v>24244.2</v>
      </c>
      <c r="O10" s="354">
        <v>515</v>
      </c>
      <c r="P10" s="354">
        <v>4685.6000000000004</v>
      </c>
      <c r="Q10" s="354">
        <v>3991.6</v>
      </c>
      <c r="R10" s="354">
        <v>2468.1999999999998</v>
      </c>
      <c r="S10" s="354">
        <v>2895.1</v>
      </c>
      <c r="T10" s="354">
        <v>1419</v>
      </c>
      <c r="U10" s="354">
        <v>2249.6</v>
      </c>
      <c r="V10" s="354">
        <v>2763.6</v>
      </c>
      <c r="W10" s="354">
        <v>3256.6</v>
      </c>
    </row>
    <row r="11" spans="1:31" s="265" customFormat="1" ht="18.95" customHeight="1">
      <c r="A11" s="331">
        <v>2012</v>
      </c>
      <c r="B11" s="331"/>
      <c r="C11" s="552">
        <v>24680.7</v>
      </c>
      <c r="D11" s="354">
        <v>1528</v>
      </c>
      <c r="E11" s="354">
        <v>4119.5</v>
      </c>
      <c r="F11" s="354">
        <v>4104.8999999999996</v>
      </c>
      <c r="G11" s="354">
        <v>19033.2</v>
      </c>
      <c r="H11" s="354">
        <v>1772.9</v>
      </c>
      <c r="I11" s="354">
        <v>5595.2</v>
      </c>
      <c r="J11" s="354">
        <v>2997.2</v>
      </c>
      <c r="K11" s="354">
        <v>8667.9</v>
      </c>
      <c r="L11" s="478">
        <v>2012</v>
      </c>
      <c r="M11" s="330"/>
      <c r="N11" s="358">
        <v>24680.7</v>
      </c>
      <c r="O11" s="354">
        <v>464.4</v>
      </c>
      <c r="P11" s="354">
        <v>4791.3</v>
      </c>
      <c r="Q11" s="354">
        <v>4099.8999999999996</v>
      </c>
      <c r="R11" s="354">
        <v>2545.5</v>
      </c>
      <c r="S11" s="354">
        <v>3009</v>
      </c>
      <c r="T11" s="354">
        <v>1424.8</v>
      </c>
      <c r="U11" s="354">
        <v>2278.6</v>
      </c>
      <c r="V11" s="354">
        <v>2862.8</v>
      </c>
      <c r="W11" s="354">
        <v>3204.2</v>
      </c>
    </row>
    <row r="12" spans="1:31" s="265" customFormat="1" ht="18.95" customHeight="1">
      <c r="A12" s="331">
        <v>2013</v>
      </c>
      <c r="B12" s="331"/>
      <c r="C12" s="552">
        <v>25066.400000000001</v>
      </c>
      <c r="D12" s="354">
        <v>1520.1</v>
      </c>
      <c r="E12" s="354">
        <v>4199.8</v>
      </c>
      <c r="F12" s="354">
        <v>4184</v>
      </c>
      <c r="G12" s="354">
        <v>19346.5</v>
      </c>
      <c r="H12" s="354">
        <v>1753.8</v>
      </c>
      <c r="I12" s="354">
        <v>5630.2</v>
      </c>
      <c r="J12" s="354">
        <v>3059.2</v>
      </c>
      <c r="K12" s="354">
        <v>8903.2000000000007</v>
      </c>
      <c r="L12" s="478">
        <v>2013</v>
      </c>
      <c r="M12" s="330"/>
      <c r="N12" s="354">
        <v>25066.400000000001</v>
      </c>
      <c r="O12" s="354">
        <v>403.4</v>
      </c>
      <c r="P12" s="354">
        <v>4965.8999999999996</v>
      </c>
      <c r="Q12" s="354">
        <v>4217.8999999999996</v>
      </c>
      <c r="R12" s="354">
        <v>2575</v>
      </c>
      <c r="S12" s="354">
        <v>3031.9</v>
      </c>
      <c r="T12" s="354">
        <v>1426.3</v>
      </c>
      <c r="U12" s="354">
        <v>2220.5</v>
      </c>
      <c r="V12" s="354">
        <v>2998.2</v>
      </c>
      <c r="W12" s="354">
        <v>3227.4</v>
      </c>
    </row>
    <row r="13" spans="1:31" s="269" customFormat="1" ht="4.5" customHeight="1">
      <c r="A13" s="232"/>
      <c r="B13" s="232"/>
      <c r="C13" s="554"/>
      <c r="D13" s="357"/>
      <c r="E13" s="357"/>
      <c r="F13" s="357"/>
      <c r="G13" s="357"/>
      <c r="H13" s="357"/>
      <c r="I13" s="357"/>
      <c r="J13" s="357"/>
      <c r="K13" s="357"/>
      <c r="L13" s="786"/>
      <c r="M13" s="207"/>
      <c r="N13" s="407"/>
      <c r="O13" s="408"/>
      <c r="P13" s="408"/>
      <c r="Q13" s="408"/>
      <c r="R13" s="408"/>
      <c r="S13" s="408"/>
      <c r="T13" s="408"/>
      <c r="U13" s="408"/>
      <c r="V13" s="408"/>
      <c r="W13" s="408"/>
    </row>
    <row r="14" spans="1:31" s="269" customFormat="1" ht="18.95" customHeight="1">
      <c r="A14" s="232">
        <v>2014</v>
      </c>
      <c r="B14" s="232"/>
      <c r="C14" s="554">
        <v>25599.4</v>
      </c>
      <c r="D14" s="357">
        <v>1452</v>
      </c>
      <c r="E14" s="357">
        <v>4342.8999999999996</v>
      </c>
      <c r="F14" s="357">
        <v>4329.6000000000004</v>
      </c>
      <c r="G14" s="357">
        <v>19804.5</v>
      </c>
      <c r="H14" s="357">
        <v>1795.7</v>
      </c>
      <c r="I14" s="357">
        <v>5889</v>
      </c>
      <c r="J14" s="357">
        <v>3040.8</v>
      </c>
      <c r="K14" s="357">
        <v>9079</v>
      </c>
      <c r="L14" s="786">
        <v>2014</v>
      </c>
      <c r="M14" s="207"/>
      <c r="N14" s="357">
        <v>25599.4</v>
      </c>
      <c r="O14" s="357">
        <v>396.7</v>
      </c>
      <c r="P14" s="357">
        <v>5123.1000000000004</v>
      </c>
      <c r="Q14" s="357">
        <v>4310.7</v>
      </c>
      <c r="R14" s="357">
        <v>2697.3</v>
      </c>
      <c r="S14" s="357">
        <v>3106.7</v>
      </c>
      <c r="T14" s="357">
        <v>1362.5</v>
      </c>
      <c r="U14" s="357">
        <v>2246.5</v>
      </c>
      <c r="V14" s="357">
        <v>3061.4</v>
      </c>
      <c r="W14" s="357">
        <v>3294.5</v>
      </c>
    </row>
    <row r="15" spans="1:31" s="269" customFormat="1" ht="4.5" customHeight="1">
      <c r="A15" s="232"/>
      <c r="B15" s="232"/>
      <c r="C15" s="787"/>
      <c r="D15" s="266"/>
      <c r="E15" s="266"/>
      <c r="F15" s="266"/>
      <c r="G15" s="266"/>
      <c r="H15" s="266"/>
      <c r="I15" s="266"/>
      <c r="J15" s="266"/>
      <c r="K15" s="266"/>
      <c r="L15" s="455"/>
      <c r="M15" s="270"/>
      <c r="N15" s="267"/>
      <c r="O15" s="268"/>
      <c r="P15" s="268"/>
      <c r="Q15" s="268"/>
      <c r="R15" s="268"/>
      <c r="S15" s="268"/>
      <c r="T15" s="268"/>
      <c r="U15" s="268"/>
      <c r="V15" s="268"/>
      <c r="W15" s="268"/>
    </row>
    <row r="16" spans="1:31" s="61" customFormat="1" ht="18.95" customHeight="1">
      <c r="A16" s="475"/>
      <c r="B16" s="475"/>
      <c r="C16" s="1542" t="s">
        <v>14</v>
      </c>
      <c r="D16" s="1543"/>
      <c r="E16" s="1543"/>
      <c r="F16" s="1543"/>
      <c r="G16" s="1543"/>
      <c r="H16" s="1543"/>
      <c r="I16" s="1543"/>
      <c r="J16" s="1543"/>
      <c r="K16" s="1543"/>
      <c r="L16" s="446" t="s">
        <v>214</v>
      </c>
      <c r="M16" s="137"/>
      <c r="N16" s="1540" t="s">
        <v>18</v>
      </c>
      <c r="O16" s="1541"/>
      <c r="P16" s="1541"/>
      <c r="Q16" s="1541"/>
      <c r="R16" s="1538" t="s">
        <v>19</v>
      </c>
      <c r="S16" s="1538"/>
      <c r="T16" s="1538"/>
      <c r="U16" s="1538"/>
      <c r="V16" s="1538"/>
      <c r="W16" s="1538"/>
    </row>
    <row r="17" spans="1:23" s="271" customFormat="1" ht="18.95" customHeight="1">
      <c r="A17" s="331">
        <v>2009</v>
      </c>
      <c r="B17" s="331"/>
      <c r="C17" s="552">
        <v>13734</v>
      </c>
      <c r="D17" s="354">
        <v>910.2</v>
      </c>
      <c r="E17" s="354">
        <v>2697</v>
      </c>
      <c r="F17" s="354">
        <v>2675.9</v>
      </c>
      <c r="G17" s="354">
        <v>10126.799999999999</v>
      </c>
      <c r="H17" s="354">
        <v>1557.1</v>
      </c>
      <c r="I17" s="354">
        <v>2610.4</v>
      </c>
      <c r="J17" s="354">
        <v>2091.6999999999998</v>
      </c>
      <c r="K17" s="354">
        <v>3867.5</v>
      </c>
      <c r="L17" s="478">
        <v>2009</v>
      </c>
      <c r="M17" s="330"/>
      <c r="N17" s="354">
        <v>13734</v>
      </c>
      <c r="O17" s="354">
        <v>499.3</v>
      </c>
      <c r="P17" s="354">
        <v>2457.4</v>
      </c>
      <c r="Q17" s="354">
        <v>1910.8</v>
      </c>
      <c r="R17" s="354">
        <v>848.2</v>
      </c>
      <c r="S17" s="354">
        <v>1469.6</v>
      </c>
      <c r="T17" s="354">
        <v>884.8</v>
      </c>
      <c r="U17" s="354">
        <v>1865.6</v>
      </c>
      <c r="V17" s="354">
        <v>2273.6999999999998</v>
      </c>
      <c r="W17" s="354">
        <v>1524.7</v>
      </c>
    </row>
    <row r="18" spans="1:23" s="271" customFormat="1" ht="18.95" customHeight="1">
      <c r="A18" s="331">
        <v>2010</v>
      </c>
      <c r="B18" s="331"/>
      <c r="C18" s="552">
        <v>13915</v>
      </c>
      <c r="D18" s="354">
        <v>883.9</v>
      </c>
      <c r="E18" s="354">
        <v>2810.8</v>
      </c>
      <c r="F18" s="354">
        <v>2791.1</v>
      </c>
      <c r="G18" s="354">
        <v>10220.4</v>
      </c>
      <c r="H18" s="354">
        <v>1586.7</v>
      </c>
      <c r="I18" s="354">
        <v>2587.5</v>
      </c>
      <c r="J18" s="354">
        <v>2142.9</v>
      </c>
      <c r="K18" s="354">
        <v>3903.3</v>
      </c>
      <c r="L18" s="478">
        <v>2010</v>
      </c>
      <c r="M18" s="330"/>
      <c r="N18" s="354">
        <v>13915</v>
      </c>
      <c r="O18" s="354">
        <v>508.8</v>
      </c>
      <c r="P18" s="354">
        <v>2541.6999999999998</v>
      </c>
      <c r="Q18" s="354">
        <v>1971.3</v>
      </c>
      <c r="R18" s="354">
        <v>819.4</v>
      </c>
      <c r="S18" s="354">
        <v>1393.5</v>
      </c>
      <c r="T18" s="354">
        <v>853.1</v>
      </c>
      <c r="U18" s="354">
        <v>1912.7</v>
      </c>
      <c r="V18" s="354">
        <v>2366.1999999999998</v>
      </c>
      <c r="W18" s="354">
        <v>1548.4</v>
      </c>
    </row>
    <row r="19" spans="1:23" s="271" customFormat="1" ht="18.95" customHeight="1">
      <c r="A19" s="331">
        <v>2011</v>
      </c>
      <c r="B19" s="331"/>
      <c r="C19" s="552">
        <v>14153.2</v>
      </c>
      <c r="D19" s="354">
        <v>858.9</v>
      </c>
      <c r="E19" s="354">
        <v>2834</v>
      </c>
      <c r="F19" s="354">
        <v>2817.4</v>
      </c>
      <c r="G19" s="354">
        <v>10460.200000000001</v>
      </c>
      <c r="H19" s="354">
        <v>1594.8</v>
      </c>
      <c r="I19" s="354">
        <v>2659.9</v>
      </c>
      <c r="J19" s="354">
        <v>2216</v>
      </c>
      <c r="K19" s="354">
        <v>3989.5</v>
      </c>
      <c r="L19" s="478">
        <v>2011</v>
      </c>
      <c r="M19" s="330"/>
      <c r="N19" s="354">
        <v>14153.2</v>
      </c>
      <c r="O19" s="354">
        <v>462.9</v>
      </c>
      <c r="P19" s="354">
        <v>2581.3000000000002</v>
      </c>
      <c r="Q19" s="354">
        <v>2118.1</v>
      </c>
      <c r="R19" s="354">
        <v>833.3</v>
      </c>
      <c r="S19" s="354">
        <v>1416.4</v>
      </c>
      <c r="T19" s="354">
        <v>830.1</v>
      </c>
      <c r="U19" s="354">
        <v>1914.1</v>
      </c>
      <c r="V19" s="354">
        <v>2436.6999999999998</v>
      </c>
      <c r="W19" s="354">
        <v>1560.2</v>
      </c>
    </row>
    <row r="20" spans="1:23" s="271" customFormat="1" ht="18.95" customHeight="1">
      <c r="A20" s="331">
        <v>2012</v>
      </c>
      <c r="B20" s="331"/>
      <c r="C20" s="552">
        <v>14387</v>
      </c>
      <c r="D20" s="354">
        <v>869.5</v>
      </c>
      <c r="E20" s="354">
        <v>2849.5</v>
      </c>
      <c r="F20" s="354">
        <v>2836.5</v>
      </c>
      <c r="G20" s="354">
        <v>10668</v>
      </c>
      <c r="H20" s="354">
        <v>1626.2</v>
      </c>
      <c r="I20" s="354">
        <v>2706.3</v>
      </c>
      <c r="J20" s="354">
        <v>2238</v>
      </c>
      <c r="K20" s="354">
        <v>4097.5</v>
      </c>
      <c r="L20" s="478">
        <v>2012</v>
      </c>
      <c r="M20" s="330"/>
      <c r="N20" s="354">
        <v>14387</v>
      </c>
      <c r="O20" s="354">
        <v>413.1</v>
      </c>
      <c r="P20" s="354">
        <v>2619.1999999999998</v>
      </c>
      <c r="Q20" s="354">
        <v>2160.6999999999998</v>
      </c>
      <c r="R20" s="354">
        <v>867.4</v>
      </c>
      <c r="S20" s="354">
        <v>1504.4</v>
      </c>
      <c r="T20" s="354">
        <v>846.2</v>
      </c>
      <c r="U20" s="354">
        <v>1954.4</v>
      </c>
      <c r="V20" s="354">
        <v>2500.3000000000002</v>
      </c>
      <c r="W20" s="354">
        <v>1521.4</v>
      </c>
    </row>
    <row r="21" spans="1:23" s="271" customFormat="1" ht="18.95" customHeight="1">
      <c r="A21" s="331">
        <v>2013</v>
      </c>
      <c r="B21" s="331"/>
      <c r="C21" s="552">
        <v>14572.7</v>
      </c>
      <c r="D21" s="354">
        <v>870.2</v>
      </c>
      <c r="E21" s="354">
        <v>2942</v>
      </c>
      <c r="F21" s="354">
        <v>2928.1</v>
      </c>
      <c r="G21" s="354">
        <v>10760.5</v>
      </c>
      <c r="H21" s="354">
        <v>1614.4</v>
      </c>
      <c r="I21" s="354">
        <v>2695</v>
      </c>
      <c r="J21" s="354">
        <v>2285.6999999999998</v>
      </c>
      <c r="K21" s="354">
        <v>4165.3999999999996</v>
      </c>
      <c r="L21" s="478">
        <v>2013</v>
      </c>
      <c r="M21" s="330"/>
      <c r="N21" s="354">
        <v>14572.7</v>
      </c>
      <c r="O21" s="354">
        <v>357.6</v>
      </c>
      <c r="P21" s="354">
        <v>2664</v>
      </c>
      <c r="Q21" s="354">
        <v>2249</v>
      </c>
      <c r="R21" s="354">
        <v>890.8</v>
      </c>
      <c r="S21" s="354">
        <v>1517.9</v>
      </c>
      <c r="T21" s="354">
        <v>848.6</v>
      </c>
      <c r="U21" s="354">
        <v>1913</v>
      </c>
      <c r="V21" s="354">
        <v>2609.6999999999998</v>
      </c>
      <c r="W21" s="354">
        <v>1522.1</v>
      </c>
    </row>
    <row r="22" spans="1:23" s="273" customFormat="1" ht="4.5" customHeight="1">
      <c r="A22" s="232"/>
      <c r="B22" s="232"/>
      <c r="C22" s="554"/>
      <c r="D22" s="357"/>
      <c r="E22" s="357"/>
      <c r="F22" s="357"/>
      <c r="G22" s="357"/>
      <c r="H22" s="357"/>
      <c r="I22" s="357"/>
      <c r="J22" s="357"/>
      <c r="K22" s="357"/>
      <c r="L22" s="786"/>
      <c r="M22" s="207"/>
      <c r="N22" s="409"/>
      <c r="O22" s="357"/>
      <c r="P22" s="357"/>
      <c r="Q22" s="357"/>
      <c r="R22" s="357"/>
      <c r="S22" s="357"/>
      <c r="T22" s="357"/>
      <c r="U22" s="357"/>
      <c r="V22" s="357"/>
      <c r="W22" s="357"/>
    </row>
    <row r="23" spans="1:23" s="273" customFormat="1" ht="18.95" customHeight="1">
      <c r="A23" s="232">
        <v>2014</v>
      </c>
      <c r="B23" s="232"/>
      <c r="C23" s="554">
        <v>14838.7</v>
      </c>
      <c r="D23" s="357">
        <v>836.7</v>
      </c>
      <c r="E23" s="357">
        <v>3048.5</v>
      </c>
      <c r="F23" s="357">
        <v>3037</v>
      </c>
      <c r="G23" s="357">
        <v>10953.5</v>
      </c>
      <c r="H23" s="357">
        <v>1645</v>
      </c>
      <c r="I23" s="357">
        <v>2857.4</v>
      </c>
      <c r="J23" s="357">
        <v>2268</v>
      </c>
      <c r="K23" s="357">
        <v>4183.2</v>
      </c>
      <c r="L23" s="786">
        <v>2014</v>
      </c>
      <c r="M23" s="207"/>
      <c r="N23" s="357">
        <v>14838.7</v>
      </c>
      <c r="O23" s="357">
        <v>352.4</v>
      </c>
      <c r="P23" s="357">
        <v>2714.3</v>
      </c>
      <c r="Q23" s="357">
        <v>2263.6999999999998</v>
      </c>
      <c r="R23" s="357">
        <v>963.3</v>
      </c>
      <c r="S23" s="357">
        <v>1530.1</v>
      </c>
      <c r="T23" s="357">
        <v>816.2</v>
      </c>
      <c r="U23" s="357">
        <v>1958.3</v>
      </c>
      <c r="V23" s="357">
        <v>2653.9</v>
      </c>
      <c r="W23" s="357">
        <v>1586.6</v>
      </c>
    </row>
    <row r="24" spans="1:23" s="273" customFormat="1" ht="6.75" customHeight="1">
      <c r="A24" s="232"/>
      <c r="B24" s="232"/>
      <c r="C24" s="787"/>
      <c r="D24" s="266"/>
      <c r="E24" s="266"/>
      <c r="F24" s="266"/>
      <c r="G24" s="266"/>
      <c r="H24" s="266"/>
      <c r="I24" s="266"/>
      <c r="J24" s="266"/>
      <c r="K24" s="266"/>
      <c r="L24" s="455"/>
      <c r="M24" s="189"/>
      <c r="N24" s="272"/>
      <c r="O24" s="274"/>
      <c r="P24" s="274"/>
      <c r="Q24" s="274"/>
      <c r="R24" s="274"/>
      <c r="S24" s="274"/>
      <c r="T24" s="274"/>
      <c r="U24" s="274"/>
      <c r="V24" s="274"/>
      <c r="W24" s="274"/>
    </row>
    <row r="25" spans="1:23" s="61" customFormat="1" ht="15.75" customHeight="1">
      <c r="A25" s="475"/>
      <c r="B25" s="475"/>
      <c r="C25" s="1542" t="s">
        <v>15</v>
      </c>
      <c r="D25" s="1543"/>
      <c r="E25" s="1543"/>
      <c r="F25" s="1543"/>
      <c r="G25" s="1543"/>
      <c r="H25" s="1543"/>
      <c r="I25" s="1543"/>
      <c r="J25" s="1543"/>
      <c r="K25" s="1543"/>
      <c r="L25" s="446"/>
      <c r="M25" s="137"/>
      <c r="N25" s="1540" t="s">
        <v>17</v>
      </c>
      <c r="O25" s="1541"/>
      <c r="P25" s="1541"/>
      <c r="Q25" s="1541"/>
      <c r="R25" s="1538" t="s">
        <v>16</v>
      </c>
      <c r="S25" s="1538"/>
      <c r="T25" s="1538"/>
      <c r="U25" s="1538"/>
      <c r="V25" s="1538"/>
      <c r="W25" s="1538"/>
    </row>
    <row r="26" spans="1:23" s="265" customFormat="1" ht="18.95" customHeight="1">
      <c r="A26" s="331">
        <v>2009</v>
      </c>
      <c r="B26" s="331"/>
      <c r="C26" s="552">
        <v>9771.6</v>
      </c>
      <c r="D26" s="354">
        <v>738</v>
      </c>
      <c r="E26" s="354">
        <v>1161.9000000000001</v>
      </c>
      <c r="F26" s="354">
        <v>1160.4000000000001</v>
      </c>
      <c r="G26" s="354">
        <v>7871.6</v>
      </c>
      <c r="H26" s="354">
        <v>163</v>
      </c>
      <c r="I26" s="354">
        <v>2925.8</v>
      </c>
      <c r="J26" s="354">
        <v>669</v>
      </c>
      <c r="K26" s="354">
        <v>4113.8999999999996</v>
      </c>
      <c r="L26" s="478">
        <v>2009</v>
      </c>
      <c r="M26" s="330"/>
      <c r="N26" s="354">
        <v>9771.6</v>
      </c>
      <c r="O26" s="354">
        <v>46.7</v>
      </c>
      <c r="P26" s="354">
        <v>1968.7</v>
      </c>
      <c r="Q26" s="354">
        <v>1679</v>
      </c>
      <c r="R26" s="354">
        <v>1670.4</v>
      </c>
      <c r="S26" s="354">
        <v>1519</v>
      </c>
      <c r="T26" s="354">
        <v>639.29999999999995</v>
      </c>
      <c r="U26" s="354">
        <v>318.7</v>
      </c>
      <c r="V26" s="354">
        <v>301.39999999999998</v>
      </c>
      <c r="W26" s="354">
        <v>1628.3</v>
      </c>
    </row>
    <row r="27" spans="1:23" s="265" customFormat="1" ht="18.95" customHeight="1">
      <c r="A27" s="331">
        <v>2010</v>
      </c>
      <c r="B27" s="331"/>
      <c r="C27" s="552">
        <v>9913.7999999999993</v>
      </c>
      <c r="D27" s="354">
        <v>682.5</v>
      </c>
      <c r="E27" s="354">
        <v>1237.7</v>
      </c>
      <c r="F27" s="354">
        <v>1236.5</v>
      </c>
      <c r="G27" s="354">
        <v>7993.6</v>
      </c>
      <c r="H27" s="354">
        <v>166.3</v>
      </c>
      <c r="I27" s="354">
        <v>2881.8</v>
      </c>
      <c r="J27" s="354">
        <v>690.9</v>
      </c>
      <c r="K27" s="354">
        <v>4254.6000000000004</v>
      </c>
      <c r="L27" s="478">
        <v>2010</v>
      </c>
      <c r="M27" s="330"/>
      <c r="N27" s="354">
        <v>9913.7999999999993</v>
      </c>
      <c r="O27" s="354">
        <v>52.8</v>
      </c>
      <c r="P27" s="354">
        <v>2029.7</v>
      </c>
      <c r="Q27" s="354">
        <v>1768.1</v>
      </c>
      <c r="R27" s="354">
        <v>1614.2</v>
      </c>
      <c r="S27" s="354">
        <v>1540.3</v>
      </c>
      <c r="T27" s="354">
        <v>588.29999999999995</v>
      </c>
      <c r="U27" s="354">
        <v>325.10000000000002</v>
      </c>
      <c r="V27" s="354">
        <v>328.5</v>
      </c>
      <c r="W27" s="354">
        <v>1666.7</v>
      </c>
    </row>
    <row r="28" spans="1:23" s="265" customFormat="1" ht="18.95" customHeight="1">
      <c r="A28" s="331">
        <v>2011</v>
      </c>
      <c r="B28" s="331"/>
      <c r="C28" s="552">
        <v>10091.1</v>
      </c>
      <c r="D28" s="354">
        <v>682.8</v>
      </c>
      <c r="E28" s="354">
        <v>1273.9000000000001</v>
      </c>
      <c r="F28" s="354">
        <v>1273.4000000000001</v>
      </c>
      <c r="G28" s="354">
        <v>8134.4</v>
      </c>
      <c r="H28" s="354">
        <v>155.80000000000001</v>
      </c>
      <c r="I28" s="354">
        <v>2831.6</v>
      </c>
      <c r="J28" s="354">
        <v>740.3</v>
      </c>
      <c r="K28" s="354">
        <v>4406.7</v>
      </c>
      <c r="L28" s="478">
        <v>2011</v>
      </c>
      <c r="M28" s="330"/>
      <c r="N28" s="354">
        <v>10091.1</v>
      </c>
      <c r="O28" s="354">
        <v>52.2</v>
      </c>
      <c r="P28" s="354">
        <v>2104.3000000000002</v>
      </c>
      <c r="Q28" s="354">
        <v>1873.4</v>
      </c>
      <c r="R28" s="354">
        <v>1634.9</v>
      </c>
      <c r="S28" s="354">
        <v>1478.7</v>
      </c>
      <c r="T28" s="354">
        <v>588.9</v>
      </c>
      <c r="U28" s="354">
        <v>335.5</v>
      </c>
      <c r="V28" s="354">
        <v>326.8</v>
      </c>
      <c r="W28" s="354">
        <v>1696.4</v>
      </c>
    </row>
    <row r="29" spans="1:23" s="265" customFormat="1" ht="18.95" customHeight="1">
      <c r="A29" s="331">
        <v>2012</v>
      </c>
      <c r="B29" s="331"/>
      <c r="C29" s="552">
        <v>10293.6</v>
      </c>
      <c r="D29" s="354">
        <v>658.5</v>
      </c>
      <c r="E29" s="354">
        <v>1270</v>
      </c>
      <c r="F29" s="354">
        <v>1268.4000000000001</v>
      </c>
      <c r="G29" s="354">
        <v>8365.1</v>
      </c>
      <c r="H29" s="354">
        <v>146.69999999999999</v>
      </c>
      <c r="I29" s="354">
        <v>2888.9</v>
      </c>
      <c r="J29" s="354">
        <v>759.2</v>
      </c>
      <c r="K29" s="354">
        <v>4570.3</v>
      </c>
      <c r="L29" s="478">
        <v>2012</v>
      </c>
      <c r="M29" s="330"/>
      <c r="N29" s="354">
        <v>10293.6</v>
      </c>
      <c r="O29" s="354">
        <v>51.3</v>
      </c>
      <c r="P29" s="354">
        <v>2172.1</v>
      </c>
      <c r="Q29" s="354">
        <v>1939.2</v>
      </c>
      <c r="R29" s="354">
        <v>1678.1</v>
      </c>
      <c r="S29" s="354">
        <v>1504.7</v>
      </c>
      <c r="T29" s="354">
        <v>578.70000000000005</v>
      </c>
      <c r="U29" s="354">
        <v>324.3</v>
      </c>
      <c r="V29" s="354">
        <v>362.6</v>
      </c>
      <c r="W29" s="354">
        <v>1682.8</v>
      </c>
    </row>
    <row r="30" spans="1:23" s="265" customFormat="1" ht="18.95" customHeight="1">
      <c r="A30" s="331">
        <v>2013</v>
      </c>
      <c r="B30" s="278"/>
      <c r="C30" s="552">
        <v>10493.7</v>
      </c>
      <c r="D30" s="354">
        <v>649.9</v>
      </c>
      <c r="E30" s="354">
        <v>1257.8</v>
      </c>
      <c r="F30" s="354">
        <v>1255.9000000000001</v>
      </c>
      <c r="G30" s="354">
        <v>8586.1</v>
      </c>
      <c r="H30" s="354">
        <v>139.4</v>
      </c>
      <c r="I30" s="354">
        <v>2935.3</v>
      </c>
      <c r="J30" s="354">
        <v>773.5</v>
      </c>
      <c r="K30" s="354">
        <v>4737.8</v>
      </c>
      <c r="L30" s="478">
        <v>2013</v>
      </c>
      <c r="M30" s="330"/>
      <c r="N30" s="354">
        <v>10493.7</v>
      </c>
      <c r="O30" s="354">
        <v>45.8</v>
      </c>
      <c r="P30" s="354">
        <v>2301.9</v>
      </c>
      <c r="Q30" s="354">
        <v>1968.8</v>
      </c>
      <c r="R30" s="354">
        <v>1684.2</v>
      </c>
      <c r="S30" s="354">
        <v>1514</v>
      </c>
      <c r="T30" s="354">
        <v>577.79999999999995</v>
      </c>
      <c r="U30" s="354">
        <v>307.5</v>
      </c>
      <c r="V30" s="354">
        <v>388.4</v>
      </c>
      <c r="W30" s="354">
        <v>1705.3</v>
      </c>
    </row>
    <row r="31" spans="1:23" s="269" customFormat="1" ht="4.5" customHeight="1">
      <c r="A31" s="232"/>
      <c r="B31" s="232"/>
      <c r="C31" s="554"/>
      <c r="D31" s="357"/>
      <c r="E31" s="357"/>
      <c r="F31" s="357"/>
      <c r="G31" s="357"/>
      <c r="H31" s="357"/>
      <c r="I31" s="357"/>
      <c r="J31" s="357"/>
      <c r="K31" s="357"/>
      <c r="L31" s="786"/>
      <c r="M31" s="207"/>
      <c r="N31" s="397"/>
      <c r="O31" s="398"/>
      <c r="P31" s="398"/>
      <c r="Q31" s="398"/>
      <c r="R31" s="398"/>
      <c r="S31" s="398"/>
      <c r="T31" s="398"/>
      <c r="U31" s="398"/>
      <c r="V31" s="398"/>
      <c r="W31" s="398"/>
    </row>
    <row r="32" spans="1:23" s="269" customFormat="1" ht="18.95" customHeight="1">
      <c r="A32" s="232">
        <v>2014</v>
      </c>
      <c r="B32" s="280"/>
      <c r="C32" s="554">
        <v>10760.7</v>
      </c>
      <c r="D32" s="357">
        <v>615.29999999999995</v>
      </c>
      <c r="E32" s="357">
        <v>1294.4000000000001</v>
      </c>
      <c r="F32" s="357">
        <v>1292.5999999999999</v>
      </c>
      <c r="G32" s="357">
        <v>8851</v>
      </c>
      <c r="H32" s="357">
        <v>150.69999999999999</v>
      </c>
      <c r="I32" s="357">
        <v>3031.6</v>
      </c>
      <c r="J32" s="357">
        <v>772.8</v>
      </c>
      <c r="K32" s="357">
        <v>4895.8999999999996</v>
      </c>
      <c r="L32" s="786">
        <v>2014</v>
      </c>
      <c r="M32" s="207"/>
      <c r="N32" s="357">
        <v>10760.7</v>
      </c>
      <c r="O32" s="357">
        <v>44.3</v>
      </c>
      <c r="P32" s="357">
        <v>2408.8000000000002</v>
      </c>
      <c r="Q32" s="357">
        <v>2047</v>
      </c>
      <c r="R32" s="357">
        <v>1734.1</v>
      </c>
      <c r="S32" s="357">
        <v>1576.5</v>
      </c>
      <c r="T32" s="357">
        <v>546.29999999999995</v>
      </c>
      <c r="U32" s="357">
        <v>288.3</v>
      </c>
      <c r="V32" s="357">
        <v>407.5</v>
      </c>
      <c r="W32" s="357">
        <v>1708</v>
      </c>
    </row>
    <row r="33" spans="1:26" s="269" customFormat="1" ht="5.25" customHeight="1" thickBot="1">
      <c r="A33" s="777"/>
      <c r="B33" s="777"/>
      <c r="C33" s="788"/>
      <c r="D33" s="778"/>
      <c r="E33" s="778"/>
      <c r="F33" s="778"/>
      <c r="G33" s="778"/>
      <c r="H33" s="778"/>
      <c r="I33" s="778"/>
      <c r="J33" s="778"/>
      <c r="K33" s="778"/>
      <c r="L33" s="789"/>
      <c r="M33" s="779"/>
      <c r="N33" s="780"/>
      <c r="O33" s="780"/>
      <c r="P33" s="780"/>
      <c r="Q33" s="780"/>
      <c r="R33" s="780"/>
      <c r="S33" s="780"/>
      <c r="T33" s="780"/>
      <c r="U33" s="780"/>
      <c r="V33" s="780"/>
      <c r="W33" s="780"/>
    </row>
    <row r="34" spans="1:26" s="97" customFormat="1" ht="21.75" customHeight="1">
      <c r="A34" s="1544" t="s">
        <v>27</v>
      </c>
      <c r="B34" s="1544"/>
      <c r="C34" s="1544"/>
      <c r="D34" s="1544"/>
      <c r="E34" s="1544"/>
      <c r="F34" s="1544" t="s">
        <v>500</v>
      </c>
      <c r="G34" s="1544"/>
      <c r="H34" s="1544"/>
      <c r="I34" s="1544"/>
      <c r="J34" s="1544"/>
      <c r="K34" s="1544"/>
      <c r="L34" s="1544" t="s">
        <v>29</v>
      </c>
      <c r="M34" s="1544"/>
      <c r="N34" s="1544"/>
      <c r="O34" s="1544"/>
      <c r="P34" s="1544"/>
      <c r="Q34" s="1544" t="s">
        <v>529</v>
      </c>
      <c r="R34" s="1544"/>
      <c r="S34" s="1544"/>
      <c r="T34" s="1544"/>
      <c r="U34" s="1544"/>
      <c r="V34" s="1544"/>
      <c r="W34" s="1544"/>
    </row>
    <row r="35" spans="1:26" s="97" customFormat="1" ht="13.5" customHeight="1">
      <c r="A35" s="275"/>
      <c r="B35" s="275"/>
      <c r="C35" s="275"/>
      <c r="D35" s="275"/>
      <c r="E35" s="275"/>
    </row>
    <row r="37" spans="1:26">
      <c r="C37" s="276"/>
      <c r="D37" s="276"/>
      <c r="E37" s="276"/>
      <c r="F37" s="276"/>
      <c r="G37" s="276"/>
      <c r="H37" s="276"/>
      <c r="I37" s="276"/>
      <c r="J37" s="276"/>
      <c r="K37" s="276"/>
      <c r="L37" s="276"/>
      <c r="N37" s="277"/>
      <c r="O37" s="277"/>
      <c r="P37" s="277"/>
      <c r="Q37" s="277"/>
      <c r="R37" s="277"/>
      <c r="S37" s="277"/>
      <c r="T37" s="277"/>
      <c r="U37" s="277"/>
      <c r="V37" s="277"/>
      <c r="W37" s="277"/>
      <c r="X37" s="277"/>
      <c r="Y37" s="277"/>
      <c r="Z37" s="277"/>
    </row>
    <row r="38" spans="1:26">
      <c r="C38" s="207"/>
    </row>
  </sheetData>
  <mergeCells count="33">
    <mergeCell ref="C25:K25"/>
    <mergeCell ref="F34:K34"/>
    <mergeCell ref="Q34:W34"/>
    <mergeCell ref="A34:E34"/>
    <mergeCell ref="R25:W25"/>
    <mergeCell ref="L34:P34"/>
    <mergeCell ref="N25:Q25"/>
    <mergeCell ref="L4:L5"/>
    <mergeCell ref="R16:W16"/>
    <mergeCell ref="C16:K16"/>
    <mergeCell ref="N16:Q16"/>
    <mergeCell ref="C7:K7"/>
    <mergeCell ref="R4:R5"/>
    <mergeCell ref="V4:V5"/>
    <mergeCell ref="S4:S5"/>
    <mergeCell ref="Q4:Q5"/>
    <mergeCell ref="U4:U5"/>
    <mergeCell ref="A2:K2"/>
    <mergeCell ref="A3:C3"/>
    <mergeCell ref="E4:F4"/>
    <mergeCell ref="G4:K4"/>
    <mergeCell ref="R7:W7"/>
    <mergeCell ref="J3:K3"/>
    <mergeCell ref="A4:A5"/>
    <mergeCell ref="V3:W3"/>
    <mergeCell ref="O4:O5"/>
    <mergeCell ref="W4:W5"/>
    <mergeCell ref="P4:P5"/>
    <mergeCell ref="N7:Q7"/>
    <mergeCell ref="L3:O3"/>
    <mergeCell ref="N4:N5"/>
    <mergeCell ref="L2:W2"/>
    <mergeCell ref="T4:T5"/>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alignWithMargins="0"/>
  <colBreaks count="1" manualBreakCount="1">
    <brk id="11" max="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Z3977"/>
  <sheetViews>
    <sheetView showGridLines="0" view="pageBreakPreview" zoomScale="90" zoomScaleNormal="120" zoomScaleSheetLayoutView="90" workbookViewId="0">
      <selection activeCell="AA17" sqref="AA17"/>
    </sheetView>
  </sheetViews>
  <sheetFormatPr defaultRowHeight="11.25"/>
  <cols>
    <col min="1" max="1" width="0.88671875" style="84" customWidth="1"/>
    <col min="2" max="2" width="5.5546875" style="84" customWidth="1"/>
    <col min="3" max="3" width="0.88671875" style="84" customWidth="1"/>
    <col min="4" max="11" width="7.77734375" style="84" customWidth="1"/>
    <col min="12" max="12" width="6.77734375" style="84" customWidth="1"/>
    <col min="13" max="13" width="7.21875" style="84" customWidth="1"/>
    <col min="14" max="15" width="7.77734375" style="84" customWidth="1"/>
    <col min="16" max="16" width="8.33203125" style="84" customWidth="1"/>
    <col min="17" max="17" width="6.77734375" style="84" customWidth="1"/>
    <col min="18" max="18" width="6.88671875" style="84" customWidth="1"/>
    <col min="19" max="20" width="7.77734375" style="84" customWidth="1"/>
    <col min="21" max="21" width="6.5546875" style="84" customWidth="1"/>
    <col min="22" max="22" width="1.109375" style="85" customWidth="1"/>
    <col min="23" max="23" width="8.33203125" style="84" customWidth="1"/>
    <col min="24" max="16384" width="8.88671875" style="84"/>
  </cols>
  <sheetData>
    <row r="1" spans="1:23" s="239" customFormat="1" ht="27.95" customHeight="1">
      <c r="A1" s="464" t="s">
        <v>1446</v>
      </c>
      <c r="V1" s="325"/>
      <c r="W1" s="240" t="s">
        <v>1447</v>
      </c>
    </row>
    <row r="2" spans="1:23" s="351" customFormat="1" ht="60" customHeight="1">
      <c r="B2" s="1547" t="s">
        <v>352</v>
      </c>
      <c r="C2" s="1547"/>
      <c r="D2" s="1547"/>
      <c r="E2" s="1547"/>
      <c r="F2" s="1547"/>
      <c r="G2" s="1547"/>
      <c r="H2" s="1547"/>
      <c r="I2" s="1547"/>
      <c r="J2" s="1547"/>
      <c r="K2" s="1547"/>
      <c r="L2" s="1547"/>
      <c r="M2" s="1547" t="s">
        <v>769</v>
      </c>
      <c r="N2" s="1547"/>
      <c r="O2" s="1547"/>
      <c r="P2" s="1547"/>
      <c r="Q2" s="1547"/>
      <c r="R2" s="1547"/>
      <c r="S2" s="1547"/>
      <c r="T2" s="1547"/>
      <c r="U2" s="1547"/>
      <c r="V2" s="1547"/>
      <c r="W2" s="1547"/>
    </row>
    <row r="3" spans="1:23" s="790" customFormat="1" ht="18" customHeight="1" thickBot="1">
      <c r="B3" s="790" t="s">
        <v>56</v>
      </c>
      <c r="F3" s="791"/>
      <c r="G3" s="791"/>
      <c r="H3" s="791"/>
      <c r="I3" s="791"/>
      <c r="J3" s="791"/>
      <c r="K3" s="791"/>
      <c r="L3" s="247"/>
      <c r="M3" s="247"/>
      <c r="N3" s="247"/>
      <c r="O3" s="247"/>
      <c r="P3" s="247"/>
      <c r="Q3" s="247"/>
      <c r="R3" s="247"/>
      <c r="S3" s="247"/>
      <c r="T3" s="247"/>
      <c r="V3" s="244"/>
      <c r="W3" s="792" t="s">
        <v>56</v>
      </c>
    </row>
    <row r="4" spans="1:23" ht="32.25" customHeight="1">
      <c r="A4" s="1561"/>
      <c r="B4" s="1561"/>
      <c r="C4" s="1561"/>
      <c r="D4" s="1559" t="s">
        <v>323</v>
      </c>
      <c r="E4" s="1554" t="s">
        <v>324</v>
      </c>
      <c r="F4" s="1554" t="s">
        <v>325</v>
      </c>
      <c r="G4" s="1554" t="s">
        <v>326</v>
      </c>
      <c r="H4" s="1554" t="s">
        <v>327</v>
      </c>
      <c r="I4" s="1554" t="s">
        <v>328</v>
      </c>
      <c r="J4" s="1554" t="s">
        <v>329</v>
      </c>
      <c r="K4" s="1545" t="s">
        <v>330</v>
      </c>
      <c r="L4" s="1545" t="s">
        <v>391</v>
      </c>
      <c r="M4" s="1557" t="s">
        <v>331</v>
      </c>
      <c r="N4" s="1554" t="s">
        <v>332</v>
      </c>
      <c r="O4" s="1554" t="s">
        <v>333</v>
      </c>
      <c r="P4" s="1554" t="s">
        <v>334</v>
      </c>
      <c r="Q4" s="1554" t="s">
        <v>335</v>
      </c>
      <c r="R4" s="1554" t="s">
        <v>336</v>
      </c>
      <c r="S4" s="1554" t="s">
        <v>771</v>
      </c>
      <c r="T4" s="1554" t="s">
        <v>770</v>
      </c>
      <c r="U4" s="1545" t="s">
        <v>337</v>
      </c>
      <c r="V4" s="802"/>
      <c r="W4" s="793"/>
    </row>
    <row r="5" spans="1:23" ht="23.25" customHeight="1">
      <c r="A5" s="1562"/>
      <c r="B5" s="1563"/>
      <c r="C5" s="1563"/>
      <c r="D5" s="1560"/>
      <c r="E5" s="1555"/>
      <c r="F5" s="1555"/>
      <c r="G5" s="1555"/>
      <c r="H5" s="1555"/>
      <c r="I5" s="1555"/>
      <c r="J5" s="1555"/>
      <c r="K5" s="1553"/>
      <c r="L5" s="1546"/>
      <c r="M5" s="1558"/>
      <c r="N5" s="1555"/>
      <c r="O5" s="1555"/>
      <c r="P5" s="1555"/>
      <c r="Q5" s="1555"/>
      <c r="R5" s="1555"/>
      <c r="S5" s="1555"/>
      <c r="T5" s="1555"/>
      <c r="U5" s="1553"/>
      <c r="V5" s="803"/>
      <c r="W5" s="83"/>
    </row>
    <row r="6" spans="1:23" ht="9" customHeight="1">
      <c r="A6" s="83"/>
      <c r="B6" s="800"/>
      <c r="C6" s="800"/>
      <c r="D6" s="804"/>
      <c r="E6" s="1337"/>
      <c r="F6" s="1337"/>
      <c r="G6" s="1337"/>
      <c r="H6" s="1337"/>
      <c r="I6" s="1337"/>
      <c r="J6" s="1337"/>
      <c r="K6" s="1337"/>
      <c r="L6" s="800"/>
      <c r="M6" s="800"/>
      <c r="N6" s="801"/>
      <c r="O6" s="800"/>
      <c r="P6" s="801"/>
      <c r="Q6" s="801"/>
      <c r="R6" s="800"/>
      <c r="S6" s="800"/>
      <c r="T6" s="801"/>
      <c r="U6" s="800"/>
      <c r="V6" s="805"/>
      <c r="W6" s="243"/>
    </row>
    <row r="7" spans="1:23" ht="12.75" customHeight="1">
      <c r="A7" s="83"/>
      <c r="B7" s="244"/>
      <c r="C7" s="244"/>
      <c r="D7" s="1551" t="s">
        <v>99</v>
      </c>
      <c r="E7" s="1552"/>
      <c r="F7" s="1552"/>
      <c r="G7" s="1552"/>
      <c r="H7" s="1552"/>
      <c r="I7" s="1552"/>
      <c r="J7" s="1552"/>
      <c r="K7" s="1552"/>
      <c r="L7" s="245"/>
      <c r="M7" s="1548" t="s">
        <v>100</v>
      </c>
      <c r="N7" s="1548"/>
      <c r="O7" s="1548"/>
      <c r="P7" s="1548"/>
      <c r="Q7" s="1548"/>
      <c r="R7" s="1548"/>
      <c r="S7" s="1548"/>
      <c r="T7" s="1548"/>
      <c r="U7" s="1548"/>
      <c r="V7" s="806"/>
      <c r="W7" s="83"/>
    </row>
    <row r="8" spans="1:23" s="242" customFormat="1" ht="21.95" customHeight="1">
      <c r="A8" s="241"/>
      <c r="B8" s="246">
        <v>2009</v>
      </c>
      <c r="C8" s="247"/>
      <c r="D8" s="1338">
        <v>85.975999999999999</v>
      </c>
      <c r="E8" s="1195">
        <v>95.022999999999996</v>
      </c>
      <c r="F8" s="1195">
        <v>93.76</v>
      </c>
      <c r="G8" s="1195">
        <v>79.545000000000002</v>
      </c>
      <c r="H8" s="1195">
        <v>86.367999999999995</v>
      </c>
      <c r="I8" s="1195">
        <v>79.956999999999994</v>
      </c>
      <c r="J8" s="1195">
        <v>85.236000000000004</v>
      </c>
      <c r="K8" s="1195">
        <v>95.813999999999993</v>
      </c>
      <c r="L8" s="1195">
        <v>0</v>
      </c>
      <c r="M8" s="1187">
        <v>79.453000000000003</v>
      </c>
      <c r="N8" s="1187">
        <v>87.09</v>
      </c>
      <c r="O8" s="1187">
        <v>86.16</v>
      </c>
      <c r="P8" s="1187">
        <v>83.837000000000003</v>
      </c>
      <c r="Q8" s="1187">
        <v>83.192999999999998</v>
      </c>
      <c r="R8" s="1187">
        <v>89.835999999999999</v>
      </c>
      <c r="S8" s="1187">
        <v>97.534999999999997</v>
      </c>
      <c r="T8" s="1187">
        <v>87.863</v>
      </c>
      <c r="U8" s="1187">
        <v>102.69799999999999</v>
      </c>
      <c r="V8" s="807"/>
      <c r="W8" s="246">
        <v>2009</v>
      </c>
    </row>
    <row r="9" spans="1:23" s="248" customFormat="1" ht="21.95" customHeight="1">
      <c r="A9" s="257"/>
      <c r="B9" s="162">
        <v>2010</v>
      </c>
      <c r="C9" s="249"/>
      <c r="D9" s="1338">
        <v>100</v>
      </c>
      <c r="E9" s="1195">
        <v>100</v>
      </c>
      <c r="F9" s="1195">
        <v>100</v>
      </c>
      <c r="G9" s="1195">
        <v>100</v>
      </c>
      <c r="H9" s="1195">
        <v>100</v>
      </c>
      <c r="I9" s="1195">
        <v>100</v>
      </c>
      <c r="J9" s="1195">
        <v>100</v>
      </c>
      <c r="K9" s="1195">
        <v>100</v>
      </c>
      <c r="L9" s="1195">
        <v>100</v>
      </c>
      <c r="M9" s="1187">
        <v>100</v>
      </c>
      <c r="N9" s="1187">
        <v>100</v>
      </c>
      <c r="O9" s="1187">
        <v>100</v>
      </c>
      <c r="P9" s="1187">
        <v>100</v>
      </c>
      <c r="Q9" s="1187">
        <v>100</v>
      </c>
      <c r="R9" s="1187">
        <v>100</v>
      </c>
      <c r="S9" s="1187">
        <v>100</v>
      </c>
      <c r="T9" s="1187">
        <v>100</v>
      </c>
      <c r="U9" s="1187">
        <v>100</v>
      </c>
      <c r="V9" s="808"/>
      <c r="W9" s="162">
        <v>2010</v>
      </c>
    </row>
    <row r="10" spans="1:23" s="248" customFormat="1" ht="21.95" customHeight="1">
      <c r="A10" s="257"/>
      <c r="B10" s="162">
        <v>2011</v>
      </c>
      <c r="C10" s="249"/>
      <c r="D10" s="1338">
        <v>106</v>
      </c>
      <c r="E10" s="1195">
        <v>102.5</v>
      </c>
      <c r="F10" s="1195">
        <v>101.6</v>
      </c>
      <c r="G10" s="1195">
        <v>105.7</v>
      </c>
      <c r="H10" s="1195">
        <v>104</v>
      </c>
      <c r="I10" s="1195">
        <v>108.3</v>
      </c>
      <c r="J10" s="1195">
        <v>100.6</v>
      </c>
      <c r="K10" s="1195">
        <v>107.2</v>
      </c>
      <c r="L10" s="1195">
        <v>111.5</v>
      </c>
      <c r="M10" s="1187">
        <v>106</v>
      </c>
      <c r="N10" s="1187">
        <v>109.4</v>
      </c>
      <c r="O10" s="1187">
        <v>112.1</v>
      </c>
      <c r="P10" s="1187">
        <v>106.3</v>
      </c>
      <c r="Q10" s="1187">
        <v>108.2</v>
      </c>
      <c r="R10" s="1187">
        <v>108.8</v>
      </c>
      <c r="S10" s="1187">
        <v>103.1</v>
      </c>
      <c r="T10" s="1187">
        <v>102.6</v>
      </c>
      <c r="U10" s="1187">
        <v>107.6</v>
      </c>
      <c r="V10" s="808"/>
      <c r="W10" s="162">
        <v>2011</v>
      </c>
    </row>
    <row r="11" spans="1:23" s="248" customFormat="1" ht="21.95" customHeight="1">
      <c r="A11" s="257"/>
      <c r="B11" s="162">
        <v>2012</v>
      </c>
      <c r="C11" s="249"/>
      <c r="D11" s="1338">
        <v>107.4</v>
      </c>
      <c r="E11" s="1195">
        <v>104</v>
      </c>
      <c r="F11" s="1195">
        <v>101.2</v>
      </c>
      <c r="G11" s="1195">
        <v>104.4</v>
      </c>
      <c r="H11" s="1195">
        <v>104.7</v>
      </c>
      <c r="I11" s="1195">
        <v>100.3</v>
      </c>
      <c r="J11" s="1195">
        <v>108.5</v>
      </c>
      <c r="K11" s="1195">
        <v>114.5</v>
      </c>
      <c r="L11" s="1195">
        <v>117.5</v>
      </c>
      <c r="M11" s="1187">
        <v>108.3</v>
      </c>
      <c r="N11" s="1187">
        <v>110.7</v>
      </c>
      <c r="O11" s="1187">
        <v>118.5</v>
      </c>
      <c r="P11" s="1187">
        <v>107.3</v>
      </c>
      <c r="Q11" s="1187">
        <v>104.7</v>
      </c>
      <c r="R11" s="1187">
        <v>113.8</v>
      </c>
      <c r="S11" s="1187">
        <v>103.5</v>
      </c>
      <c r="T11" s="1187">
        <v>103</v>
      </c>
      <c r="U11" s="1187">
        <v>110.8</v>
      </c>
      <c r="V11" s="808"/>
      <c r="W11" s="162">
        <v>2012</v>
      </c>
    </row>
    <row r="12" spans="1:23" s="248" customFormat="1" ht="21.95" customHeight="1">
      <c r="A12" s="257"/>
      <c r="B12" s="162">
        <v>2013</v>
      </c>
      <c r="C12" s="249"/>
      <c r="D12" s="1338">
        <v>108.2</v>
      </c>
      <c r="E12" s="1195">
        <v>99.2</v>
      </c>
      <c r="F12" s="1195">
        <v>101.3</v>
      </c>
      <c r="G12" s="1195">
        <v>108</v>
      </c>
      <c r="H12" s="1195">
        <v>106.9</v>
      </c>
      <c r="I12" s="1195">
        <v>107.2</v>
      </c>
      <c r="J12" s="1195">
        <v>103.6</v>
      </c>
      <c r="K12" s="1195">
        <v>112.4</v>
      </c>
      <c r="L12" s="1195">
        <v>118.6</v>
      </c>
      <c r="M12" s="1187">
        <v>117.1</v>
      </c>
      <c r="N12" s="1187">
        <v>111.3</v>
      </c>
      <c r="O12" s="1187">
        <v>144.6</v>
      </c>
      <c r="P12" s="1187">
        <v>113</v>
      </c>
      <c r="Q12" s="1187">
        <v>103.9</v>
      </c>
      <c r="R12" s="1187">
        <v>105.1</v>
      </c>
      <c r="S12" s="1187">
        <v>97.6</v>
      </c>
      <c r="T12" s="1187">
        <v>103.4</v>
      </c>
      <c r="U12" s="1187">
        <v>115.9</v>
      </c>
      <c r="V12" s="808"/>
      <c r="W12" s="162">
        <v>2013</v>
      </c>
    </row>
    <row r="13" spans="1:23" s="242" customFormat="1" ht="9" customHeight="1">
      <c r="A13" s="241"/>
      <c r="B13" s="246"/>
      <c r="C13" s="247"/>
      <c r="D13" s="1338" t="s">
        <v>410</v>
      </c>
      <c r="E13" s="1195" t="s">
        <v>410</v>
      </c>
      <c r="F13" s="1195" t="s">
        <v>410</v>
      </c>
      <c r="G13" s="1195" t="s">
        <v>410</v>
      </c>
      <c r="H13" s="1195" t="s">
        <v>410</v>
      </c>
      <c r="I13" s="1195" t="s">
        <v>410</v>
      </c>
      <c r="J13" s="1195" t="s">
        <v>410</v>
      </c>
      <c r="K13" s="1195" t="s">
        <v>410</v>
      </c>
      <c r="L13" s="1195" t="s">
        <v>410</v>
      </c>
      <c r="M13" s="1187" t="s">
        <v>410</v>
      </c>
      <c r="N13" s="1187" t="s">
        <v>410</v>
      </c>
      <c r="O13" s="1187" t="s">
        <v>410</v>
      </c>
      <c r="P13" s="1187" t="s">
        <v>410</v>
      </c>
      <c r="Q13" s="1187" t="s">
        <v>410</v>
      </c>
      <c r="R13" s="1187" t="s">
        <v>410</v>
      </c>
      <c r="S13" s="1187" t="s">
        <v>410</v>
      </c>
      <c r="T13" s="1187" t="s">
        <v>410</v>
      </c>
      <c r="U13" s="1187" t="s">
        <v>410</v>
      </c>
      <c r="V13" s="807"/>
      <c r="W13" s="246"/>
    </row>
    <row r="14" spans="1:23" s="250" customFormat="1" ht="21.95" customHeight="1">
      <c r="A14" s="258"/>
      <c r="B14" s="251">
        <v>2014</v>
      </c>
      <c r="C14" s="252"/>
      <c r="D14" s="1339">
        <v>108.2</v>
      </c>
      <c r="E14" s="1197">
        <v>99.9</v>
      </c>
      <c r="F14" s="1197">
        <v>100.8</v>
      </c>
      <c r="G14" s="1197">
        <v>110.3</v>
      </c>
      <c r="H14" s="1197">
        <v>106.5</v>
      </c>
      <c r="I14" s="1197">
        <v>116.1</v>
      </c>
      <c r="J14" s="1197">
        <v>112</v>
      </c>
      <c r="K14" s="1197">
        <v>110.2</v>
      </c>
      <c r="L14" s="1197">
        <v>112.1</v>
      </c>
      <c r="M14" s="1189">
        <v>121.6</v>
      </c>
      <c r="N14" s="1189">
        <v>110.1</v>
      </c>
      <c r="O14" s="1189">
        <v>147.4</v>
      </c>
      <c r="P14" s="1189">
        <v>114.3</v>
      </c>
      <c r="Q14" s="1189">
        <v>103.3</v>
      </c>
      <c r="R14" s="1189">
        <v>100.7</v>
      </c>
      <c r="S14" s="1189">
        <v>97.8</v>
      </c>
      <c r="T14" s="1189">
        <v>101</v>
      </c>
      <c r="U14" s="1189">
        <v>117.2</v>
      </c>
      <c r="V14" s="809"/>
      <c r="W14" s="251">
        <v>2014</v>
      </c>
    </row>
    <row r="15" spans="1:23" s="254" customFormat="1" ht="9" customHeight="1">
      <c r="A15" s="794"/>
      <c r="B15" s="164"/>
      <c r="C15" s="255"/>
      <c r="D15" s="1340"/>
      <c r="E15" s="255"/>
      <c r="F15" s="255"/>
      <c r="G15" s="255"/>
      <c r="H15" s="255"/>
      <c r="I15" s="255"/>
      <c r="J15" s="255"/>
      <c r="K15" s="255"/>
      <c r="L15" s="255"/>
      <c r="M15" s="255"/>
      <c r="N15" s="255"/>
      <c r="O15" s="255"/>
      <c r="P15" s="255"/>
      <c r="Q15" s="255"/>
      <c r="R15" s="255"/>
      <c r="S15" s="255"/>
      <c r="T15" s="255"/>
      <c r="U15" s="253"/>
      <c r="V15" s="809"/>
      <c r="W15" s="164"/>
    </row>
    <row r="16" spans="1:23" s="69" customFormat="1" ht="21" customHeight="1">
      <c r="A16" s="148"/>
      <c r="B16" s="147"/>
      <c r="C16" s="147"/>
      <c r="D16" s="1549" t="s">
        <v>101</v>
      </c>
      <c r="E16" s="1550"/>
      <c r="F16" s="1550"/>
      <c r="G16" s="1550"/>
      <c r="H16" s="1550"/>
      <c r="I16" s="1550"/>
      <c r="J16" s="1550"/>
      <c r="K16" s="1550"/>
      <c r="L16" s="164"/>
      <c r="M16" s="1556" t="s">
        <v>102</v>
      </c>
      <c r="N16" s="1556"/>
      <c r="O16" s="1556"/>
      <c r="P16" s="1556"/>
      <c r="Q16" s="1556"/>
      <c r="R16" s="1556"/>
      <c r="S16" s="1556"/>
      <c r="T16" s="1556"/>
      <c r="U16" s="1556"/>
      <c r="V16" s="811"/>
      <c r="W16" s="147"/>
    </row>
    <row r="17" spans="1:23" s="146" customFormat="1" ht="21.95" customHeight="1">
      <c r="A17" s="160"/>
      <c r="B17" s="163">
        <v>2009</v>
      </c>
      <c r="C17" s="589"/>
      <c r="D17" s="1332">
        <v>87.513999999999996</v>
      </c>
      <c r="E17" s="1195">
        <v>93.760999999999996</v>
      </c>
      <c r="F17" s="1195">
        <v>95.435000000000002</v>
      </c>
      <c r="G17" s="1195">
        <v>79.363</v>
      </c>
      <c r="H17" s="1195">
        <v>87.319000000000003</v>
      </c>
      <c r="I17" s="1195">
        <v>82.054000000000002</v>
      </c>
      <c r="J17" s="1195">
        <v>86.548000000000002</v>
      </c>
      <c r="K17" s="1195">
        <v>96.805000000000007</v>
      </c>
      <c r="L17" s="1333">
        <v>0</v>
      </c>
      <c r="M17" s="1187">
        <v>81.813000000000002</v>
      </c>
      <c r="N17" s="1187">
        <v>88.710999999999999</v>
      </c>
      <c r="O17" s="1187">
        <v>86.165000000000006</v>
      </c>
      <c r="P17" s="1187">
        <v>84.733000000000004</v>
      </c>
      <c r="Q17" s="1187">
        <v>83.652000000000001</v>
      </c>
      <c r="R17" s="1187">
        <v>93.623999999999995</v>
      </c>
      <c r="S17" s="1187">
        <v>97</v>
      </c>
      <c r="T17" s="1187">
        <v>86.594999999999999</v>
      </c>
      <c r="U17" s="1187">
        <v>93.372</v>
      </c>
      <c r="V17" s="812"/>
      <c r="W17" s="163">
        <v>2009</v>
      </c>
    </row>
    <row r="18" spans="1:23" s="248" customFormat="1" ht="21.95" customHeight="1">
      <c r="A18" s="257"/>
      <c r="B18" s="162">
        <v>2010</v>
      </c>
      <c r="C18" s="249"/>
      <c r="D18" s="1332">
        <v>100</v>
      </c>
      <c r="E18" s="1334">
        <v>100</v>
      </c>
      <c r="F18" s="1334">
        <v>100</v>
      </c>
      <c r="G18" s="1334">
        <v>100</v>
      </c>
      <c r="H18" s="1334">
        <v>100</v>
      </c>
      <c r="I18" s="1334">
        <v>100</v>
      </c>
      <c r="J18" s="1334">
        <v>100</v>
      </c>
      <c r="K18" s="1334">
        <v>100</v>
      </c>
      <c r="L18" s="1195">
        <v>100</v>
      </c>
      <c r="M18" s="1187">
        <v>100</v>
      </c>
      <c r="N18" s="1187">
        <v>100</v>
      </c>
      <c r="O18" s="1187">
        <v>100</v>
      </c>
      <c r="P18" s="1187">
        <v>100</v>
      </c>
      <c r="Q18" s="1187">
        <v>100</v>
      </c>
      <c r="R18" s="1187">
        <v>100</v>
      </c>
      <c r="S18" s="1187">
        <v>100</v>
      </c>
      <c r="T18" s="1187">
        <v>100</v>
      </c>
      <c r="U18" s="1187">
        <v>100</v>
      </c>
      <c r="V18" s="813"/>
      <c r="W18" s="162">
        <v>2010</v>
      </c>
    </row>
    <row r="19" spans="1:23" s="248" customFormat="1" ht="21.95" customHeight="1">
      <c r="A19" s="257"/>
      <c r="B19" s="162">
        <v>2011</v>
      </c>
      <c r="C19" s="249"/>
      <c r="D19" s="1332">
        <v>105.6</v>
      </c>
      <c r="E19" s="1334">
        <v>103</v>
      </c>
      <c r="F19" s="1334">
        <v>100.4</v>
      </c>
      <c r="G19" s="1334">
        <v>105.8</v>
      </c>
      <c r="H19" s="1334">
        <v>103.7</v>
      </c>
      <c r="I19" s="1334">
        <v>106.8</v>
      </c>
      <c r="J19" s="1334">
        <v>100.8</v>
      </c>
      <c r="K19" s="1334">
        <v>107.2</v>
      </c>
      <c r="L19" s="1334">
        <v>111.6</v>
      </c>
      <c r="M19" s="1187">
        <v>107</v>
      </c>
      <c r="N19" s="1187">
        <v>110.6</v>
      </c>
      <c r="O19" s="1187">
        <v>108.7</v>
      </c>
      <c r="P19" s="1187">
        <v>106.8</v>
      </c>
      <c r="Q19" s="1187">
        <v>109.5</v>
      </c>
      <c r="R19" s="1187">
        <v>111</v>
      </c>
      <c r="S19" s="1187">
        <v>101.7</v>
      </c>
      <c r="T19" s="1187">
        <v>101.4</v>
      </c>
      <c r="U19" s="1187">
        <v>104.8</v>
      </c>
      <c r="V19" s="813"/>
      <c r="W19" s="162">
        <v>2011</v>
      </c>
    </row>
    <row r="20" spans="1:23" s="248" customFormat="1" ht="21.95" customHeight="1">
      <c r="A20" s="257"/>
      <c r="B20" s="162">
        <v>2012</v>
      </c>
      <c r="C20" s="249"/>
      <c r="D20" s="1332">
        <v>107.2</v>
      </c>
      <c r="E20" s="1334">
        <v>104.9</v>
      </c>
      <c r="F20" s="1334">
        <v>96.6</v>
      </c>
      <c r="G20" s="1334">
        <v>103.3</v>
      </c>
      <c r="H20" s="1334">
        <v>106</v>
      </c>
      <c r="I20" s="1334">
        <v>102</v>
      </c>
      <c r="J20" s="1334">
        <v>106.9</v>
      </c>
      <c r="K20" s="1334">
        <v>113.8</v>
      </c>
      <c r="L20" s="1334">
        <v>119</v>
      </c>
      <c r="M20" s="1187">
        <v>109.2</v>
      </c>
      <c r="N20" s="1187">
        <v>113</v>
      </c>
      <c r="O20" s="1187">
        <v>115.2</v>
      </c>
      <c r="P20" s="1187">
        <v>108.9</v>
      </c>
      <c r="Q20" s="1187">
        <v>107</v>
      </c>
      <c r="R20" s="1187">
        <v>112.6</v>
      </c>
      <c r="S20" s="1187">
        <v>100.8</v>
      </c>
      <c r="T20" s="1187">
        <v>101.9</v>
      </c>
      <c r="U20" s="1187">
        <v>113.6</v>
      </c>
      <c r="V20" s="813"/>
      <c r="W20" s="162">
        <v>2012</v>
      </c>
    </row>
    <row r="21" spans="1:23" s="248" customFormat="1" ht="21.95" customHeight="1">
      <c r="A21" s="257"/>
      <c r="B21" s="162">
        <v>2013</v>
      </c>
      <c r="C21" s="249"/>
      <c r="D21" s="1332">
        <v>108.1</v>
      </c>
      <c r="E21" s="1334">
        <v>101</v>
      </c>
      <c r="F21" s="1334">
        <v>96.3</v>
      </c>
      <c r="G21" s="1334">
        <v>107</v>
      </c>
      <c r="H21" s="1334">
        <v>105.9</v>
      </c>
      <c r="I21" s="1334">
        <v>107.6</v>
      </c>
      <c r="J21" s="1334">
        <v>102.5</v>
      </c>
      <c r="K21" s="1334">
        <v>111.6</v>
      </c>
      <c r="L21" s="1334">
        <v>121</v>
      </c>
      <c r="M21" s="1187">
        <v>119.7</v>
      </c>
      <c r="N21" s="1187">
        <v>113.8</v>
      </c>
      <c r="O21" s="1187">
        <v>132.1</v>
      </c>
      <c r="P21" s="1187">
        <v>115.5</v>
      </c>
      <c r="Q21" s="1187">
        <v>105.2</v>
      </c>
      <c r="R21" s="1187">
        <v>108.7</v>
      </c>
      <c r="S21" s="1187">
        <v>94.1</v>
      </c>
      <c r="T21" s="1187">
        <v>101.1</v>
      </c>
      <c r="U21" s="1187">
        <v>114.7</v>
      </c>
      <c r="V21" s="813"/>
      <c r="W21" s="162">
        <v>2013</v>
      </c>
    </row>
    <row r="22" spans="1:23" s="146" customFormat="1" ht="9" customHeight="1">
      <c r="A22" s="160"/>
      <c r="B22" s="163"/>
      <c r="C22" s="589"/>
      <c r="D22" s="1332" t="s">
        <v>410</v>
      </c>
      <c r="E22" s="1195" t="s">
        <v>410</v>
      </c>
      <c r="F22" s="1195" t="s">
        <v>410</v>
      </c>
      <c r="G22" s="1195" t="s">
        <v>410</v>
      </c>
      <c r="H22" s="1195" t="s">
        <v>410</v>
      </c>
      <c r="I22" s="1195" t="s">
        <v>410</v>
      </c>
      <c r="J22" s="1195" t="s">
        <v>410</v>
      </c>
      <c r="K22" s="1195" t="s">
        <v>410</v>
      </c>
      <c r="L22" s="1195" t="s">
        <v>410</v>
      </c>
      <c r="M22" s="1187" t="s">
        <v>410</v>
      </c>
      <c r="N22" s="1187" t="s">
        <v>410</v>
      </c>
      <c r="O22" s="1187" t="s">
        <v>410</v>
      </c>
      <c r="P22" s="1187" t="s">
        <v>410</v>
      </c>
      <c r="Q22" s="1187" t="s">
        <v>410</v>
      </c>
      <c r="R22" s="1187" t="s">
        <v>410</v>
      </c>
      <c r="S22" s="1187" t="s">
        <v>410</v>
      </c>
      <c r="T22" s="1187" t="s">
        <v>410</v>
      </c>
      <c r="U22" s="1187" t="s">
        <v>410</v>
      </c>
      <c r="V22" s="812"/>
      <c r="W22" s="163"/>
    </row>
    <row r="23" spans="1:23" s="250" customFormat="1" ht="21.95" customHeight="1">
      <c r="A23" s="258"/>
      <c r="B23" s="251">
        <v>2014</v>
      </c>
      <c r="C23" s="252"/>
      <c r="D23" s="1336">
        <v>107.9</v>
      </c>
      <c r="E23" s="1197">
        <v>100.1</v>
      </c>
      <c r="F23" s="1197">
        <v>96.4</v>
      </c>
      <c r="G23" s="1197">
        <v>109.2</v>
      </c>
      <c r="H23" s="1197">
        <v>103.8</v>
      </c>
      <c r="I23" s="1197">
        <v>113.7</v>
      </c>
      <c r="J23" s="1197">
        <v>108.3</v>
      </c>
      <c r="K23" s="1197">
        <v>110.8</v>
      </c>
      <c r="L23" s="1197">
        <v>114.5</v>
      </c>
      <c r="M23" s="1189">
        <v>122.8</v>
      </c>
      <c r="N23" s="1189">
        <v>111.2</v>
      </c>
      <c r="O23" s="1189">
        <v>133.69999999999999</v>
      </c>
      <c r="P23" s="1189">
        <v>117.1</v>
      </c>
      <c r="Q23" s="1189">
        <v>103.1</v>
      </c>
      <c r="R23" s="1189">
        <v>105.2</v>
      </c>
      <c r="S23" s="1189">
        <v>92.1</v>
      </c>
      <c r="T23" s="1189">
        <v>100.5</v>
      </c>
      <c r="U23" s="1189">
        <v>114.6</v>
      </c>
      <c r="V23" s="814"/>
      <c r="W23" s="251">
        <v>2014</v>
      </c>
    </row>
    <row r="24" spans="1:23" s="254" customFormat="1" ht="9" customHeight="1">
      <c r="A24" s="794"/>
      <c r="B24" s="164"/>
      <c r="C24" s="255"/>
      <c r="D24" s="810"/>
      <c r="E24" s="255"/>
      <c r="F24" s="255"/>
      <c r="G24" s="255"/>
      <c r="H24" s="255"/>
      <c r="I24" s="253"/>
      <c r="J24" s="255"/>
      <c r="K24" s="255"/>
      <c r="L24" s="255"/>
      <c r="M24" s="255"/>
      <c r="N24" s="255"/>
      <c r="O24" s="255"/>
      <c r="P24" s="255"/>
      <c r="Q24" s="255"/>
      <c r="R24" s="255"/>
      <c r="S24" s="255"/>
      <c r="T24" s="255"/>
      <c r="U24" s="255"/>
      <c r="V24" s="815"/>
      <c r="W24" s="164"/>
    </row>
    <row r="25" spans="1:23" s="69" customFormat="1" ht="19.5" customHeight="1">
      <c r="A25" s="148"/>
      <c r="B25" s="147"/>
      <c r="C25" s="147"/>
      <c r="D25" s="1549" t="s">
        <v>532</v>
      </c>
      <c r="E25" s="1550"/>
      <c r="F25" s="1550"/>
      <c r="G25" s="1550"/>
      <c r="H25" s="1550"/>
      <c r="I25" s="1550"/>
      <c r="J25" s="1550"/>
      <c r="K25" s="1550"/>
      <c r="L25" s="164"/>
      <c r="M25" s="1556" t="s">
        <v>533</v>
      </c>
      <c r="N25" s="1556"/>
      <c r="O25" s="1556"/>
      <c r="P25" s="1556"/>
      <c r="Q25" s="1556"/>
      <c r="R25" s="1556"/>
      <c r="S25" s="1556"/>
      <c r="T25" s="1556"/>
      <c r="U25" s="1556"/>
      <c r="V25" s="811"/>
      <c r="W25" s="147"/>
    </row>
    <row r="26" spans="1:23" s="146" customFormat="1" ht="21.95" customHeight="1">
      <c r="A26" s="160"/>
      <c r="B26" s="163">
        <v>2009</v>
      </c>
      <c r="C26" s="589"/>
      <c r="D26" s="1332">
        <v>88.608000000000004</v>
      </c>
      <c r="E26" s="1195">
        <v>102.96599999999999</v>
      </c>
      <c r="F26" s="1195">
        <v>104.871</v>
      </c>
      <c r="G26" s="1195">
        <v>98.795000000000002</v>
      </c>
      <c r="H26" s="1195">
        <v>83.879000000000005</v>
      </c>
      <c r="I26" s="1195">
        <v>101.122</v>
      </c>
      <c r="J26" s="1195">
        <v>98.629000000000005</v>
      </c>
      <c r="K26" s="1195">
        <v>85.948999999999998</v>
      </c>
      <c r="L26" s="1333">
        <v>0</v>
      </c>
      <c r="M26" s="1187">
        <v>82.165999999999997</v>
      </c>
      <c r="N26" s="1187">
        <v>84.305999999999997</v>
      </c>
      <c r="O26" s="1187">
        <v>89.147999999999996</v>
      </c>
      <c r="P26" s="1187">
        <v>75.959000000000003</v>
      </c>
      <c r="Q26" s="1187">
        <v>101.393</v>
      </c>
      <c r="R26" s="1187">
        <v>87.638999999999996</v>
      </c>
      <c r="S26" s="1187">
        <v>91.814999999999998</v>
      </c>
      <c r="T26" s="1187">
        <v>91.308000000000007</v>
      </c>
      <c r="U26" s="1187">
        <v>99.016000000000005</v>
      </c>
      <c r="V26" s="812"/>
      <c r="W26" s="163">
        <v>2009</v>
      </c>
    </row>
    <row r="27" spans="1:23" s="248" customFormat="1" ht="21.95" customHeight="1">
      <c r="A27" s="257"/>
      <c r="B27" s="162">
        <v>2010</v>
      </c>
      <c r="C27" s="249"/>
      <c r="D27" s="1335">
        <v>104.3</v>
      </c>
      <c r="E27" s="1334">
        <v>104.1</v>
      </c>
      <c r="F27" s="1334">
        <v>100.3</v>
      </c>
      <c r="G27" s="1334">
        <v>108.4</v>
      </c>
      <c r="H27" s="1334">
        <v>98.4</v>
      </c>
      <c r="I27" s="1334">
        <v>101.4</v>
      </c>
      <c r="J27" s="1334">
        <v>99</v>
      </c>
      <c r="K27" s="1334">
        <v>107.8</v>
      </c>
      <c r="L27" s="1195">
        <v>114.6</v>
      </c>
      <c r="M27" s="1187">
        <v>102.2</v>
      </c>
      <c r="N27" s="1187">
        <v>96.7</v>
      </c>
      <c r="O27" s="1187">
        <v>100</v>
      </c>
      <c r="P27" s="1187">
        <v>110.3</v>
      </c>
      <c r="Q27" s="1187">
        <v>107</v>
      </c>
      <c r="R27" s="1187">
        <v>103.8</v>
      </c>
      <c r="S27" s="1187">
        <v>100.7</v>
      </c>
      <c r="T27" s="1187">
        <v>102.4</v>
      </c>
      <c r="U27" s="1187">
        <v>89.7</v>
      </c>
      <c r="V27" s="813"/>
      <c r="W27" s="162">
        <v>2010</v>
      </c>
    </row>
    <row r="28" spans="1:23" s="248" customFormat="1" ht="21.95" customHeight="1">
      <c r="A28" s="257"/>
      <c r="B28" s="162">
        <v>2011</v>
      </c>
      <c r="C28" s="249"/>
      <c r="D28" s="1335">
        <v>119.9</v>
      </c>
      <c r="E28" s="1334">
        <v>107.1</v>
      </c>
      <c r="F28" s="1334">
        <v>111.2</v>
      </c>
      <c r="G28" s="1334">
        <v>121.1</v>
      </c>
      <c r="H28" s="1334">
        <v>109.1</v>
      </c>
      <c r="I28" s="1334">
        <v>118.6</v>
      </c>
      <c r="J28" s="1334">
        <v>104.7</v>
      </c>
      <c r="K28" s="1334">
        <v>125.6</v>
      </c>
      <c r="L28" s="1334">
        <v>106.5</v>
      </c>
      <c r="M28" s="1187">
        <v>113.3</v>
      </c>
      <c r="N28" s="1187">
        <v>124.9</v>
      </c>
      <c r="O28" s="1187">
        <v>109.7</v>
      </c>
      <c r="P28" s="1187">
        <v>122.2</v>
      </c>
      <c r="Q28" s="1187">
        <v>125.2</v>
      </c>
      <c r="R28" s="1187">
        <v>119.6</v>
      </c>
      <c r="S28" s="1187">
        <v>122.1</v>
      </c>
      <c r="T28" s="1187">
        <v>109.3</v>
      </c>
      <c r="U28" s="1187">
        <v>106.6</v>
      </c>
      <c r="V28" s="813"/>
      <c r="W28" s="162">
        <v>2011</v>
      </c>
    </row>
    <row r="29" spans="1:23" s="248" customFormat="1" ht="21.95" customHeight="1">
      <c r="A29" s="257"/>
      <c r="B29" s="162">
        <v>2012</v>
      </c>
      <c r="C29" s="249"/>
      <c r="D29" s="1335">
        <v>125.2</v>
      </c>
      <c r="E29" s="1334">
        <v>107.5</v>
      </c>
      <c r="F29" s="1334">
        <v>110.6</v>
      </c>
      <c r="G29" s="1334">
        <v>135.4</v>
      </c>
      <c r="H29" s="1334">
        <v>133.19999999999999</v>
      </c>
      <c r="I29" s="1334">
        <v>99</v>
      </c>
      <c r="J29" s="1334">
        <v>110.6</v>
      </c>
      <c r="K29" s="1334">
        <v>119.8</v>
      </c>
      <c r="L29" s="1334">
        <v>100.8</v>
      </c>
      <c r="M29" s="1187">
        <v>121.5</v>
      </c>
      <c r="N29" s="1187">
        <v>148.1</v>
      </c>
      <c r="O29" s="1187">
        <v>124.4</v>
      </c>
      <c r="P29" s="1187">
        <v>128.80000000000001</v>
      </c>
      <c r="Q29" s="1187">
        <v>114.4</v>
      </c>
      <c r="R29" s="1187">
        <v>136.5</v>
      </c>
      <c r="S29" s="1187">
        <v>131.30000000000001</v>
      </c>
      <c r="T29" s="1187">
        <v>107</v>
      </c>
      <c r="U29" s="1187">
        <v>106.3</v>
      </c>
      <c r="V29" s="813"/>
      <c r="W29" s="162">
        <v>2012</v>
      </c>
    </row>
    <row r="30" spans="1:23" s="248" customFormat="1" ht="21.95" customHeight="1">
      <c r="A30" s="257"/>
      <c r="B30" s="162">
        <v>2013</v>
      </c>
      <c r="C30" s="249"/>
      <c r="D30" s="1335">
        <v>130.69999999999999</v>
      </c>
      <c r="E30" s="1334">
        <v>117.3</v>
      </c>
      <c r="F30" s="1334">
        <v>131.9</v>
      </c>
      <c r="G30" s="1334">
        <v>152</v>
      </c>
      <c r="H30" s="1334">
        <v>141.69999999999999</v>
      </c>
      <c r="I30" s="1334">
        <v>102</v>
      </c>
      <c r="J30" s="1334">
        <v>126.8</v>
      </c>
      <c r="K30" s="1334">
        <v>113.3</v>
      </c>
      <c r="L30" s="1334">
        <v>123.1</v>
      </c>
      <c r="M30" s="1187">
        <v>126.8</v>
      </c>
      <c r="N30" s="1187">
        <v>143.69999999999999</v>
      </c>
      <c r="O30" s="1187">
        <v>139.19999999999999</v>
      </c>
      <c r="P30" s="1187">
        <v>140.30000000000001</v>
      </c>
      <c r="Q30" s="1187">
        <v>113</v>
      </c>
      <c r="R30" s="1187">
        <v>137.6</v>
      </c>
      <c r="S30" s="1187">
        <v>134.30000000000001</v>
      </c>
      <c r="T30" s="1187">
        <v>124</v>
      </c>
      <c r="U30" s="1187">
        <v>98.7</v>
      </c>
      <c r="V30" s="813"/>
      <c r="W30" s="162">
        <v>2013</v>
      </c>
    </row>
    <row r="31" spans="1:23" s="146" customFormat="1" ht="9" customHeight="1">
      <c r="A31" s="160"/>
      <c r="B31" s="163"/>
      <c r="C31" s="589"/>
      <c r="D31" s="1332" t="s">
        <v>410</v>
      </c>
      <c r="E31" s="1195" t="s">
        <v>410</v>
      </c>
      <c r="F31" s="1195" t="s">
        <v>410</v>
      </c>
      <c r="G31" s="1195" t="s">
        <v>410</v>
      </c>
      <c r="H31" s="1195" t="s">
        <v>410</v>
      </c>
      <c r="I31" s="1195" t="s">
        <v>410</v>
      </c>
      <c r="J31" s="1195" t="s">
        <v>410</v>
      </c>
      <c r="K31" s="1195" t="s">
        <v>410</v>
      </c>
      <c r="L31" s="1195" t="s">
        <v>410</v>
      </c>
      <c r="M31" s="1187" t="s">
        <v>410</v>
      </c>
      <c r="N31" s="1187" t="s">
        <v>410</v>
      </c>
      <c r="O31" s="1187" t="s">
        <v>410</v>
      </c>
      <c r="P31" s="1187" t="s">
        <v>410</v>
      </c>
      <c r="Q31" s="1187" t="s">
        <v>410</v>
      </c>
      <c r="R31" s="1187" t="s">
        <v>410</v>
      </c>
      <c r="S31" s="1187" t="s">
        <v>410</v>
      </c>
      <c r="T31" s="1187" t="s">
        <v>410</v>
      </c>
      <c r="U31" s="1187" t="s">
        <v>410</v>
      </c>
      <c r="V31" s="812"/>
      <c r="W31" s="163"/>
    </row>
    <row r="32" spans="1:23" s="250" customFormat="1" ht="21.95" customHeight="1">
      <c r="A32" s="258"/>
      <c r="B32" s="251">
        <v>2014</v>
      </c>
      <c r="C32" s="252"/>
      <c r="D32" s="1336">
        <v>128.4</v>
      </c>
      <c r="E32" s="1197">
        <v>124.6</v>
      </c>
      <c r="F32" s="1197">
        <v>146.80000000000001</v>
      </c>
      <c r="G32" s="1197">
        <v>144.69999999999999</v>
      </c>
      <c r="H32" s="1197">
        <v>149.5</v>
      </c>
      <c r="I32" s="1197">
        <v>118.1</v>
      </c>
      <c r="J32" s="1197">
        <v>139.1</v>
      </c>
      <c r="K32" s="1197">
        <v>116</v>
      </c>
      <c r="L32" s="1197">
        <v>168.2</v>
      </c>
      <c r="M32" s="1189">
        <v>136.1</v>
      </c>
      <c r="N32" s="1189">
        <v>126.8</v>
      </c>
      <c r="O32" s="1189">
        <v>155.4</v>
      </c>
      <c r="P32" s="1189">
        <v>136.6</v>
      </c>
      <c r="Q32" s="1189">
        <v>127.9</v>
      </c>
      <c r="R32" s="1189">
        <v>156</v>
      </c>
      <c r="S32" s="1189">
        <v>139.4</v>
      </c>
      <c r="T32" s="1189">
        <v>126.5</v>
      </c>
      <c r="U32" s="1189">
        <v>145.80000000000001</v>
      </c>
      <c r="V32" s="814"/>
      <c r="W32" s="251">
        <v>2014</v>
      </c>
    </row>
    <row r="33" spans="1:26" s="260" customFormat="1" ht="9" customHeight="1" thickBot="1">
      <c r="A33" s="795"/>
      <c r="B33" s="795"/>
      <c r="C33" s="796"/>
      <c r="D33" s="816"/>
      <c r="E33" s="796"/>
      <c r="F33" s="796"/>
      <c r="G33" s="796"/>
      <c r="H33" s="796"/>
      <c r="I33" s="796"/>
      <c r="J33" s="796"/>
      <c r="K33" s="796"/>
      <c r="L33" s="796"/>
      <c r="M33" s="796"/>
      <c r="N33" s="797"/>
      <c r="O33" s="798"/>
      <c r="P33" s="799"/>
      <c r="Q33" s="799"/>
      <c r="R33" s="799"/>
      <c r="S33" s="799"/>
      <c r="T33" s="799"/>
      <c r="U33" s="799"/>
      <c r="V33" s="817"/>
      <c r="W33" s="799"/>
      <c r="X33" s="259"/>
      <c r="Y33" s="259"/>
      <c r="Z33" s="259"/>
    </row>
    <row r="34" spans="1:26" s="239" customFormat="1" ht="30" customHeight="1">
      <c r="B34" s="1358" t="s">
        <v>1542</v>
      </c>
      <c r="C34" s="1358"/>
      <c r="D34" s="1358"/>
      <c r="E34" s="1358"/>
      <c r="F34" s="1358"/>
      <c r="G34" s="261"/>
      <c r="H34" s="261"/>
      <c r="I34" s="261"/>
      <c r="J34" s="261"/>
      <c r="K34" s="261"/>
      <c r="L34" s="261"/>
      <c r="M34" s="1358" t="s">
        <v>501</v>
      </c>
      <c r="N34" s="1358"/>
      <c r="O34" s="1358"/>
      <c r="P34" s="1358"/>
      <c r="Q34" s="1358"/>
      <c r="R34" s="1358"/>
      <c r="S34" s="1358"/>
      <c r="T34" s="1358"/>
      <c r="U34" s="1358"/>
      <c r="V34" s="1358"/>
      <c r="W34" s="1358"/>
    </row>
    <row r="35" spans="1:26" s="83" customFormat="1">
      <c r="W35" s="262"/>
    </row>
    <row r="36" spans="1:26" s="83" customFormat="1">
      <c r="W36" s="262"/>
    </row>
    <row r="37" spans="1:26" s="83" customFormat="1">
      <c r="W37" s="262"/>
    </row>
    <row r="38" spans="1:26" s="83" customFormat="1">
      <c r="W38" s="262"/>
    </row>
    <row r="39" spans="1:26" s="83" customFormat="1">
      <c r="W39" s="262"/>
    </row>
    <row r="40" spans="1:26" s="83" customFormat="1">
      <c r="W40" s="246"/>
    </row>
    <row r="41" spans="1:26" s="83" customFormat="1">
      <c r="W41" s="246"/>
    </row>
    <row r="42" spans="1:26" s="83" customFormat="1">
      <c r="D42" s="263"/>
      <c r="W42" s="246"/>
    </row>
    <row r="43" spans="1:26" s="83" customFormat="1"/>
    <row r="44" spans="1:26" s="83" customFormat="1"/>
    <row r="45" spans="1:26" s="83" customFormat="1"/>
    <row r="46" spans="1:26" s="83" customFormat="1"/>
    <row r="47" spans="1:26" s="83" customFormat="1"/>
    <row r="48" spans="1:26" s="83" customFormat="1"/>
    <row r="49" s="83" customFormat="1"/>
    <row r="50" s="83" customFormat="1"/>
    <row r="51" s="83" customFormat="1"/>
    <row r="52" s="83" customFormat="1"/>
    <row r="53" s="83" customFormat="1"/>
    <row r="54" s="83" customFormat="1"/>
    <row r="55" s="83" customFormat="1"/>
    <row r="56" s="83" customFormat="1"/>
    <row r="57" s="83" customFormat="1"/>
    <row r="58" s="83" customFormat="1"/>
    <row r="59" s="83" customFormat="1"/>
    <row r="60" s="83" customFormat="1"/>
    <row r="61" s="83" customFormat="1"/>
    <row r="62" s="83" customFormat="1"/>
    <row r="63" s="83" customFormat="1"/>
    <row r="64" s="83" customFormat="1"/>
    <row r="65" s="83" customFormat="1"/>
    <row r="66" s="83" customFormat="1"/>
    <row r="67" s="83" customFormat="1"/>
    <row r="68" s="83" customFormat="1"/>
    <row r="69" s="83" customFormat="1"/>
    <row r="70" s="83" customFormat="1"/>
    <row r="71" s="83" customFormat="1"/>
    <row r="72" s="83" customFormat="1"/>
    <row r="73" s="83" customFormat="1"/>
    <row r="74" s="83" customFormat="1"/>
    <row r="75" s="83" customFormat="1"/>
    <row r="76" s="83" customFormat="1"/>
    <row r="77" s="83" customFormat="1"/>
    <row r="78" s="83" customFormat="1"/>
    <row r="79" s="83" customFormat="1"/>
    <row r="80" s="83" customFormat="1"/>
    <row r="81" s="83" customFormat="1"/>
    <row r="82" s="83" customFormat="1"/>
    <row r="83" s="83" customFormat="1"/>
    <row r="84" s="83" customFormat="1"/>
    <row r="85" s="83" customFormat="1"/>
    <row r="86" s="83" customFormat="1"/>
    <row r="87" s="83" customFormat="1"/>
    <row r="88" s="83" customFormat="1"/>
    <row r="89" s="83" customFormat="1"/>
    <row r="90" s="83" customFormat="1"/>
    <row r="91" s="83" customFormat="1"/>
    <row r="92" s="83" customFormat="1"/>
    <row r="93" s="83" customFormat="1"/>
    <row r="94" s="83" customFormat="1"/>
    <row r="95" s="83" customFormat="1"/>
    <row r="96" s="83" customFormat="1"/>
    <row r="97" s="83" customFormat="1"/>
    <row r="98" s="83" customFormat="1"/>
    <row r="99" s="83" customFormat="1"/>
    <row r="100" s="83" customFormat="1"/>
    <row r="101" s="83" customFormat="1"/>
    <row r="102" s="83" customFormat="1"/>
    <row r="103" s="83" customFormat="1"/>
    <row r="104" s="83" customFormat="1"/>
    <row r="105" s="83" customFormat="1"/>
    <row r="106" s="83" customFormat="1"/>
    <row r="107" s="83" customFormat="1"/>
    <row r="108" s="83" customFormat="1"/>
    <row r="109" s="83" customFormat="1"/>
    <row r="110" s="83" customFormat="1"/>
    <row r="111" s="83" customFormat="1"/>
    <row r="112" s="83" customFormat="1"/>
    <row r="113" s="83" customFormat="1"/>
    <row r="114" s="83" customFormat="1"/>
    <row r="115" s="83" customFormat="1"/>
    <row r="116" s="83" customFormat="1"/>
    <row r="117" s="83" customFormat="1"/>
    <row r="118" s="83" customFormat="1"/>
    <row r="119" s="83" customFormat="1"/>
    <row r="120" s="83" customFormat="1"/>
    <row r="121" s="83" customFormat="1"/>
    <row r="122" s="83" customFormat="1"/>
    <row r="123" s="83" customFormat="1"/>
    <row r="124" s="83" customFormat="1"/>
    <row r="125" s="83" customFormat="1"/>
    <row r="126" s="83" customFormat="1"/>
    <row r="127" s="83" customFormat="1"/>
    <row r="128" s="83" customFormat="1"/>
    <row r="129" s="83" customFormat="1"/>
    <row r="130" s="83" customFormat="1"/>
    <row r="131" s="83" customFormat="1"/>
    <row r="132" s="83" customFormat="1"/>
    <row r="133" s="83" customFormat="1"/>
    <row r="134" s="83" customFormat="1"/>
    <row r="135" s="83" customFormat="1"/>
    <row r="136" s="83" customFormat="1"/>
    <row r="137" s="83" customFormat="1"/>
    <row r="138" s="83" customFormat="1"/>
    <row r="139" s="83" customFormat="1"/>
    <row r="140" s="83" customFormat="1"/>
    <row r="141" s="83" customFormat="1"/>
    <row r="142" s="83" customFormat="1"/>
    <row r="143" s="83" customFormat="1"/>
    <row r="144" s="83" customFormat="1"/>
    <row r="145" s="83" customFormat="1"/>
    <row r="146" s="83" customFormat="1"/>
    <row r="147" s="83" customFormat="1"/>
    <row r="148" s="83" customFormat="1"/>
    <row r="149" s="83" customFormat="1"/>
    <row r="150" s="83" customFormat="1"/>
    <row r="151" s="83" customFormat="1"/>
    <row r="152" s="83" customFormat="1"/>
    <row r="153" s="83" customFormat="1"/>
    <row r="154" s="83" customFormat="1"/>
    <row r="155" s="83" customFormat="1"/>
    <row r="156" s="83" customFormat="1"/>
    <row r="157" s="83" customFormat="1"/>
    <row r="158" s="83" customFormat="1"/>
    <row r="159" s="83" customFormat="1"/>
    <row r="160" s="83" customFormat="1"/>
    <row r="161" s="83" customFormat="1"/>
    <row r="162" s="83" customFormat="1"/>
    <row r="163" s="83" customFormat="1"/>
    <row r="164" s="83" customFormat="1"/>
    <row r="165" s="83" customFormat="1"/>
    <row r="166" s="83" customFormat="1"/>
    <row r="167" s="83" customFormat="1"/>
    <row r="168" s="83" customFormat="1"/>
    <row r="169" s="83" customFormat="1"/>
    <row r="170" s="83" customFormat="1"/>
    <row r="171" s="83" customFormat="1"/>
    <row r="172" s="83" customFormat="1"/>
    <row r="173" s="83" customFormat="1"/>
    <row r="174" s="83" customFormat="1"/>
    <row r="175" s="83" customFormat="1"/>
    <row r="176" s="83" customFormat="1"/>
    <row r="177" s="83" customFormat="1"/>
    <row r="178" s="83" customFormat="1"/>
    <row r="179" s="83" customFormat="1"/>
    <row r="180" s="83" customFormat="1"/>
    <row r="181" s="83" customFormat="1"/>
    <row r="182" s="83" customFormat="1"/>
    <row r="183" s="83" customFormat="1"/>
    <row r="184" s="83" customFormat="1"/>
    <row r="185" s="83" customFormat="1"/>
    <row r="186" s="83" customFormat="1"/>
    <row r="187" s="83" customFormat="1"/>
    <row r="188" s="83" customFormat="1"/>
    <row r="189" s="83" customFormat="1"/>
    <row r="190" s="83" customFormat="1"/>
    <row r="191" s="83" customFormat="1"/>
    <row r="192" s="83" customFormat="1"/>
    <row r="193" s="83" customFormat="1"/>
    <row r="194" s="83" customFormat="1"/>
    <row r="195" s="83" customFormat="1"/>
    <row r="196" s="83" customFormat="1"/>
    <row r="197" s="83" customFormat="1"/>
    <row r="198" s="83" customFormat="1"/>
    <row r="199" s="83" customFormat="1"/>
    <row r="200" s="83" customFormat="1"/>
    <row r="201" s="83" customFormat="1"/>
    <row r="202" s="83" customFormat="1"/>
    <row r="203" s="83" customFormat="1"/>
    <row r="204" s="83" customFormat="1"/>
    <row r="205" s="83" customFormat="1"/>
    <row r="206" s="83" customFormat="1"/>
    <row r="207" s="83" customFormat="1"/>
    <row r="208" s="83" customFormat="1"/>
    <row r="209" s="83" customFormat="1"/>
    <row r="210" s="83" customFormat="1"/>
    <row r="211" s="83" customFormat="1"/>
    <row r="212" s="83" customFormat="1"/>
    <row r="213" s="83" customFormat="1"/>
    <row r="214" s="83" customFormat="1"/>
    <row r="215" s="83" customFormat="1"/>
    <row r="216" s="83" customFormat="1"/>
    <row r="217" s="83" customFormat="1"/>
    <row r="218" s="83" customFormat="1"/>
    <row r="219" s="83" customFormat="1"/>
    <row r="220" s="83" customFormat="1"/>
    <row r="221" s="83" customFormat="1"/>
    <row r="222" s="83" customFormat="1"/>
    <row r="223" s="83" customFormat="1"/>
    <row r="224" s="83" customFormat="1"/>
    <row r="225" s="83" customFormat="1"/>
    <row r="226" s="83" customFormat="1"/>
    <row r="227" s="83" customFormat="1"/>
    <row r="228" s="83" customFormat="1"/>
    <row r="229" s="83" customFormat="1"/>
    <row r="230" s="83" customFormat="1"/>
    <row r="231" s="83" customFormat="1"/>
    <row r="232" s="83" customFormat="1"/>
    <row r="233" s="83" customFormat="1"/>
    <row r="234" s="83" customFormat="1"/>
    <row r="235" s="83" customFormat="1"/>
    <row r="236" s="83" customFormat="1"/>
    <row r="237" s="83" customFormat="1"/>
    <row r="238" s="83" customFormat="1"/>
    <row r="239" s="83" customFormat="1"/>
    <row r="240" s="83" customFormat="1"/>
    <row r="241" s="83" customFormat="1"/>
    <row r="242" s="83" customFormat="1"/>
    <row r="243" s="83" customFormat="1"/>
    <row r="244" s="83" customFormat="1"/>
    <row r="245" s="83" customFormat="1"/>
    <row r="246" s="83" customFormat="1"/>
    <row r="247" s="83" customFormat="1"/>
    <row r="248" s="83" customFormat="1"/>
    <row r="249" s="83" customFormat="1"/>
    <row r="250" s="83" customFormat="1"/>
    <row r="251" s="83" customFormat="1"/>
    <row r="252" s="83" customFormat="1"/>
    <row r="253" s="83" customFormat="1"/>
    <row r="254" s="83" customFormat="1"/>
    <row r="255" s="83" customFormat="1"/>
    <row r="256" s="83" customFormat="1"/>
    <row r="257" s="83" customFormat="1"/>
    <row r="258" s="83" customFormat="1"/>
    <row r="259" s="83" customFormat="1"/>
    <row r="260" s="83" customFormat="1"/>
    <row r="261" s="83" customFormat="1"/>
    <row r="262" s="83" customFormat="1"/>
    <row r="263" s="83" customFormat="1"/>
    <row r="264" s="83" customFormat="1"/>
    <row r="265" s="83" customFormat="1"/>
    <row r="266" s="83" customFormat="1"/>
    <row r="267" s="83" customFormat="1"/>
    <row r="268" s="83" customFormat="1"/>
    <row r="269" s="83" customFormat="1"/>
    <row r="270" s="83" customFormat="1"/>
    <row r="271" s="83" customFormat="1"/>
    <row r="272" s="83" customFormat="1"/>
    <row r="273" s="83" customFormat="1"/>
    <row r="274" s="83" customFormat="1"/>
    <row r="275" s="83" customFormat="1"/>
    <row r="276" s="83" customFormat="1"/>
    <row r="277" s="83" customFormat="1"/>
    <row r="278" s="83" customFormat="1"/>
    <row r="279" s="83" customFormat="1"/>
    <row r="280" s="83" customFormat="1"/>
    <row r="281" s="83" customFormat="1"/>
    <row r="282" s="83" customFormat="1"/>
    <row r="283" s="83" customFormat="1"/>
    <row r="284" s="83" customFormat="1"/>
    <row r="285" s="83" customFormat="1"/>
    <row r="286" s="83" customFormat="1"/>
    <row r="287" s="83" customFormat="1"/>
    <row r="288" s="83" customFormat="1"/>
    <row r="289" s="83" customFormat="1"/>
    <row r="290" s="83" customFormat="1"/>
    <row r="291" s="83" customFormat="1"/>
    <row r="292" s="83" customFormat="1"/>
    <row r="293" s="83" customFormat="1"/>
    <row r="294" s="83" customFormat="1"/>
    <row r="295" s="83" customFormat="1"/>
    <row r="296" s="83" customFormat="1"/>
    <row r="297" s="83" customFormat="1"/>
    <row r="298" s="83" customFormat="1"/>
    <row r="299" s="83" customFormat="1"/>
    <row r="300" s="83" customFormat="1"/>
    <row r="301" s="83" customFormat="1"/>
    <row r="302" s="83" customFormat="1"/>
    <row r="303" s="83" customFormat="1"/>
    <row r="304" s="83" customFormat="1"/>
    <row r="305" s="83" customFormat="1"/>
    <row r="306" s="83" customFormat="1"/>
    <row r="307" s="83" customFormat="1"/>
    <row r="308" s="83" customFormat="1"/>
    <row r="309" s="83" customFormat="1"/>
    <row r="310" s="83" customFormat="1"/>
    <row r="311" s="83" customFormat="1"/>
    <row r="312" s="83" customFormat="1"/>
    <row r="313" s="83" customFormat="1"/>
    <row r="314" s="83" customFormat="1"/>
    <row r="315" s="83" customFormat="1"/>
    <row r="316" s="83" customFormat="1"/>
    <row r="317" s="83" customFormat="1"/>
    <row r="318" s="83" customFormat="1"/>
    <row r="319" s="83" customFormat="1"/>
    <row r="320" s="83" customFormat="1"/>
    <row r="321" s="83" customFormat="1"/>
    <row r="322" s="83" customFormat="1"/>
    <row r="323" s="83" customFormat="1"/>
    <row r="324" s="83" customFormat="1"/>
    <row r="325" s="83" customFormat="1"/>
    <row r="326" s="83" customFormat="1"/>
    <row r="327" s="83" customFormat="1"/>
    <row r="328" s="83" customFormat="1"/>
    <row r="329" s="83" customFormat="1"/>
    <row r="330" s="83" customFormat="1"/>
    <row r="331" s="83" customFormat="1"/>
    <row r="332" s="83" customFormat="1"/>
    <row r="333" s="83" customFormat="1"/>
    <row r="334" s="83" customFormat="1"/>
    <row r="335" s="83" customFormat="1"/>
    <row r="336" s="83" customFormat="1"/>
    <row r="337" s="83" customFormat="1"/>
    <row r="338" s="83" customFormat="1"/>
    <row r="339" s="83" customFormat="1"/>
    <row r="340" s="83" customFormat="1"/>
    <row r="341" s="83" customFormat="1"/>
    <row r="342" s="83" customFormat="1"/>
    <row r="343" s="83" customFormat="1"/>
    <row r="344" s="83" customFormat="1"/>
    <row r="345" s="83" customFormat="1"/>
    <row r="346" s="83" customFormat="1"/>
    <row r="347" s="83" customFormat="1"/>
    <row r="348" s="83" customFormat="1"/>
    <row r="349" s="83" customFormat="1"/>
    <row r="350" s="83" customFormat="1"/>
    <row r="351" s="83" customFormat="1"/>
    <row r="352" s="83" customFormat="1"/>
    <row r="353" s="83" customFormat="1"/>
    <row r="354" s="83" customFormat="1"/>
    <row r="355" s="83" customFormat="1"/>
    <row r="356" s="83" customFormat="1"/>
    <row r="357" s="83" customFormat="1"/>
    <row r="358" s="83" customFormat="1"/>
    <row r="359" s="83" customFormat="1"/>
    <row r="360" s="83" customFormat="1"/>
    <row r="361" s="83" customFormat="1"/>
    <row r="362" s="83" customFormat="1"/>
    <row r="363" s="83" customFormat="1"/>
    <row r="364" s="83" customFormat="1"/>
    <row r="365" s="83" customFormat="1"/>
    <row r="366" s="83" customFormat="1"/>
    <row r="367" s="83" customFormat="1"/>
    <row r="368" s="83" customFormat="1"/>
    <row r="369" s="83" customFormat="1"/>
    <row r="370" s="83" customFormat="1"/>
    <row r="371" s="83" customFormat="1"/>
    <row r="372" s="83" customFormat="1"/>
    <row r="373" s="83" customFormat="1"/>
    <row r="374" s="83" customFormat="1"/>
    <row r="375" s="83" customFormat="1"/>
    <row r="376" s="83" customFormat="1"/>
    <row r="377" s="83" customFormat="1"/>
    <row r="378" s="83" customFormat="1"/>
    <row r="379" s="83" customFormat="1"/>
    <row r="380" s="83" customFormat="1"/>
    <row r="381" s="83" customFormat="1"/>
    <row r="382" s="83" customFormat="1"/>
    <row r="383" s="83" customFormat="1"/>
    <row r="384" s="83" customFormat="1"/>
    <row r="385" s="83" customFormat="1"/>
    <row r="386" s="83" customFormat="1"/>
    <row r="387" s="83" customFormat="1"/>
    <row r="388" s="83" customFormat="1"/>
    <row r="389" s="83" customFormat="1"/>
    <row r="390" s="83" customFormat="1"/>
    <row r="391" s="83" customFormat="1"/>
    <row r="392" s="83" customFormat="1"/>
    <row r="393" s="83" customFormat="1"/>
    <row r="394" s="83" customFormat="1"/>
    <row r="395" s="83" customFormat="1"/>
    <row r="396" s="83" customFormat="1"/>
    <row r="397" s="83" customFormat="1"/>
    <row r="398" s="83" customFormat="1"/>
    <row r="399" s="83" customFormat="1"/>
    <row r="400" s="83" customFormat="1"/>
    <row r="401" s="83" customFormat="1"/>
    <row r="402" s="83" customFormat="1"/>
    <row r="403" s="83" customFormat="1"/>
    <row r="404" s="83" customFormat="1"/>
    <row r="405" s="83" customFormat="1"/>
    <row r="406" s="83" customFormat="1"/>
    <row r="407" s="83" customFormat="1"/>
    <row r="408" s="83" customFormat="1"/>
    <row r="409" s="83" customFormat="1"/>
    <row r="410" s="83" customFormat="1"/>
    <row r="411" s="83" customFormat="1"/>
    <row r="412" s="83" customFormat="1"/>
    <row r="413" s="83" customFormat="1"/>
    <row r="414" s="83" customFormat="1"/>
    <row r="415" s="83" customFormat="1"/>
    <row r="416" s="83" customFormat="1"/>
    <row r="417" s="83" customFormat="1"/>
    <row r="418" s="83" customFormat="1"/>
    <row r="419" s="83" customFormat="1"/>
    <row r="420" s="83" customFormat="1"/>
    <row r="421" s="83" customFormat="1"/>
    <row r="422" s="83" customFormat="1"/>
    <row r="423" s="83" customFormat="1"/>
    <row r="424" s="83" customFormat="1"/>
    <row r="425" s="83" customFormat="1"/>
    <row r="426" s="83" customFormat="1"/>
    <row r="427" s="83" customFormat="1"/>
    <row r="428" s="83" customFormat="1"/>
    <row r="429" s="83" customFormat="1"/>
    <row r="430" s="83" customFormat="1"/>
    <row r="431" s="83" customFormat="1"/>
    <row r="432" s="83" customFormat="1"/>
    <row r="433" s="83" customFormat="1"/>
    <row r="434" s="83" customFormat="1"/>
    <row r="435" s="83" customFormat="1"/>
    <row r="436" s="83" customFormat="1"/>
    <row r="437" s="83" customFormat="1"/>
    <row r="438" s="83" customFormat="1"/>
    <row r="439" s="83" customFormat="1"/>
    <row r="440" s="83" customFormat="1"/>
    <row r="441" s="83" customFormat="1"/>
    <row r="442" s="83" customFormat="1"/>
    <row r="443" s="83" customFormat="1"/>
    <row r="444" s="83" customFormat="1"/>
    <row r="445" s="83" customFormat="1"/>
    <row r="446" s="83" customFormat="1"/>
    <row r="447" s="83" customFormat="1"/>
    <row r="448" s="83" customFormat="1"/>
    <row r="449" s="83" customFormat="1"/>
    <row r="450" s="83" customFormat="1"/>
    <row r="451" s="83" customFormat="1"/>
    <row r="452" s="83" customFormat="1"/>
    <row r="453" s="83" customFormat="1"/>
    <row r="454" s="83" customFormat="1"/>
    <row r="455" s="83" customFormat="1"/>
    <row r="456" s="83" customFormat="1"/>
    <row r="457" s="83" customFormat="1"/>
    <row r="458" s="83" customFormat="1"/>
    <row r="459" s="83" customFormat="1"/>
    <row r="460" s="83" customFormat="1"/>
    <row r="461" s="83" customFormat="1"/>
    <row r="462" s="83" customFormat="1"/>
    <row r="463" s="83" customFormat="1"/>
    <row r="464" s="83" customFormat="1"/>
    <row r="465" s="83" customFormat="1"/>
    <row r="466" s="83" customFormat="1"/>
    <row r="467" s="83" customFormat="1"/>
    <row r="468" s="83" customFormat="1"/>
    <row r="469" s="83" customFormat="1"/>
    <row r="470" s="83" customFormat="1"/>
    <row r="471" s="83" customFormat="1"/>
    <row r="472" s="83" customFormat="1"/>
    <row r="473" s="83" customFormat="1"/>
    <row r="474" s="83" customFormat="1"/>
    <row r="475" s="83" customFormat="1"/>
    <row r="476" s="83" customFormat="1"/>
    <row r="477" s="83" customFormat="1"/>
    <row r="478" s="83" customFormat="1"/>
    <row r="479" s="83" customFormat="1"/>
    <row r="480" s="83" customFormat="1"/>
    <row r="481" s="83" customFormat="1"/>
    <row r="482" s="83" customFormat="1"/>
    <row r="483" s="83" customFormat="1"/>
    <row r="484" s="83" customFormat="1"/>
    <row r="485" s="83" customFormat="1"/>
    <row r="486" s="83" customFormat="1"/>
    <row r="487" s="83" customFormat="1"/>
    <row r="488" s="83" customFormat="1"/>
    <row r="489" s="83" customFormat="1"/>
    <row r="490" s="83" customFormat="1"/>
    <row r="491" s="83" customFormat="1"/>
    <row r="492" s="83" customFormat="1"/>
    <row r="493" s="83" customFormat="1"/>
    <row r="494" s="83" customFormat="1"/>
    <row r="495" s="83" customFormat="1"/>
    <row r="496" s="83" customFormat="1"/>
    <row r="497" s="83" customFormat="1"/>
    <row r="498" s="83" customFormat="1"/>
    <row r="499" s="83" customFormat="1"/>
    <row r="500" s="83" customFormat="1"/>
    <row r="501" s="83" customFormat="1"/>
    <row r="502" s="83" customFormat="1"/>
    <row r="503" s="83" customFormat="1"/>
    <row r="504" s="83" customFormat="1"/>
    <row r="505" s="83" customFormat="1"/>
    <row r="506" s="83" customFormat="1"/>
    <row r="507" s="83" customFormat="1"/>
    <row r="508" s="83" customFormat="1"/>
    <row r="509" s="83" customFormat="1"/>
    <row r="510" s="83" customFormat="1"/>
    <row r="511" s="83" customFormat="1"/>
    <row r="512" s="83" customFormat="1"/>
    <row r="513" s="83" customFormat="1"/>
    <row r="514" s="83" customFormat="1"/>
    <row r="515" s="83" customFormat="1"/>
    <row r="516" s="83" customFormat="1"/>
    <row r="517" s="83" customFormat="1"/>
    <row r="518" s="83" customFormat="1"/>
    <row r="519" s="83" customFormat="1"/>
    <row r="520" s="83" customFormat="1"/>
    <row r="521" s="83" customFormat="1"/>
    <row r="522" s="83" customFormat="1"/>
    <row r="523" s="83" customFormat="1"/>
    <row r="524" s="83" customFormat="1"/>
    <row r="525" s="83" customFormat="1"/>
    <row r="526" s="83" customFormat="1"/>
    <row r="527" s="83" customFormat="1"/>
    <row r="528" s="83" customFormat="1"/>
    <row r="529" s="83" customFormat="1"/>
    <row r="530" s="83" customFormat="1"/>
    <row r="531" s="83" customFormat="1"/>
    <row r="532" s="83" customFormat="1"/>
    <row r="533" s="83" customFormat="1"/>
    <row r="534" s="83" customFormat="1"/>
    <row r="535" s="83" customFormat="1"/>
    <row r="536" s="83" customFormat="1"/>
    <row r="537" s="83" customFormat="1"/>
    <row r="538" s="83" customFormat="1"/>
    <row r="539" s="83" customFormat="1"/>
    <row r="540" s="83" customFormat="1"/>
    <row r="541" s="83" customFormat="1"/>
    <row r="542" s="83" customFormat="1"/>
    <row r="543" s="83" customFormat="1"/>
    <row r="544" s="83" customFormat="1"/>
    <row r="545" s="83" customFormat="1"/>
    <row r="546" s="83" customFormat="1"/>
    <row r="547" s="83" customFormat="1"/>
    <row r="548" s="83" customFormat="1"/>
    <row r="549" s="83" customFormat="1"/>
    <row r="550" s="83" customFormat="1"/>
    <row r="551" s="83" customFormat="1"/>
    <row r="552" s="83" customFormat="1"/>
    <row r="553" s="83" customFormat="1"/>
    <row r="554" s="83" customFormat="1"/>
    <row r="555" s="83" customFormat="1"/>
    <row r="556" s="83" customFormat="1"/>
    <row r="557" s="83" customFormat="1"/>
    <row r="558" s="83" customFormat="1"/>
    <row r="559" s="83" customFormat="1"/>
    <row r="560" s="83" customFormat="1"/>
    <row r="561" s="83" customFormat="1"/>
    <row r="562" s="83" customFormat="1"/>
    <row r="563" s="83" customFormat="1"/>
    <row r="564" s="83" customFormat="1"/>
    <row r="565" s="83" customFormat="1"/>
    <row r="566" s="83" customFormat="1"/>
    <row r="567" s="83" customFormat="1"/>
    <row r="568" s="83" customFormat="1"/>
    <row r="569" s="83" customFormat="1"/>
    <row r="570" s="83" customFormat="1"/>
    <row r="571" s="83" customFormat="1"/>
    <row r="572" s="83" customFormat="1"/>
    <row r="573" s="83" customFormat="1"/>
    <row r="574" s="83" customFormat="1"/>
    <row r="575" s="83" customFormat="1"/>
    <row r="576" s="83" customFormat="1"/>
    <row r="577" s="83" customFormat="1"/>
    <row r="578" s="83" customFormat="1"/>
    <row r="579" s="83" customFormat="1"/>
    <row r="580" s="83" customFormat="1"/>
    <row r="581" s="83" customFormat="1"/>
    <row r="582" s="83" customFormat="1"/>
    <row r="583" s="83" customFormat="1"/>
    <row r="584" s="83" customFormat="1"/>
    <row r="585" s="83" customFormat="1"/>
    <row r="586" s="83" customFormat="1"/>
    <row r="587" s="83" customFormat="1"/>
    <row r="588" s="83" customFormat="1"/>
    <row r="589" s="83" customFormat="1"/>
    <row r="590" s="83" customFormat="1"/>
    <row r="591" s="83" customFormat="1"/>
    <row r="592" s="83" customFormat="1"/>
    <row r="593" s="83" customFormat="1"/>
    <row r="594" s="83" customFormat="1"/>
    <row r="595" s="83" customFormat="1"/>
    <row r="596" s="83" customFormat="1"/>
    <row r="597" s="83" customFormat="1"/>
    <row r="598" s="83" customFormat="1"/>
    <row r="599" s="83" customFormat="1"/>
    <row r="600" s="83" customFormat="1"/>
    <row r="601" s="83" customFormat="1"/>
    <row r="602" s="83" customFormat="1"/>
    <row r="603" s="83" customFormat="1"/>
    <row r="604" s="83" customFormat="1"/>
    <row r="605" s="83" customFormat="1"/>
    <row r="606" s="83" customFormat="1"/>
    <row r="607" s="83" customFormat="1"/>
    <row r="608" s="83" customFormat="1"/>
    <row r="609" s="83" customFormat="1"/>
    <row r="610" s="83" customFormat="1"/>
    <row r="611" s="83" customFormat="1"/>
    <row r="612" s="83" customFormat="1"/>
    <row r="613" s="83" customFormat="1"/>
    <row r="614" s="83" customFormat="1"/>
    <row r="615" s="83" customFormat="1"/>
    <row r="616" s="83" customFormat="1"/>
    <row r="617" s="83" customFormat="1"/>
    <row r="618" s="83" customFormat="1"/>
    <row r="619" s="83" customFormat="1"/>
    <row r="620" s="83" customFormat="1"/>
    <row r="621" s="83" customFormat="1"/>
    <row r="622" s="83" customFormat="1"/>
    <row r="623" s="83" customFormat="1"/>
    <row r="624" s="83" customFormat="1"/>
    <row r="625" s="83" customFormat="1"/>
    <row r="626" s="83" customFormat="1"/>
    <row r="627" s="83" customFormat="1"/>
    <row r="628" s="83" customFormat="1"/>
    <row r="629" s="83" customFormat="1"/>
    <row r="630" s="83" customFormat="1"/>
    <row r="631" s="83" customFormat="1"/>
    <row r="632" s="83" customFormat="1"/>
    <row r="633" s="83" customFormat="1"/>
    <row r="634" s="83" customFormat="1"/>
    <row r="635" s="83" customFormat="1"/>
    <row r="636" s="83" customFormat="1"/>
    <row r="637" s="83" customFormat="1"/>
    <row r="638" s="83" customFormat="1"/>
    <row r="639" s="83" customFormat="1"/>
    <row r="640" s="83" customFormat="1"/>
    <row r="641" s="83" customFormat="1"/>
    <row r="642" s="83" customFormat="1"/>
    <row r="643" s="83" customFormat="1"/>
    <row r="644" s="83" customFormat="1"/>
    <row r="645" s="83" customFormat="1"/>
    <row r="646" s="83" customFormat="1"/>
    <row r="647" s="83" customFormat="1"/>
    <row r="648" s="83" customFormat="1"/>
    <row r="649" s="83" customFormat="1"/>
    <row r="650" s="83" customFormat="1"/>
    <row r="651" s="83" customFormat="1"/>
    <row r="652" s="83" customFormat="1"/>
    <row r="653" s="83" customFormat="1"/>
    <row r="654" s="83" customFormat="1"/>
    <row r="655" s="83" customFormat="1"/>
    <row r="656" s="83" customFormat="1"/>
    <row r="657" s="83" customFormat="1"/>
    <row r="658" s="83" customFormat="1"/>
    <row r="659" s="83" customFormat="1"/>
    <row r="660" s="83" customFormat="1"/>
    <row r="661" s="83" customFormat="1"/>
    <row r="662" s="83" customFormat="1"/>
    <row r="663" s="83" customFormat="1"/>
    <row r="664" s="83" customFormat="1"/>
    <row r="665" s="83" customFormat="1"/>
    <row r="666" s="83" customFormat="1"/>
    <row r="667" s="83" customFormat="1"/>
    <row r="668" s="83" customFormat="1"/>
    <row r="669" s="83" customFormat="1"/>
    <row r="670" s="83" customFormat="1"/>
    <row r="671" s="83" customFormat="1"/>
    <row r="672" s="83" customFormat="1"/>
    <row r="673" s="83" customFormat="1"/>
    <row r="674" s="83" customFormat="1"/>
    <row r="675" s="83" customFormat="1"/>
    <row r="676" s="83" customFormat="1"/>
    <row r="677" s="83" customFormat="1"/>
    <row r="678" s="83" customFormat="1"/>
    <row r="679" s="83" customFormat="1"/>
    <row r="680" s="83" customFormat="1"/>
    <row r="681" s="83" customFormat="1"/>
    <row r="682" s="83" customFormat="1"/>
    <row r="683" s="83" customFormat="1"/>
    <row r="684" s="83" customFormat="1"/>
    <row r="685" s="83" customFormat="1"/>
    <row r="686" s="83" customFormat="1"/>
    <row r="687" s="83" customFormat="1"/>
    <row r="688" s="83" customFormat="1"/>
    <row r="689" s="83" customFormat="1"/>
    <row r="690" s="83" customFormat="1"/>
    <row r="691" s="83" customFormat="1"/>
    <row r="692" s="83" customFormat="1"/>
    <row r="693" s="83" customFormat="1"/>
    <row r="694" s="83" customFormat="1"/>
    <row r="695" s="83" customFormat="1"/>
    <row r="696" s="83" customFormat="1"/>
    <row r="697" s="83" customFormat="1"/>
    <row r="698" s="83" customFormat="1"/>
    <row r="699" s="83" customFormat="1"/>
    <row r="700" s="83" customFormat="1"/>
    <row r="701" s="83" customFormat="1"/>
    <row r="702" s="83" customFormat="1"/>
    <row r="703" s="83" customFormat="1"/>
    <row r="704" s="83" customFormat="1"/>
    <row r="705" s="83" customFormat="1"/>
    <row r="706" s="83" customFormat="1"/>
    <row r="707" s="83" customFormat="1"/>
    <row r="708" s="83" customFormat="1"/>
    <row r="709" s="83" customFormat="1"/>
    <row r="710" s="83" customFormat="1"/>
    <row r="711" s="83" customFormat="1"/>
    <row r="712" s="83" customFormat="1"/>
    <row r="713" s="83" customFormat="1"/>
    <row r="714" s="83" customFormat="1"/>
    <row r="715" s="83" customFormat="1"/>
    <row r="716" s="83" customFormat="1"/>
    <row r="717" s="83" customFormat="1"/>
    <row r="718" s="83" customFormat="1"/>
    <row r="719" s="83" customFormat="1"/>
    <row r="720" s="83" customFormat="1"/>
    <row r="721" s="83" customFormat="1"/>
    <row r="722" s="83" customFormat="1"/>
    <row r="723" s="83" customFormat="1"/>
    <row r="724" s="83" customFormat="1"/>
    <row r="725" s="83" customFormat="1"/>
    <row r="726" s="83" customFormat="1"/>
    <row r="727" s="83" customFormat="1"/>
    <row r="728" s="83" customFormat="1"/>
    <row r="729" s="83" customFormat="1"/>
    <row r="730" s="83" customFormat="1"/>
    <row r="731" s="83" customFormat="1"/>
    <row r="732" s="83" customFormat="1"/>
    <row r="733" s="83" customFormat="1"/>
    <row r="734" s="83" customFormat="1"/>
    <row r="735" s="83" customFormat="1"/>
    <row r="736" s="83" customFormat="1"/>
    <row r="737" s="83" customFormat="1"/>
    <row r="738" s="83" customFormat="1"/>
    <row r="739" s="83" customFormat="1"/>
    <row r="740" s="83" customFormat="1"/>
    <row r="741" s="83" customFormat="1"/>
    <row r="742" s="83" customFormat="1"/>
    <row r="743" s="83" customFormat="1"/>
    <row r="744" s="83" customFormat="1"/>
    <row r="745" s="83" customFormat="1"/>
    <row r="746" s="83" customFormat="1"/>
    <row r="747" s="83" customFormat="1"/>
    <row r="748" s="83" customFormat="1"/>
    <row r="749" s="83" customFormat="1"/>
    <row r="750" s="83" customFormat="1"/>
    <row r="751" s="83" customFormat="1"/>
    <row r="752" s="83" customFormat="1"/>
    <row r="753" s="83" customFormat="1"/>
    <row r="754" s="83" customFormat="1"/>
    <row r="755" s="83" customFormat="1"/>
    <row r="756" s="83" customFormat="1"/>
    <row r="757" s="83" customFormat="1"/>
    <row r="758" s="83" customFormat="1"/>
    <row r="759" s="83" customFormat="1"/>
    <row r="760" s="83" customFormat="1"/>
    <row r="761" s="83" customFormat="1"/>
    <row r="762" s="83" customFormat="1"/>
    <row r="763" s="83" customFormat="1"/>
    <row r="764" s="83" customFormat="1"/>
    <row r="765" s="83" customFormat="1"/>
    <row r="766" s="83" customFormat="1"/>
    <row r="767" s="83" customFormat="1"/>
    <row r="768" s="83" customFormat="1"/>
    <row r="769" s="83" customFormat="1"/>
    <row r="770" s="83" customFormat="1"/>
    <row r="771" s="83" customFormat="1"/>
    <row r="772" s="83" customFormat="1"/>
    <row r="773" s="83" customFormat="1"/>
    <row r="774" s="83" customFormat="1"/>
    <row r="775" s="83" customFormat="1"/>
    <row r="776" s="83" customFormat="1"/>
    <row r="777" s="83" customFormat="1"/>
    <row r="778" s="83" customFormat="1"/>
    <row r="779" s="83" customFormat="1"/>
    <row r="780" s="83" customFormat="1"/>
    <row r="781" s="83" customFormat="1"/>
    <row r="782" s="83" customFormat="1"/>
    <row r="783" s="83" customFormat="1"/>
    <row r="784" s="83" customFormat="1"/>
    <row r="785" s="83" customFormat="1"/>
    <row r="786" s="83" customFormat="1"/>
    <row r="787" s="83" customFormat="1"/>
    <row r="788" s="83" customFormat="1"/>
    <row r="789" s="83" customFormat="1"/>
    <row r="790" s="83" customFormat="1"/>
    <row r="791" s="83" customFormat="1"/>
    <row r="792" s="83" customFormat="1"/>
    <row r="793" s="83" customFormat="1"/>
    <row r="794" s="83" customFormat="1"/>
    <row r="795" s="83" customFormat="1"/>
    <row r="796" s="83" customFormat="1"/>
    <row r="797" s="83" customFormat="1"/>
    <row r="798" s="83" customFormat="1"/>
    <row r="799" s="83" customFormat="1"/>
    <row r="800" s="83" customFormat="1"/>
    <row r="801" s="83" customFormat="1"/>
    <row r="802" s="83" customFormat="1"/>
    <row r="803" s="83" customFormat="1"/>
    <row r="804" s="83" customFormat="1"/>
    <row r="805" s="83" customFormat="1"/>
    <row r="806" s="83" customFormat="1"/>
    <row r="807" s="83" customFormat="1"/>
    <row r="808" s="83" customFormat="1"/>
    <row r="809" s="83" customFormat="1"/>
    <row r="810" s="83" customFormat="1"/>
    <row r="811" s="83" customFormat="1"/>
    <row r="812" s="83" customFormat="1"/>
    <row r="813" s="83" customFormat="1"/>
    <row r="814" s="83" customFormat="1"/>
    <row r="815" s="83" customFormat="1"/>
    <row r="816" s="83" customFormat="1"/>
    <row r="817" s="83" customFormat="1"/>
    <row r="818" s="83" customFormat="1"/>
    <row r="819" s="83" customFormat="1"/>
    <row r="820" s="83" customFormat="1"/>
    <row r="821" s="83" customFormat="1"/>
    <row r="822" s="83" customFormat="1"/>
    <row r="823" s="83" customFormat="1"/>
    <row r="824" s="83" customFormat="1"/>
    <row r="825" s="83" customFormat="1"/>
    <row r="826" s="83" customFormat="1"/>
    <row r="827" s="83" customFormat="1"/>
    <row r="828" s="83" customFormat="1"/>
    <row r="829" s="83" customFormat="1"/>
    <row r="830" s="83" customFormat="1"/>
    <row r="831" s="83" customFormat="1"/>
    <row r="832" s="83" customFormat="1"/>
    <row r="833" s="83" customFormat="1"/>
    <row r="834" s="83" customFormat="1"/>
    <row r="835" s="83" customFormat="1"/>
    <row r="836" s="83" customFormat="1"/>
    <row r="837" s="83" customFormat="1"/>
    <row r="838" s="83" customFormat="1"/>
    <row r="839" s="83" customFormat="1"/>
    <row r="840" s="83" customFormat="1"/>
    <row r="841" s="83" customFormat="1"/>
    <row r="842" s="83" customFormat="1"/>
    <row r="843" s="83" customFormat="1"/>
    <row r="844" s="83" customFormat="1"/>
    <row r="845" s="83" customFormat="1"/>
    <row r="846" s="83" customFormat="1"/>
    <row r="847" s="83" customFormat="1"/>
    <row r="848" s="83" customFormat="1"/>
    <row r="849" s="83" customFormat="1"/>
    <row r="850" s="83" customFormat="1"/>
    <row r="851" s="83" customFormat="1"/>
    <row r="852" s="83" customFormat="1"/>
    <row r="853" s="83" customFormat="1"/>
    <row r="854" s="83" customFormat="1"/>
    <row r="855" s="83" customFormat="1"/>
    <row r="856" s="83" customFormat="1"/>
    <row r="857" s="83" customFormat="1"/>
    <row r="858" s="83" customFormat="1"/>
    <row r="859" s="83" customFormat="1"/>
    <row r="860" s="83" customFormat="1"/>
    <row r="861" s="83" customFormat="1"/>
    <row r="862" s="83" customFormat="1"/>
    <row r="863" s="83" customFormat="1"/>
    <row r="864" s="83" customFormat="1"/>
    <row r="865" s="83" customFormat="1"/>
    <row r="866" s="83" customFormat="1"/>
    <row r="867" s="83" customFormat="1"/>
    <row r="868" s="83" customFormat="1"/>
    <row r="869" s="83" customFormat="1"/>
    <row r="870" s="83" customFormat="1"/>
    <row r="871" s="83" customFormat="1"/>
    <row r="872" s="83" customFormat="1"/>
    <row r="873" s="83" customFormat="1"/>
    <row r="874" s="83" customFormat="1"/>
    <row r="875" s="83" customFormat="1"/>
    <row r="876" s="83" customFormat="1"/>
    <row r="877" s="83" customFormat="1"/>
    <row r="878" s="83" customFormat="1"/>
    <row r="879" s="83" customFormat="1"/>
    <row r="880" s="83" customFormat="1"/>
    <row r="881" s="83" customFormat="1"/>
    <row r="882" s="83" customFormat="1"/>
    <row r="883" s="83" customFormat="1"/>
    <row r="884" s="83" customFormat="1"/>
    <row r="885" s="83" customFormat="1"/>
    <row r="886" s="83" customFormat="1"/>
    <row r="887" s="83" customFormat="1"/>
    <row r="888" s="83" customFormat="1"/>
    <row r="889" s="83" customFormat="1"/>
    <row r="890" s="83" customFormat="1"/>
    <row r="891" s="83" customFormat="1"/>
    <row r="892" s="83" customFormat="1"/>
    <row r="893" s="83" customFormat="1"/>
    <row r="894" s="83" customFormat="1"/>
    <row r="895" s="83" customFormat="1"/>
    <row r="896" s="83" customFormat="1"/>
    <row r="897" s="83" customFormat="1"/>
    <row r="898" s="83" customFormat="1"/>
    <row r="899" s="83" customFormat="1"/>
    <row r="900" s="83" customFormat="1"/>
    <row r="901" s="83" customFormat="1"/>
    <row r="902" s="83" customFormat="1"/>
    <row r="903" s="83" customFormat="1"/>
    <row r="904" s="83" customFormat="1"/>
    <row r="905" s="83" customFormat="1"/>
    <row r="906" s="83" customFormat="1"/>
    <row r="907" s="83" customFormat="1"/>
    <row r="908" s="83" customFormat="1"/>
    <row r="909" s="83" customFormat="1"/>
    <row r="910" s="83" customFormat="1"/>
    <row r="911" s="83" customFormat="1"/>
    <row r="912" s="83" customFormat="1"/>
    <row r="913" s="83" customFormat="1"/>
    <row r="914" s="83" customFormat="1"/>
    <row r="915" s="83" customFormat="1"/>
    <row r="916" s="83" customFormat="1"/>
    <row r="917" s="83" customFormat="1"/>
    <row r="918" s="83" customFormat="1"/>
    <row r="919" s="83" customFormat="1"/>
    <row r="920" s="83" customFormat="1"/>
    <row r="921" s="83" customFormat="1"/>
    <row r="922" s="83" customFormat="1"/>
    <row r="923" s="83" customFormat="1"/>
    <row r="924" s="83" customFormat="1"/>
    <row r="925" s="83" customFormat="1"/>
    <row r="926" s="83" customFormat="1"/>
    <row r="927" s="83" customFormat="1"/>
    <row r="928" s="83" customFormat="1"/>
    <row r="929" s="83" customFormat="1"/>
    <row r="930" s="83" customFormat="1"/>
    <row r="931" s="83" customFormat="1"/>
    <row r="932" s="83" customFormat="1"/>
    <row r="933" s="83" customFormat="1"/>
    <row r="934" s="83" customFormat="1"/>
    <row r="935" s="83" customFormat="1"/>
    <row r="936" s="83" customFormat="1"/>
    <row r="937" s="83" customFormat="1"/>
    <row r="938" s="83" customFormat="1"/>
    <row r="939" s="83" customFormat="1"/>
    <row r="940" s="83" customFormat="1"/>
    <row r="941" s="83" customFormat="1"/>
    <row r="942" s="83" customFormat="1"/>
    <row r="943" s="83" customFormat="1"/>
    <row r="944" s="83" customFormat="1"/>
    <row r="945" s="83" customFormat="1"/>
    <row r="946" s="83" customFormat="1"/>
    <row r="947" s="83" customFormat="1"/>
    <row r="948" s="83" customFormat="1"/>
    <row r="949" s="83" customFormat="1"/>
    <row r="950" s="83" customFormat="1"/>
    <row r="951" s="83" customFormat="1"/>
    <row r="952" s="83" customFormat="1"/>
    <row r="953" s="83" customFormat="1"/>
    <row r="954" s="83" customFormat="1"/>
    <row r="955" s="83" customFormat="1"/>
    <row r="956" s="83" customFormat="1"/>
    <row r="957" s="83" customFormat="1"/>
    <row r="958" s="83" customFormat="1"/>
    <row r="959" s="83" customFormat="1"/>
    <row r="960" s="83" customFormat="1"/>
    <row r="961" s="83" customFormat="1"/>
    <row r="962" s="83" customFormat="1"/>
    <row r="963" s="83" customFormat="1"/>
    <row r="964" s="83" customFormat="1"/>
    <row r="965" s="83" customFormat="1"/>
    <row r="966" s="83" customFormat="1"/>
    <row r="967" s="83" customFormat="1"/>
    <row r="968" s="83" customFormat="1"/>
    <row r="969" s="83" customFormat="1"/>
    <row r="970" s="83" customFormat="1"/>
    <row r="971" s="83" customFormat="1"/>
    <row r="972" s="83" customFormat="1"/>
    <row r="973" s="83" customFormat="1"/>
    <row r="974" s="83" customFormat="1"/>
    <row r="975" s="83" customFormat="1"/>
    <row r="976" s="83" customFormat="1"/>
    <row r="977" s="83" customFormat="1"/>
    <row r="978" s="83" customFormat="1"/>
    <row r="979" s="83" customFormat="1"/>
    <row r="980" s="83" customFormat="1"/>
    <row r="981" s="83" customFormat="1"/>
    <row r="982" s="83" customFormat="1"/>
    <row r="983" s="83" customFormat="1"/>
    <row r="984" s="83" customFormat="1"/>
    <row r="985" s="83" customFormat="1"/>
    <row r="986" s="83" customFormat="1"/>
    <row r="987" s="83" customFormat="1"/>
    <row r="988" s="83" customFormat="1"/>
    <row r="989" s="83" customFormat="1"/>
    <row r="990" s="83" customFormat="1"/>
    <row r="991" s="83" customFormat="1"/>
    <row r="992" s="83" customFormat="1"/>
    <row r="993" s="83" customFormat="1"/>
    <row r="994" s="83" customFormat="1"/>
    <row r="995" s="83" customFormat="1"/>
    <row r="996" s="83" customFormat="1"/>
    <row r="997" s="83" customFormat="1"/>
    <row r="998" s="83" customFormat="1"/>
    <row r="999" s="83" customFormat="1"/>
    <row r="1000" s="83" customFormat="1"/>
    <row r="1001" s="83" customFormat="1"/>
    <row r="1002" s="83" customFormat="1"/>
    <row r="1003" s="83" customFormat="1"/>
    <row r="1004" s="83" customFormat="1"/>
    <row r="1005" s="83" customFormat="1"/>
    <row r="1006" s="83" customFormat="1"/>
    <row r="1007" s="83" customFormat="1"/>
    <row r="1008" s="83" customFormat="1"/>
    <row r="1009" s="83" customFormat="1"/>
    <row r="1010" s="83" customFormat="1"/>
    <row r="1011" s="83" customFormat="1"/>
    <row r="1012" s="83" customFormat="1"/>
    <row r="1013" s="83" customFormat="1"/>
    <row r="1014" s="83" customFormat="1"/>
    <row r="1015" s="83" customFormat="1"/>
    <row r="1016" s="83" customFormat="1"/>
    <row r="1017" s="83" customFormat="1"/>
    <row r="1018" s="83" customFormat="1"/>
    <row r="1019" s="83" customFormat="1"/>
    <row r="1020" s="83" customFormat="1"/>
    <row r="1021" s="83" customFormat="1"/>
    <row r="1022" s="83" customFormat="1"/>
    <row r="1023" s="83" customFormat="1"/>
    <row r="1024" s="83" customFormat="1"/>
    <row r="1025" s="83" customFormat="1"/>
    <row r="1026" s="83" customFormat="1"/>
    <row r="1027" s="83" customFormat="1"/>
    <row r="1028" s="83" customFormat="1"/>
    <row r="1029" s="83" customFormat="1"/>
    <row r="1030" s="83" customFormat="1"/>
    <row r="1031" s="83" customFormat="1"/>
    <row r="1032" s="83" customFormat="1"/>
    <row r="1033" s="83" customFormat="1"/>
    <row r="1034" s="83" customFormat="1"/>
    <row r="1035" s="83" customFormat="1"/>
    <row r="1036" s="83" customFormat="1"/>
    <row r="1037" s="83" customFormat="1"/>
    <row r="1038" s="83" customFormat="1"/>
    <row r="1039" s="83" customFormat="1"/>
    <row r="1040" s="83" customFormat="1"/>
    <row r="1041" s="83" customFormat="1"/>
    <row r="1042" s="83" customFormat="1"/>
    <row r="1043" s="83" customFormat="1"/>
    <row r="1044" s="83" customFormat="1"/>
    <row r="1045" s="83" customFormat="1"/>
    <row r="1046" s="83" customFormat="1"/>
    <row r="1047" s="83" customFormat="1"/>
    <row r="1048" s="83" customFormat="1"/>
    <row r="1049" s="83" customFormat="1"/>
    <row r="1050" s="83" customFormat="1"/>
    <row r="1051" s="83" customFormat="1"/>
    <row r="1052" s="83" customFormat="1"/>
    <row r="1053" s="83" customFormat="1"/>
    <row r="1054" s="83" customFormat="1"/>
    <row r="1055" s="83" customFormat="1"/>
    <row r="1056" s="83" customFormat="1"/>
    <row r="1057" s="83" customFormat="1"/>
    <row r="1058" s="83" customFormat="1"/>
    <row r="1059" s="83" customFormat="1"/>
    <row r="1060" s="83" customFormat="1"/>
    <row r="1061" s="83" customFormat="1"/>
    <row r="1062" s="83" customFormat="1"/>
    <row r="1063" s="83" customFormat="1"/>
    <row r="1064" s="83" customFormat="1"/>
    <row r="1065" s="83" customFormat="1"/>
    <row r="1066" s="83" customFormat="1"/>
    <row r="1067" s="83" customFormat="1"/>
    <row r="1068" s="83" customFormat="1"/>
    <row r="1069" s="83" customFormat="1"/>
    <row r="1070" s="83" customFormat="1"/>
    <row r="1071" s="83" customFormat="1"/>
    <row r="1072" s="83" customFormat="1"/>
    <row r="1073" s="83" customFormat="1"/>
    <row r="1074" s="83" customFormat="1"/>
    <row r="1075" s="83" customFormat="1"/>
    <row r="1076" s="83" customFormat="1"/>
    <row r="1077" s="83" customFormat="1"/>
    <row r="1078" s="83" customFormat="1"/>
    <row r="1079" s="83" customFormat="1"/>
    <row r="1080" s="83" customFormat="1"/>
    <row r="1081" s="83" customFormat="1"/>
    <row r="1082" s="83" customFormat="1"/>
    <row r="1083" s="83" customFormat="1"/>
    <row r="1084" s="83" customFormat="1"/>
    <row r="1085" s="83" customFormat="1"/>
    <row r="1086" s="83" customFormat="1"/>
    <row r="1087" s="83" customFormat="1"/>
    <row r="1088" s="83" customFormat="1"/>
    <row r="1089" s="83" customFormat="1"/>
    <row r="1090" s="83" customFormat="1"/>
    <row r="1091" s="83" customFormat="1"/>
    <row r="1092" s="83" customFormat="1"/>
    <row r="1093" s="83" customFormat="1"/>
    <row r="1094" s="83" customFormat="1"/>
    <row r="1095" s="83" customFormat="1"/>
    <row r="1096" s="83" customFormat="1"/>
    <row r="1097" s="83" customFormat="1"/>
    <row r="1098" s="83" customFormat="1"/>
    <row r="1099" s="83" customFormat="1"/>
    <row r="1100" s="83" customFormat="1"/>
    <row r="1101" s="83" customFormat="1"/>
    <row r="1102" s="83" customFormat="1"/>
    <row r="1103" s="83" customFormat="1"/>
    <row r="1104" s="83" customFormat="1"/>
    <row r="1105" s="83" customFormat="1"/>
    <row r="1106" s="83" customFormat="1"/>
    <row r="1107" s="83" customFormat="1"/>
    <row r="1108" s="83" customFormat="1"/>
    <row r="1109" s="83" customFormat="1"/>
    <row r="1110" s="83" customFormat="1"/>
    <row r="1111" s="83" customFormat="1"/>
    <row r="1112" s="83" customFormat="1"/>
    <row r="1113" s="83" customFormat="1"/>
    <row r="1114" s="83" customFormat="1"/>
    <row r="1115" s="83" customFormat="1"/>
    <row r="1116" s="83" customFormat="1"/>
    <row r="1117" s="83" customFormat="1"/>
    <row r="1118" s="83" customFormat="1"/>
    <row r="1119" s="83" customFormat="1"/>
    <row r="1120" s="83" customFormat="1"/>
    <row r="1121" s="83" customFormat="1"/>
    <row r="1122" s="83" customFormat="1"/>
    <row r="1123" s="83" customFormat="1"/>
    <row r="1124" s="83" customFormat="1"/>
    <row r="1125" s="83" customFormat="1"/>
    <row r="1126" s="83" customFormat="1"/>
    <row r="1127" s="83" customFormat="1"/>
    <row r="1128" s="83" customFormat="1"/>
    <row r="1129" s="83" customFormat="1"/>
    <row r="1130" s="83" customFormat="1"/>
    <row r="1131" s="83" customFormat="1"/>
    <row r="1132" s="83" customFormat="1"/>
    <row r="1133" s="83" customFormat="1"/>
    <row r="1134" s="83" customFormat="1"/>
    <row r="1135" s="83" customFormat="1"/>
    <row r="1136" s="83" customFormat="1"/>
    <row r="1137" s="83" customFormat="1"/>
    <row r="1138" s="83" customFormat="1"/>
    <row r="1139" s="83" customFormat="1"/>
    <row r="1140" s="83" customFormat="1"/>
    <row r="1141" s="83" customFormat="1"/>
    <row r="1142" s="83" customFormat="1"/>
    <row r="1143" s="83" customFormat="1"/>
    <row r="1144" s="83" customFormat="1"/>
    <row r="1145" s="83" customFormat="1"/>
    <row r="1146" s="83" customFormat="1"/>
    <row r="1147" s="83" customFormat="1"/>
    <row r="1148" s="83" customFormat="1"/>
    <row r="1149" s="83" customFormat="1"/>
    <row r="1150" s="83" customFormat="1"/>
    <row r="1151" s="83" customFormat="1"/>
    <row r="1152" s="83" customFormat="1"/>
    <row r="1153" s="83" customFormat="1"/>
    <row r="1154" s="83" customFormat="1"/>
    <row r="1155" s="83" customFormat="1"/>
    <row r="1156" s="83" customFormat="1"/>
    <row r="1157" s="83" customFormat="1"/>
    <row r="1158" s="83" customFormat="1"/>
    <row r="1159" s="83" customFormat="1"/>
    <row r="1160" s="83" customFormat="1"/>
    <row r="1161" s="83" customFormat="1"/>
    <row r="1162" s="83" customFormat="1"/>
    <row r="1163" s="83" customFormat="1"/>
    <row r="1164" s="83" customFormat="1"/>
    <row r="1165" s="83" customFormat="1"/>
    <row r="1166" s="83" customFormat="1"/>
    <row r="1167" s="83" customFormat="1"/>
    <row r="1168" s="83" customFormat="1"/>
    <row r="1169" s="83" customFormat="1"/>
    <row r="1170" s="83" customFormat="1"/>
    <row r="1171" s="83" customFormat="1"/>
    <row r="1172" s="83" customFormat="1"/>
    <row r="1173" s="83" customFormat="1"/>
    <row r="1174" s="83" customFormat="1"/>
    <row r="1175" s="83" customFormat="1"/>
    <row r="1176" s="83" customFormat="1"/>
    <row r="1177" s="83" customFormat="1"/>
    <row r="1178" s="83" customFormat="1"/>
    <row r="1179" s="83" customFormat="1"/>
    <row r="1180" s="83" customFormat="1"/>
    <row r="1181" s="83" customFormat="1"/>
    <row r="1182" s="83" customFormat="1"/>
    <row r="1183" s="83" customFormat="1"/>
    <row r="1184" s="83" customFormat="1"/>
    <row r="1185" s="83" customFormat="1"/>
    <row r="1186" s="83" customFormat="1"/>
    <row r="1187" s="83" customFormat="1"/>
    <row r="1188" s="83" customFormat="1"/>
    <row r="1189" s="83" customFormat="1"/>
    <row r="1190" s="83" customFormat="1"/>
    <row r="1191" s="83" customFormat="1"/>
    <row r="1192" s="83" customFormat="1"/>
    <row r="1193" s="83" customFormat="1"/>
    <row r="1194" s="83" customFormat="1"/>
    <row r="1195" s="83" customFormat="1"/>
    <row r="1196" s="83" customFormat="1"/>
    <row r="1197" s="83" customFormat="1"/>
    <row r="1198" s="83" customFormat="1"/>
    <row r="1199" s="83" customFormat="1"/>
    <row r="1200" s="83" customFormat="1"/>
    <row r="1201" s="83" customFormat="1"/>
    <row r="1202" s="83" customFormat="1"/>
    <row r="1203" s="83" customFormat="1"/>
    <row r="1204" s="83" customFormat="1"/>
    <row r="1205" s="83" customFormat="1"/>
    <row r="1206" s="83" customFormat="1"/>
    <row r="1207" s="83" customFormat="1"/>
    <row r="1208" s="83" customFormat="1"/>
    <row r="1209" s="83" customFormat="1"/>
    <row r="1210" s="83" customFormat="1"/>
    <row r="1211" s="83" customFormat="1"/>
    <row r="1212" s="83" customFormat="1"/>
    <row r="1213" s="83" customFormat="1"/>
    <row r="1214" s="83" customFormat="1"/>
    <row r="1215" s="83" customFormat="1"/>
    <row r="1216" s="83" customFormat="1"/>
    <row r="1217" s="83" customFormat="1"/>
    <row r="1218" s="83" customFormat="1"/>
    <row r="1219" s="83" customFormat="1"/>
    <row r="1220" s="83" customFormat="1"/>
    <row r="1221" s="83" customFormat="1"/>
    <row r="1222" s="83" customFormat="1"/>
    <row r="1223" s="83" customFormat="1"/>
    <row r="1224" s="83" customFormat="1"/>
    <row r="1225" s="83" customFormat="1"/>
    <row r="1226" s="83" customFormat="1"/>
    <row r="1227" s="83" customFormat="1"/>
    <row r="1228" s="83" customFormat="1"/>
    <row r="1229" s="83" customFormat="1"/>
    <row r="1230" s="83" customFormat="1"/>
    <row r="1231" s="83" customFormat="1"/>
    <row r="1232" s="83" customFormat="1"/>
    <row r="1233" s="83" customFormat="1"/>
    <row r="1234" s="83" customFormat="1"/>
    <row r="1235" s="83" customFormat="1"/>
    <row r="1236" s="83" customFormat="1"/>
    <row r="1237" s="83" customFormat="1"/>
    <row r="1238" s="83" customFormat="1"/>
    <row r="1239" s="83" customFormat="1"/>
    <row r="1240" s="83" customFormat="1"/>
    <row r="1241" s="83" customFormat="1"/>
    <row r="1242" s="83" customFormat="1"/>
    <row r="1243" s="83" customFormat="1"/>
    <row r="1244" s="83" customFormat="1"/>
    <row r="1245" s="83" customFormat="1"/>
    <row r="1246" s="83" customFormat="1"/>
    <row r="1247" s="83" customFormat="1"/>
    <row r="1248" s="83" customFormat="1"/>
    <row r="1249" s="83" customFormat="1"/>
    <row r="1250" s="83" customFormat="1"/>
    <row r="1251" s="83" customFormat="1"/>
    <row r="1252" s="83" customFormat="1"/>
    <row r="1253" s="83" customFormat="1"/>
    <row r="1254" s="83" customFormat="1"/>
    <row r="1255" s="83" customFormat="1"/>
    <row r="1256" s="83" customFormat="1"/>
    <row r="1257" s="83" customFormat="1"/>
    <row r="1258" s="83" customFormat="1"/>
    <row r="1259" s="83" customFormat="1"/>
    <row r="1260" s="83" customFormat="1"/>
    <row r="1261" s="83" customFormat="1"/>
    <row r="1262" s="83" customFormat="1"/>
    <row r="1263" s="83" customFormat="1"/>
    <row r="1264" s="83" customFormat="1"/>
    <row r="1265" s="83" customFormat="1"/>
    <row r="1266" s="83" customFormat="1"/>
    <row r="1267" s="83" customFormat="1"/>
    <row r="1268" s="83" customFormat="1"/>
    <row r="1269" s="83" customFormat="1"/>
    <row r="1270" s="83" customFormat="1"/>
    <row r="1271" s="83" customFormat="1"/>
    <row r="1272" s="83" customFormat="1"/>
    <row r="1273" s="83" customFormat="1"/>
    <row r="1274" s="83" customFormat="1"/>
    <row r="1275" s="83" customFormat="1"/>
    <row r="1276" s="83" customFormat="1"/>
    <row r="1277" s="83" customFormat="1"/>
    <row r="1278" s="83" customFormat="1"/>
    <row r="1279" s="83" customFormat="1"/>
    <row r="1280" s="83" customFormat="1"/>
    <row r="1281" s="83" customFormat="1"/>
    <row r="1282" s="83" customFormat="1"/>
    <row r="1283" s="83" customFormat="1"/>
    <row r="1284" s="83" customFormat="1"/>
    <row r="1285" s="83" customFormat="1"/>
    <row r="1286" s="83" customFormat="1"/>
    <row r="1287" s="83" customFormat="1"/>
    <row r="1288" s="83" customFormat="1"/>
    <row r="1289" s="83" customFormat="1"/>
    <row r="1290" s="83" customFormat="1"/>
    <row r="1291" s="83" customFormat="1"/>
    <row r="1292" s="83" customFormat="1"/>
    <row r="1293" s="83" customFormat="1"/>
    <row r="1294" s="83" customFormat="1"/>
    <row r="1295" s="83" customFormat="1"/>
    <row r="1296" s="83" customFormat="1"/>
    <row r="1297" s="83" customFormat="1"/>
    <row r="1298" s="83" customFormat="1"/>
    <row r="1299" s="83" customFormat="1"/>
    <row r="1300" s="83" customFormat="1"/>
    <row r="1301" s="83" customFormat="1"/>
    <row r="1302" s="83" customFormat="1"/>
    <row r="1303" s="83" customFormat="1"/>
    <row r="1304" s="83" customFormat="1"/>
    <row r="1305" s="83" customFormat="1"/>
    <row r="1306" s="83" customFormat="1"/>
    <row r="1307" s="83" customFormat="1"/>
    <row r="1308" s="83" customFormat="1"/>
    <row r="1309" s="83" customFormat="1"/>
    <row r="1310" s="83" customFormat="1"/>
    <row r="1311" s="83" customFormat="1"/>
    <row r="1312" s="83" customFormat="1"/>
    <row r="1313" s="83" customFormat="1"/>
    <row r="1314" s="83" customFormat="1"/>
    <row r="1315" s="83" customFormat="1"/>
    <row r="1316" s="83" customFormat="1"/>
    <row r="1317" s="83" customFormat="1"/>
    <row r="1318" s="83" customFormat="1"/>
    <row r="1319" s="83" customFormat="1"/>
    <row r="1320" s="83" customFormat="1"/>
    <row r="1321" s="83" customFormat="1"/>
    <row r="1322" s="83" customFormat="1"/>
    <row r="1323" s="83" customFormat="1"/>
    <row r="1324" s="83" customFormat="1"/>
    <row r="1325" s="83" customFormat="1"/>
    <row r="1326" s="83" customFormat="1"/>
    <row r="1327" s="83" customFormat="1"/>
    <row r="1328" s="83" customFormat="1"/>
    <row r="1329" s="83" customFormat="1"/>
    <row r="1330" s="83" customFormat="1"/>
    <row r="1331" s="83" customFormat="1"/>
    <row r="1332" s="83" customFormat="1"/>
    <row r="1333" s="83" customFormat="1"/>
    <row r="1334" s="83" customFormat="1"/>
    <row r="1335" s="83" customFormat="1"/>
    <row r="1336" s="83" customFormat="1"/>
    <row r="1337" s="83" customFormat="1"/>
    <row r="1338" s="83" customFormat="1"/>
    <row r="1339" s="83" customFormat="1"/>
    <row r="1340" s="83" customFormat="1"/>
    <row r="1341" s="83" customFormat="1"/>
    <row r="1342" s="83" customFormat="1"/>
    <row r="1343" s="83" customFormat="1"/>
    <row r="1344" s="83" customFormat="1"/>
    <row r="1345" s="83" customFormat="1"/>
    <row r="1346" s="83" customFormat="1"/>
    <row r="1347" s="83" customFormat="1"/>
    <row r="1348" s="83" customFormat="1"/>
    <row r="1349" s="83" customFormat="1"/>
    <row r="1350" s="83" customFormat="1"/>
    <row r="1351" s="83" customFormat="1"/>
    <row r="1352" s="83" customFormat="1"/>
    <row r="1353" s="83" customFormat="1"/>
    <row r="1354" s="83" customFormat="1"/>
    <row r="1355" s="83" customFormat="1"/>
    <row r="1356" s="83" customFormat="1"/>
    <row r="1357" s="83" customFormat="1"/>
    <row r="1358" s="83" customFormat="1"/>
    <row r="1359" s="83" customFormat="1"/>
    <row r="1360" s="83" customFormat="1"/>
    <row r="1361" s="83" customFormat="1"/>
    <row r="1362" s="83" customFormat="1"/>
    <row r="1363" s="83" customFormat="1"/>
    <row r="1364" s="83" customFormat="1"/>
    <row r="1365" s="83" customFormat="1"/>
    <row r="1366" s="83" customFormat="1"/>
    <row r="1367" s="83" customFormat="1"/>
    <row r="1368" s="83" customFormat="1"/>
    <row r="1369" s="83" customFormat="1"/>
    <row r="1370" s="83" customFormat="1"/>
    <row r="1371" s="83" customFormat="1"/>
    <row r="1372" s="83" customFormat="1"/>
    <row r="1373" s="83" customFormat="1"/>
    <row r="1374" s="83" customFormat="1"/>
    <row r="1375" s="83" customFormat="1"/>
    <row r="1376" s="83" customFormat="1"/>
    <row r="1377" s="83" customFormat="1"/>
    <row r="1378" s="83" customFormat="1"/>
    <row r="1379" s="83" customFormat="1"/>
    <row r="1380" s="83" customFormat="1"/>
    <row r="1381" s="83" customFormat="1"/>
    <row r="1382" s="83" customFormat="1"/>
    <row r="1383" s="83" customFormat="1"/>
    <row r="1384" s="83" customFormat="1"/>
    <row r="1385" s="83" customFormat="1"/>
    <row r="1386" s="83" customFormat="1"/>
    <row r="1387" s="83" customFormat="1"/>
    <row r="1388" s="83" customFormat="1"/>
    <row r="1389" s="83" customFormat="1"/>
    <row r="1390" s="83" customFormat="1"/>
    <row r="1391" s="83" customFormat="1"/>
    <row r="1392" s="83" customFormat="1"/>
    <row r="1393" s="83" customFormat="1"/>
    <row r="1394" s="83" customFormat="1"/>
    <row r="1395" s="83" customFormat="1"/>
    <row r="1396" s="83" customFormat="1"/>
    <row r="1397" s="83" customFormat="1"/>
    <row r="1398" s="83" customFormat="1"/>
    <row r="1399" s="83" customFormat="1"/>
    <row r="1400" s="83" customFormat="1"/>
    <row r="1401" s="83" customFormat="1"/>
    <row r="1402" s="83" customFormat="1"/>
    <row r="1403" s="83" customFormat="1"/>
    <row r="1404" s="83" customFormat="1"/>
    <row r="1405" s="83" customFormat="1"/>
    <row r="1406" s="83" customFormat="1"/>
    <row r="1407" s="83" customFormat="1"/>
    <row r="1408" s="83" customFormat="1"/>
    <row r="1409" s="83" customFormat="1"/>
    <row r="1410" s="83" customFormat="1"/>
    <row r="1411" s="83" customFormat="1"/>
    <row r="1412" s="83" customFormat="1"/>
    <row r="1413" s="83" customFormat="1"/>
    <row r="1414" s="83" customFormat="1"/>
    <row r="1415" s="83" customFormat="1"/>
    <row r="1416" s="83" customFormat="1"/>
    <row r="1417" s="83" customFormat="1"/>
    <row r="1418" s="83" customFormat="1"/>
    <row r="1419" s="83" customFormat="1"/>
    <row r="1420" s="83" customFormat="1"/>
    <row r="1421" s="83" customFormat="1"/>
    <row r="1422" s="83" customFormat="1"/>
    <row r="1423" s="83" customFormat="1"/>
    <row r="1424" s="83" customFormat="1"/>
    <row r="1425" s="83" customFormat="1"/>
    <row r="1426" s="83" customFormat="1"/>
    <row r="1427" s="83" customFormat="1"/>
    <row r="1428" s="83" customFormat="1"/>
    <row r="1429" s="83" customFormat="1"/>
    <row r="1430" s="83" customFormat="1"/>
    <row r="1431" s="83" customFormat="1"/>
    <row r="1432" s="83" customFormat="1"/>
    <row r="1433" s="83" customFormat="1"/>
    <row r="1434" s="83" customFormat="1"/>
    <row r="1435" s="83" customFormat="1"/>
    <row r="1436" s="83" customFormat="1"/>
    <row r="1437" s="83" customFormat="1"/>
    <row r="1438" s="83" customFormat="1"/>
    <row r="1439" s="83" customFormat="1"/>
    <row r="1440" s="83" customFormat="1"/>
    <row r="1441" s="83" customFormat="1"/>
    <row r="1442" s="83" customFormat="1"/>
    <row r="1443" s="83" customFormat="1"/>
    <row r="1444" s="83" customFormat="1"/>
    <row r="1445" s="83" customFormat="1"/>
    <row r="1446" s="83" customFormat="1"/>
    <row r="1447" s="83" customFormat="1"/>
    <row r="1448" s="83" customFormat="1"/>
    <row r="1449" s="83" customFormat="1"/>
    <row r="1450" s="83" customFormat="1"/>
    <row r="1451" s="83" customFormat="1"/>
    <row r="1452" s="83" customFormat="1"/>
    <row r="1453" s="83" customFormat="1"/>
    <row r="1454" s="83" customFormat="1"/>
    <row r="1455" s="83" customFormat="1"/>
    <row r="1456" s="83" customFormat="1"/>
    <row r="1457" s="83" customFormat="1"/>
    <row r="1458" s="83" customFormat="1"/>
    <row r="1459" s="83" customFormat="1"/>
    <row r="1460" s="83" customFormat="1"/>
    <row r="1461" s="83" customFormat="1"/>
    <row r="1462" s="83" customFormat="1"/>
    <row r="1463" s="83" customFormat="1"/>
    <row r="1464" s="83" customFormat="1"/>
    <row r="1465" s="83" customFormat="1"/>
    <row r="1466" s="83" customFormat="1"/>
    <row r="1467" s="83" customFormat="1"/>
    <row r="1468" s="83" customFormat="1"/>
    <row r="1469" s="83" customFormat="1"/>
    <row r="1470" s="83" customFormat="1"/>
    <row r="1471" s="83" customFormat="1"/>
    <row r="1472" s="83" customFormat="1"/>
    <row r="1473" s="83" customFormat="1"/>
    <row r="1474" s="83" customFormat="1"/>
    <row r="1475" s="83" customFormat="1"/>
    <row r="1476" s="83" customFormat="1"/>
    <row r="1477" s="83" customFormat="1"/>
    <row r="1478" s="83" customFormat="1"/>
    <row r="1479" s="83" customFormat="1"/>
    <row r="1480" s="83" customFormat="1"/>
    <row r="1481" s="83" customFormat="1"/>
    <row r="1482" s="83" customFormat="1"/>
    <row r="1483" s="83" customFormat="1"/>
    <row r="1484" s="83" customFormat="1"/>
    <row r="1485" s="83" customFormat="1"/>
    <row r="1486" s="83" customFormat="1"/>
    <row r="1487" s="83" customFormat="1"/>
    <row r="1488" s="83" customFormat="1"/>
    <row r="1489" s="83" customFormat="1"/>
    <row r="1490" s="83" customFormat="1"/>
    <row r="1491" s="83" customFormat="1"/>
    <row r="1492" s="83" customFormat="1"/>
    <row r="1493" s="83" customFormat="1"/>
    <row r="1494" s="83" customFormat="1"/>
    <row r="1495" s="83" customFormat="1"/>
    <row r="1496" s="83" customFormat="1"/>
    <row r="1497" s="83" customFormat="1"/>
    <row r="1498" s="83" customFormat="1"/>
    <row r="1499" s="83" customFormat="1"/>
    <row r="1500" s="83" customFormat="1"/>
    <row r="1501" s="83" customFormat="1"/>
    <row r="1502" s="83" customFormat="1"/>
    <row r="1503" s="83" customFormat="1"/>
    <row r="1504" s="83" customFormat="1"/>
    <row r="1505" s="83" customFormat="1"/>
    <row r="1506" s="83" customFormat="1"/>
    <row r="1507" s="83" customFormat="1"/>
    <row r="1508" s="83" customFormat="1"/>
    <row r="1509" s="83" customFormat="1"/>
    <row r="1510" s="83" customFormat="1"/>
    <row r="1511" s="83" customFormat="1"/>
    <row r="1512" s="83" customFormat="1"/>
    <row r="1513" s="83" customFormat="1"/>
    <row r="1514" s="83" customFormat="1"/>
    <row r="1515" s="83" customFormat="1"/>
    <row r="1516" s="83" customFormat="1"/>
    <row r="1517" s="83" customFormat="1"/>
    <row r="1518" s="83" customFormat="1"/>
    <row r="1519" s="83" customFormat="1"/>
    <row r="1520" s="83" customFormat="1"/>
    <row r="1521" s="83" customFormat="1"/>
    <row r="1522" s="83" customFormat="1"/>
    <row r="1523" s="83" customFormat="1"/>
    <row r="1524" s="83" customFormat="1"/>
    <row r="1525" s="83" customFormat="1"/>
    <row r="1526" s="83" customFormat="1"/>
    <row r="1527" s="83" customFormat="1"/>
    <row r="1528" s="83" customFormat="1"/>
    <row r="1529" s="83" customFormat="1"/>
    <row r="1530" s="83" customFormat="1"/>
    <row r="1531" s="83" customFormat="1"/>
    <row r="1532" s="83" customFormat="1"/>
    <row r="1533" s="83" customFormat="1"/>
    <row r="1534" s="83" customFormat="1"/>
    <row r="1535" s="83" customFormat="1"/>
    <row r="1536" s="83" customFormat="1"/>
    <row r="1537" s="83" customFormat="1"/>
    <row r="1538" s="83" customFormat="1"/>
    <row r="1539" s="83" customFormat="1"/>
    <row r="1540" s="83" customFormat="1"/>
    <row r="1541" s="83" customFormat="1"/>
    <row r="1542" s="83" customFormat="1"/>
    <row r="1543" s="83" customFormat="1"/>
    <row r="1544" s="83" customFormat="1"/>
    <row r="1545" s="83" customFormat="1"/>
    <row r="1546" s="83" customFormat="1"/>
    <row r="1547" s="83" customFormat="1"/>
    <row r="1548" s="83" customFormat="1"/>
    <row r="1549" s="83" customFormat="1"/>
    <row r="1550" s="83" customFormat="1"/>
    <row r="1551" s="83" customFormat="1"/>
    <row r="1552" s="83" customFormat="1"/>
    <row r="1553" s="83" customFormat="1"/>
    <row r="1554" s="83" customFormat="1"/>
    <row r="1555" s="83" customFormat="1"/>
    <row r="1556" s="83" customFormat="1"/>
    <row r="1557" s="83" customFormat="1"/>
    <row r="1558" s="83" customFormat="1"/>
    <row r="1559" s="83" customFormat="1"/>
    <row r="1560" s="83" customFormat="1"/>
    <row r="1561" s="83" customFormat="1"/>
    <row r="1562" s="83" customFormat="1"/>
    <row r="1563" s="83" customFormat="1"/>
    <row r="1564" s="83" customFormat="1"/>
    <row r="1565" s="83" customFormat="1"/>
    <row r="1566" s="83" customFormat="1"/>
    <row r="1567" s="83" customFormat="1"/>
    <row r="1568" s="83" customFormat="1"/>
    <row r="1569" s="83" customFormat="1"/>
    <row r="1570" s="83" customFormat="1"/>
    <row r="1571" s="83" customFormat="1"/>
    <row r="1572" s="83" customFormat="1"/>
    <row r="1573" s="83" customFormat="1"/>
    <row r="1574" s="83" customFormat="1"/>
    <row r="1575" s="83" customFormat="1"/>
    <row r="1576" s="83" customFormat="1"/>
    <row r="1577" s="83" customFormat="1"/>
    <row r="1578" s="83" customFormat="1"/>
    <row r="1579" s="83" customFormat="1"/>
    <row r="1580" s="83" customFormat="1"/>
    <row r="1581" s="83" customFormat="1"/>
    <row r="1582" s="83" customFormat="1"/>
    <row r="1583" s="83" customFormat="1"/>
    <row r="1584" s="83" customFormat="1"/>
    <row r="1585" s="83" customFormat="1"/>
    <row r="1586" s="83" customFormat="1"/>
    <row r="1587" s="83" customFormat="1"/>
    <row r="1588" s="83" customFormat="1"/>
    <row r="1589" s="83" customFormat="1"/>
    <row r="1590" s="83" customFormat="1"/>
    <row r="1591" s="83" customFormat="1"/>
    <row r="1592" s="83" customFormat="1"/>
    <row r="1593" s="83" customFormat="1"/>
    <row r="1594" s="83" customFormat="1"/>
    <row r="1595" s="83" customFormat="1"/>
    <row r="1596" s="83" customFormat="1"/>
    <row r="1597" s="83" customFormat="1"/>
    <row r="1598" s="83" customFormat="1"/>
    <row r="1599" s="83" customFormat="1"/>
    <row r="1600" s="83" customFormat="1"/>
    <row r="1601" s="83" customFormat="1"/>
    <row r="1602" s="83" customFormat="1"/>
    <row r="1603" s="83" customFormat="1"/>
    <row r="1604" s="83" customFormat="1"/>
    <row r="1605" s="83" customFormat="1"/>
    <row r="1606" s="83" customFormat="1"/>
    <row r="1607" s="83" customFormat="1"/>
    <row r="1608" s="83" customFormat="1"/>
    <row r="1609" s="83" customFormat="1"/>
    <row r="1610" s="83" customFormat="1"/>
    <row r="1611" s="83" customFormat="1"/>
    <row r="1612" s="83" customFormat="1"/>
    <row r="1613" s="83" customFormat="1"/>
    <row r="1614" s="83" customFormat="1"/>
    <row r="1615" s="83" customFormat="1"/>
    <row r="1616" s="83" customFormat="1"/>
    <row r="1617" s="83" customFormat="1"/>
    <row r="1618" s="83" customFormat="1"/>
    <row r="1619" s="83" customFormat="1"/>
    <row r="1620" s="83" customFormat="1"/>
    <row r="1621" s="83" customFormat="1"/>
    <row r="1622" s="83" customFormat="1"/>
    <row r="1623" s="83" customFormat="1"/>
    <row r="1624" s="83" customFormat="1"/>
    <row r="1625" s="83" customFormat="1"/>
    <row r="1626" s="83" customFormat="1"/>
    <row r="1627" s="83" customFormat="1"/>
    <row r="1628" s="83" customFormat="1"/>
    <row r="1629" s="83" customFormat="1"/>
    <row r="1630" s="83" customFormat="1"/>
    <row r="1631" s="83" customFormat="1"/>
    <row r="1632" s="83" customFormat="1"/>
    <row r="1633" s="83" customFormat="1"/>
    <row r="1634" s="83" customFormat="1"/>
    <row r="1635" s="83" customFormat="1"/>
    <row r="1636" s="83" customFormat="1"/>
    <row r="1637" s="83" customFormat="1"/>
    <row r="1638" s="83" customFormat="1"/>
    <row r="1639" s="83" customFormat="1"/>
    <row r="1640" s="83" customFormat="1"/>
    <row r="1641" s="83" customFormat="1"/>
    <row r="1642" s="83" customFormat="1"/>
    <row r="1643" s="83" customFormat="1"/>
    <row r="1644" s="83" customFormat="1"/>
    <row r="1645" s="83" customFormat="1"/>
    <row r="1646" s="83" customFormat="1"/>
    <row r="1647" s="83" customFormat="1"/>
    <row r="1648" s="83" customFormat="1"/>
    <row r="1649" s="83" customFormat="1"/>
    <row r="1650" s="83" customFormat="1"/>
    <row r="1651" s="83" customFormat="1"/>
    <row r="1652" s="83" customFormat="1"/>
    <row r="1653" s="83" customFormat="1"/>
    <row r="1654" s="83" customFormat="1"/>
    <row r="1655" s="83" customFormat="1"/>
    <row r="1656" s="83" customFormat="1"/>
    <row r="1657" s="83" customFormat="1"/>
    <row r="1658" s="83" customFormat="1"/>
    <row r="1659" s="83" customFormat="1"/>
    <row r="1660" s="83" customFormat="1"/>
    <row r="1661" s="83" customFormat="1"/>
    <row r="1662" s="83" customFormat="1"/>
    <row r="1663" s="83" customFormat="1"/>
    <row r="1664" s="83" customFormat="1"/>
    <row r="1665" s="83" customFormat="1"/>
    <row r="1666" s="83" customFormat="1"/>
    <row r="1667" s="83" customFormat="1"/>
    <row r="1668" s="83" customFormat="1"/>
    <row r="1669" s="83" customFormat="1"/>
    <row r="1670" s="83" customFormat="1"/>
    <row r="1671" s="83" customFormat="1"/>
    <row r="1672" s="83" customFormat="1"/>
    <row r="1673" s="83" customFormat="1"/>
    <row r="1674" s="83" customFormat="1"/>
    <row r="1675" s="83" customFormat="1"/>
    <row r="1676" s="83" customFormat="1"/>
    <row r="1677" s="83" customFormat="1"/>
    <row r="1678" s="83" customFormat="1"/>
    <row r="1679" s="83" customFormat="1"/>
    <row r="1680" s="83" customFormat="1"/>
    <row r="1681" s="83" customFormat="1"/>
    <row r="1682" s="83" customFormat="1"/>
    <row r="1683" s="83" customFormat="1"/>
    <row r="1684" s="83" customFormat="1"/>
    <row r="1685" s="83" customFormat="1"/>
    <row r="1686" s="83" customFormat="1"/>
    <row r="1687" s="83" customFormat="1"/>
    <row r="1688" s="83" customFormat="1"/>
    <row r="1689" s="83" customFormat="1"/>
    <row r="1690" s="83" customFormat="1"/>
    <row r="1691" s="83" customFormat="1"/>
    <row r="1692" s="83" customFormat="1"/>
    <row r="1693" s="83" customFormat="1"/>
    <row r="1694" s="83" customFormat="1"/>
    <row r="1695" s="83" customFormat="1"/>
    <row r="1696" s="83" customFormat="1"/>
    <row r="1697" s="83" customFormat="1"/>
    <row r="1698" s="83" customFormat="1"/>
    <row r="1699" s="83" customFormat="1"/>
    <row r="1700" s="83" customFormat="1"/>
    <row r="1701" s="83" customFormat="1"/>
    <row r="1702" s="83" customFormat="1"/>
    <row r="1703" s="83" customFormat="1"/>
    <row r="1704" s="83" customFormat="1"/>
    <row r="1705" s="83" customFormat="1"/>
    <row r="1706" s="83" customFormat="1"/>
    <row r="1707" s="83" customFormat="1"/>
    <row r="1708" s="83" customFormat="1"/>
    <row r="1709" s="83" customFormat="1"/>
    <row r="1710" s="83" customFormat="1"/>
    <row r="1711" s="83" customFormat="1"/>
    <row r="1712" s="83" customFormat="1"/>
    <row r="1713" s="83" customFormat="1"/>
    <row r="1714" s="83" customFormat="1"/>
    <row r="1715" s="83" customFormat="1"/>
    <row r="1716" s="83" customFormat="1"/>
    <row r="1717" s="83" customFormat="1"/>
    <row r="1718" s="83" customFormat="1"/>
    <row r="1719" s="83" customFormat="1"/>
    <row r="1720" s="83" customFormat="1"/>
    <row r="1721" s="83" customFormat="1"/>
    <row r="1722" s="83" customFormat="1"/>
    <row r="1723" s="83" customFormat="1"/>
    <row r="1724" s="83" customFormat="1"/>
    <row r="1725" s="83" customFormat="1"/>
    <row r="1726" s="83" customFormat="1"/>
    <row r="1727" s="83" customFormat="1"/>
    <row r="1728" s="83" customFormat="1"/>
    <row r="1729" s="83" customFormat="1"/>
    <row r="1730" s="83" customFormat="1"/>
    <row r="1731" s="83" customFormat="1"/>
    <row r="1732" s="83" customFormat="1"/>
    <row r="1733" s="83" customFormat="1"/>
    <row r="1734" s="83" customFormat="1"/>
    <row r="1735" s="83" customFormat="1"/>
    <row r="1736" s="83" customFormat="1"/>
    <row r="1737" s="83" customFormat="1"/>
    <row r="1738" s="83" customFormat="1"/>
    <row r="1739" s="83" customFormat="1"/>
    <row r="1740" s="83" customFormat="1"/>
    <row r="1741" s="83" customFormat="1"/>
    <row r="1742" s="83" customFormat="1"/>
    <row r="1743" s="83" customFormat="1"/>
    <row r="1744" s="83" customFormat="1"/>
    <row r="1745" s="83" customFormat="1"/>
    <row r="1746" s="83" customFormat="1"/>
    <row r="1747" s="83" customFormat="1"/>
    <row r="1748" s="83" customFormat="1"/>
    <row r="1749" s="83" customFormat="1"/>
    <row r="1750" s="83" customFormat="1"/>
    <row r="1751" s="83" customFormat="1"/>
    <row r="1752" s="83" customFormat="1"/>
    <row r="1753" s="83" customFormat="1"/>
    <row r="1754" s="83" customFormat="1"/>
    <row r="1755" s="83" customFormat="1"/>
    <row r="1756" s="83" customFormat="1"/>
    <row r="1757" s="83" customFormat="1"/>
    <row r="1758" s="83" customFormat="1"/>
    <row r="1759" s="83" customFormat="1"/>
    <row r="1760" s="83" customFormat="1"/>
    <row r="1761" s="83" customFormat="1"/>
    <row r="1762" s="83" customFormat="1"/>
    <row r="1763" s="83" customFormat="1"/>
    <row r="1764" s="83" customFormat="1"/>
    <row r="1765" s="83" customFormat="1"/>
    <row r="1766" s="83" customFormat="1"/>
    <row r="1767" s="83" customFormat="1"/>
    <row r="1768" s="83" customFormat="1"/>
    <row r="1769" s="83" customFormat="1"/>
    <row r="1770" s="83" customFormat="1"/>
    <row r="1771" s="83" customFormat="1"/>
    <row r="1772" s="83" customFormat="1"/>
    <row r="1773" s="83" customFormat="1"/>
    <row r="1774" s="83" customFormat="1"/>
    <row r="1775" s="83" customFormat="1"/>
    <row r="1776" s="83" customFormat="1"/>
    <row r="1777" s="83" customFormat="1"/>
    <row r="1778" s="83" customFormat="1"/>
    <row r="1779" s="83" customFormat="1"/>
    <row r="1780" s="83" customFormat="1"/>
    <row r="1781" s="83" customFormat="1"/>
    <row r="1782" s="83" customFormat="1"/>
    <row r="1783" s="83" customFormat="1"/>
    <row r="1784" s="83" customFormat="1"/>
    <row r="1785" s="83" customFormat="1"/>
    <row r="1786" s="83" customFormat="1"/>
    <row r="1787" s="83" customFormat="1"/>
    <row r="1788" s="83" customFormat="1"/>
    <row r="1789" s="83" customFormat="1"/>
    <row r="1790" s="83" customFormat="1"/>
    <row r="1791" s="83" customFormat="1"/>
    <row r="1792" s="83" customFormat="1"/>
    <row r="1793" s="83" customFormat="1"/>
    <row r="1794" s="83" customFormat="1"/>
    <row r="1795" s="83" customFormat="1"/>
    <row r="1796" s="83" customFormat="1"/>
    <row r="1797" s="83" customFormat="1"/>
    <row r="1798" s="83" customFormat="1"/>
    <row r="1799" s="83" customFormat="1"/>
    <row r="1800" s="83" customFormat="1"/>
    <row r="1801" s="83" customFormat="1"/>
    <row r="1802" s="83" customFormat="1"/>
    <row r="1803" s="83" customFormat="1"/>
    <row r="1804" s="83" customFormat="1"/>
    <row r="1805" s="83" customFormat="1"/>
    <row r="1806" s="83" customFormat="1"/>
    <row r="1807" s="83" customFormat="1"/>
    <row r="1808" s="83" customFormat="1"/>
    <row r="1809" s="83" customFormat="1"/>
    <row r="1810" s="83" customFormat="1"/>
    <row r="1811" s="83" customFormat="1"/>
    <row r="1812" s="83" customFormat="1"/>
    <row r="1813" s="83" customFormat="1"/>
    <row r="1814" s="83" customFormat="1"/>
    <row r="1815" s="83" customFormat="1"/>
    <row r="1816" s="83" customFormat="1"/>
    <row r="1817" s="83" customFormat="1"/>
    <row r="1818" s="83" customFormat="1"/>
    <row r="1819" s="83" customFormat="1"/>
    <row r="1820" s="83" customFormat="1"/>
    <row r="1821" s="83" customFormat="1"/>
    <row r="1822" s="83" customFormat="1"/>
    <row r="1823" s="83" customFormat="1"/>
    <row r="1824" s="83" customFormat="1"/>
    <row r="1825" s="83" customFormat="1"/>
    <row r="1826" s="83" customFormat="1"/>
    <row r="1827" s="83" customFormat="1"/>
    <row r="1828" s="83" customFormat="1"/>
    <row r="1829" s="83" customFormat="1"/>
    <row r="1830" s="83" customFormat="1"/>
    <row r="1831" s="83" customFormat="1"/>
    <row r="1832" s="83" customFormat="1"/>
    <row r="1833" s="83" customFormat="1"/>
    <row r="1834" s="83" customFormat="1"/>
    <row r="1835" s="83" customFormat="1"/>
    <row r="1836" s="83" customFormat="1"/>
    <row r="1837" s="83" customFormat="1"/>
    <row r="1838" s="83" customFormat="1"/>
    <row r="1839" s="83" customFormat="1"/>
    <row r="1840" s="83" customFormat="1"/>
    <row r="1841" s="83" customFormat="1"/>
    <row r="1842" s="83" customFormat="1"/>
    <row r="1843" s="83" customFormat="1"/>
    <row r="1844" s="83" customFormat="1"/>
    <row r="1845" s="83" customFormat="1"/>
    <row r="1846" s="83" customFormat="1"/>
    <row r="1847" s="83" customFormat="1"/>
    <row r="1848" s="83" customFormat="1"/>
    <row r="1849" s="83" customFormat="1"/>
    <row r="1850" s="83" customFormat="1"/>
    <row r="1851" s="83" customFormat="1"/>
    <row r="1852" s="83" customFormat="1"/>
    <row r="1853" s="83" customFormat="1"/>
    <row r="1854" s="83" customFormat="1"/>
    <row r="1855" s="83" customFormat="1"/>
    <row r="1856" s="83" customFormat="1"/>
    <row r="1857" s="83" customFormat="1"/>
    <row r="1858" s="83" customFormat="1"/>
    <row r="1859" s="83" customFormat="1"/>
    <row r="1860" s="83" customFormat="1"/>
    <row r="1861" s="83" customFormat="1"/>
    <row r="1862" s="83" customFormat="1"/>
    <row r="1863" s="83" customFormat="1"/>
    <row r="1864" s="83" customFormat="1"/>
    <row r="1865" s="83" customFormat="1"/>
    <row r="1866" s="83" customFormat="1"/>
    <row r="1867" s="83" customFormat="1"/>
    <row r="1868" s="83" customFormat="1"/>
    <row r="1869" s="83" customFormat="1"/>
    <row r="1870" s="83" customFormat="1"/>
    <row r="1871" s="83" customFormat="1"/>
    <row r="1872" s="83" customFormat="1"/>
    <row r="1873" s="83" customFormat="1"/>
    <row r="1874" s="83" customFormat="1"/>
    <row r="1875" s="83" customFormat="1"/>
    <row r="1876" s="83" customFormat="1"/>
    <row r="1877" s="83" customFormat="1"/>
    <row r="1878" s="83" customFormat="1"/>
    <row r="1879" s="83" customFormat="1"/>
    <row r="1880" s="83" customFormat="1"/>
    <row r="1881" s="83" customFormat="1"/>
    <row r="1882" s="83" customFormat="1"/>
    <row r="1883" s="83" customFormat="1"/>
    <row r="1884" s="83" customFormat="1"/>
    <row r="1885" s="83" customFormat="1"/>
    <row r="1886" s="83" customFormat="1"/>
    <row r="1887" s="83" customFormat="1"/>
    <row r="1888" s="83" customFormat="1"/>
    <row r="1889" s="83" customFormat="1"/>
    <row r="1890" s="83" customFormat="1"/>
    <row r="1891" s="83" customFormat="1"/>
    <row r="1892" s="83" customFormat="1"/>
    <row r="1893" s="83" customFormat="1"/>
    <row r="1894" s="83" customFormat="1"/>
    <row r="1895" s="83" customFormat="1"/>
    <row r="1896" s="83" customFormat="1"/>
    <row r="1897" s="83" customFormat="1"/>
    <row r="1898" s="83" customFormat="1"/>
    <row r="1899" s="83" customFormat="1"/>
    <row r="1900" s="83" customFormat="1"/>
    <row r="1901" s="83" customFormat="1"/>
    <row r="1902" s="83" customFormat="1"/>
    <row r="1903" s="83" customFormat="1"/>
    <row r="1904" s="83" customFormat="1"/>
    <row r="1905" s="83" customFormat="1"/>
    <row r="1906" s="83" customFormat="1"/>
    <row r="1907" s="83" customFormat="1"/>
    <row r="1908" s="83" customFormat="1"/>
    <row r="1909" s="83" customFormat="1"/>
    <row r="1910" s="83" customFormat="1"/>
    <row r="1911" s="83" customFormat="1"/>
    <row r="1912" s="83" customFormat="1"/>
    <row r="1913" s="83" customFormat="1"/>
    <row r="1914" s="83" customFormat="1"/>
    <row r="1915" s="83" customFormat="1"/>
    <row r="1916" s="83" customFormat="1"/>
    <row r="1917" s="83" customFormat="1"/>
    <row r="1918" s="83" customFormat="1"/>
    <row r="1919" s="83" customFormat="1"/>
    <row r="1920" s="83" customFormat="1"/>
    <row r="1921" s="83" customFormat="1"/>
    <row r="1922" s="83" customFormat="1"/>
    <row r="1923" s="83" customFormat="1"/>
    <row r="1924" s="83" customFormat="1"/>
    <row r="1925" s="83" customFormat="1"/>
    <row r="1926" s="83" customFormat="1"/>
    <row r="1927" s="83" customFormat="1"/>
    <row r="1928" s="83" customFormat="1"/>
    <row r="1929" s="83" customFormat="1"/>
    <row r="1930" s="83" customFormat="1"/>
    <row r="1931" s="83" customFormat="1"/>
    <row r="1932" s="83" customFormat="1"/>
    <row r="1933" s="83" customFormat="1"/>
    <row r="1934" s="83" customFormat="1"/>
    <row r="1935" s="83" customFormat="1"/>
    <row r="1936" s="83" customFormat="1"/>
    <row r="1937" s="83" customFormat="1"/>
    <row r="1938" s="83" customFormat="1"/>
    <row r="1939" s="83" customFormat="1"/>
    <row r="1940" s="83" customFormat="1"/>
    <row r="1941" s="83" customFormat="1"/>
    <row r="1942" s="83" customFormat="1"/>
    <row r="1943" s="83" customFormat="1"/>
    <row r="1944" s="83" customFormat="1"/>
    <row r="1945" s="83" customFormat="1"/>
    <row r="1946" s="83" customFormat="1"/>
    <row r="1947" s="83" customFormat="1"/>
    <row r="1948" s="83" customFormat="1"/>
    <row r="1949" s="83" customFormat="1"/>
    <row r="1950" s="83" customFormat="1"/>
    <row r="1951" s="83" customFormat="1"/>
    <row r="1952" s="83" customFormat="1"/>
    <row r="1953" s="83" customFormat="1"/>
    <row r="1954" s="83" customFormat="1"/>
    <row r="1955" s="83" customFormat="1"/>
    <row r="1956" s="83" customFormat="1"/>
    <row r="1957" s="83" customFormat="1"/>
    <row r="1958" s="83" customFormat="1"/>
    <row r="1959" s="83" customFormat="1"/>
    <row r="1960" s="83" customFormat="1"/>
    <row r="1961" s="83" customFormat="1"/>
    <row r="1962" s="83" customFormat="1"/>
    <row r="1963" s="83" customFormat="1"/>
    <row r="1964" s="83" customFormat="1"/>
    <row r="1965" s="83" customFormat="1"/>
    <row r="1966" s="83" customFormat="1"/>
    <row r="1967" s="83" customFormat="1"/>
    <row r="1968" s="83" customFormat="1"/>
    <row r="1969" s="83" customFormat="1"/>
    <row r="1970" s="83" customFormat="1"/>
    <row r="1971" s="83" customFormat="1"/>
    <row r="1972" s="83" customFormat="1"/>
    <row r="1973" s="83" customFormat="1"/>
    <row r="1974" s="83" customFormat="1"/>
    <row r="1975" s="83" customFormat="1"/>
    <row r="1976" s="83" customFormat="1"/>
    <row r="1977" s="83" customFormat="1"/>
    <row r="1978" s="83" customFormat="1"/>
    <row r="1979" s="83" customFormat="1"/>
    <row r="1980" s="83" customFormat="1"/>
    <row r="1981" s="83" customFormat="1"/>
    <row r="1982" s="83" customFormat="1"/>
    <row r="1983" s="83" customFormat="1"/>
    <row r="1984" s="83" customFormat="1"/>
    <row r="1985" s="83" customFormat="1"/>
    <row r="1986" s="83" customFormat="1"/>
    <row r="1987" s="83" customFormat="1"/>
    <row r="1988" s="83" customFormat="1"/>
    <row r="1989" s="83" customFormat="1"/>
    <row r="1990" s="83" customFormat="1"/>
    <row r="1991" s="83" customFormat="1"/>
    <row r="1992" s="83" customFormat="1"/>
    <row r="1993" s="83" customFormat="1"/>
    <row r="1994" s="83" customFormat="1"/>
    <row r="1995" s="83" customFormat="1"/>
    <row r="1996" s="83" customFormat="1"/>
    <row r="1997" s="83" customFormat="1"/>
    <row r="1998" s="83" customFormat="1"/>
    <row r="1999" s="83" customFormat="1"/>
    <row r="2000" s="83" customFormat="1"/>
    <row r="2001" s="83" customFormat="1"/>
    <row r="2002" s="83" customFormat="1"/>
    <row r="2003" s="83" customFormat="1"/>
    <row r="2004" s="83" customFormat="1"/>
    <row r="2005" s="83" customFormat="1"/>
    <row r="2006" s="83" customFormat="1"/>
    <row r="2007" s="83" customFormat="1"/>
    <row r="2008" s="83" customFormat="1"/>
    <row r="2009" s="83" customFormat="1"/>
    <row r="2010" s="83" customFormat="1"/>
    <row r="2011" s="83" customFormat="1"/>
    <row r="2012" s="83" customFormat="1"/>
    <row r="2013" s="83" customFormat="1"/>
    <row r="2014" s="83" customFormat="1"/>
    <row r="2015" s="83" customFormat="1"/>
    <row r="2016" s="83" customFormat="1"/>
    <row r="2017" s="83" customFormat="1"/>
    <row r="2018" s="83" customFormat="1"/>
    <row r="2019" s="83" customFormat="1"/>
    <row r="2020" s="83" customFormat="1"/>
    <row r="2021" s="83" customFormat="1"/>
    <row r="2022" s="83" customFormat="1"/>
    <row r="2023" s="83" customFormat="1"/>
    <row r="2024" s="83" customFormat="1"/>
    <row r="2025" s="83" customFormat="1"/>
    <row r="2026" s="83" customFormat="1"/>
    <row r="2027" s="83" customFormat="1"/>
    <row r="2028" s="83" customFormat="1"/>
    <row r="2029" s="83" customFormat="1"/>
    <row r="2030" s="83" customFormat="1"/>
    <row r="2031" s="83" customFormat="1"/>
    <row r="2032" s="83" customFormat="1"/>
    <row r="2033" s="83" customFormat="1"/>
    <row r="2034" s="83" customFormat="1"/>
    <row r="2035" s="83" customFormat="1"/>
    <row r="2036" s="83" customFormat="1"/>
    <row r="2037" s="83" customFormat="1"/>
    <row r="2038" s="83" customFormat="1"/>
    <row r="2039" s="83" customFormat="1"/>
    <row r="2040" s="83" customFormat="1"/>
    <row r="2041" s="83" customFormat="1"/>
    <row r="2042" s="83" customFormat="1"/>
    <row r="2043" s="83" customFormat="1"/>
    <row r="2044" s="83" customFormat="1"/>
    <row r="2045" s="83" customFormat="1"/>
    <row r="2046" s="83" customFormat="1"/>
    <row r="2047" s="83" customFormat="1"/>
    <row r="2048" s="83" customFormat="1"/>
    <row r="2049" s="83" customFormat="1"/>
    <row r="2050" s="83" customFormat="1"/>
    <row r="2051" s="83" customFormat="1"/>
    <row r="2052" s="83" customFormat="1"/>
    <row r="2053" s="83" customFormat="1"/>
    <row r="2054" s="83" customFormat="1"/>
    <row r="2055" s="83" customFormat="1"/>
    <row r="2056" s="83" customFormat="1"/>
    <row r="2057" s="83" customFormat="1"/>
    <row r="2058" s="83" customFormat="1"/>
    <row r="2059" s="83" customFormat="1"/>
    <row r="2060" s="83" customFormat="1"/>
    <row r="2061" s="83" customFormat="1"/>
    <row r="2062" s="83" customFormat="1"/>
    <row r="2063" s="83" customFormat="1"/>
    <row r="2064" s="83" customFormat="1"/>
    <row r="2065" s="83" customFormat="1"/>
    <row r="2066" s="83" customFormat="1"/>
    <row r="2067" s="83" customFormat="1"/>
    <row r="2068" s="83" customFormat="1"/>
    <row r="2069" s="83" customFormat="1"/>
    <row r="2070" s="83" customFormat="1"/>
    <row r="2071" s="83" customFormat="1"/>
    <row r="2072" s="83" customFormat="1"/>
    <row r="2073" s="83" customFormat="1"/>
    <row r="2074" s="83" customFormat="1"/>
    <row r="2075" s="83" customFormat="1"/>
    <row r="2076" s="83" customFormat="1"/>
    <row r="2077" s="83" customFormat="1"/>
    <row r="2078" s="83" customFormat="1"/>
    <row r="2079" s="83" customFormat="1"/>
    <row r="2080" s="83" customFormat="1"/>
    <row r="2081" s="83" customFormat="1"/>
    <row r="2082" s="83" customFormat="1"/>
    <row r="2083" s="83" customFormat="1"/>
    <row r="2084" s="83" customFormat="1"/>
    <row r="2085" s="83" customFormat="1"/>
    <row r="2086" s="83" customFormat="1"/>
    <row r="2087" s="83" customFormat="1"/>
    <row r="2088" s="83" customFormat="1"/>
    <row r="2089" s="83" customFormat="1"/>
    <row r="2090" s="83" customFormat="1"/>
    <row r="2091" s="83" customFormat="1"/>
    <row r="2092" s="83" customFormat="1"/>
    <row r="2093" s="83" customFormat="1"/>
    <row r="2094" s="83" customFormat="1"/>
    <row r="2095" s="83" customFormat="1"/>
    <row r="2096" s="83" customFormat="1"/>
    <row r="2097" s="83" customFormat="1"/>
    <row r="2098" s="83" customFormat="1"/>
    <row r="2099" s="83" customFormat="1"/>
    <row r="2100" s="83" customFormat="1"/>
    <row r="2101" s="83" customFormat="1"/>
    <row r="2102" s="83" customFormat="1"/>
    <row r="2103" s="83" customFormat="1"/>
    <row r="2104" s="83" customFormat="1"/>
    <row r="2105" s="83" customFormat="1"/>
    <row r="2106" s="83" customFormat="1"/>
    <row r="2107" s="83" customFormat="1"/>
    <row r="2108" s="83" customFormat="1"/>
    <row r="2109" s="83" customFormat="1"/>
    <row r="2110" s="83" customFormat="1"/>
    <row r="2111" s="83" customFormat="1"/>
    <row r="2112" s="83" customFormat="1"/>
    <row r="2113" s="83" customFormat="1"/>
    <row r="2114" s="83" customFormat="1"/>
    <row r="2115" s="83" customFormat="1"/>
    <row r="2116" s="83" customFormat="1"/>
    <row r="2117" s="83" customFormat="1"/>
    <row r="2118" s="83" customFormat="1"/>
    <row r="2119" s="83" customFormat="1"/>
    <row r="2120" s="83" customFormat="1"/>
    <row r="2121" s="83" customFormat="1"/>
    <row r="2122" s="83" customFormat="1"/>
    <row r="2123" s="83" customFormat="1"/>
    <row r="2124" s="83" customFormat="1"/>
    <row r="2125" s="83" customFormat="1"/>
    <row r="2126" s="83" customFormat="1"/>
    <row r="2127" s="83" customFormat="1"/>
    <row r="2128" s="83" customFormat="1"/>
    <row r="2129" s="83" customFormat="1"/>
    <row r="2130" s="83" customFormat="1"/>
    <row r="2131" s="83" customFormat="1"/>
    <row r="2132" s="83" customFormat="1"/>
    <row r="2133" s="83" customFormat="1"/>
    <row r="2134" s="83" customFormat="1"/>
    <row r="2135" s="83" customFormat="1"/>
    <row r="2136" s="83" customFormat="1"/>
    <row r="2137" s="83" customFormat="1"/>
    <row r="2138" s="83" customFormat="1"/>
    <row r="2139" s="83" customFormat="1"/>
    <row r="2140" s="83" customFormat="1"/>
    <row r="2141" s="83" customFormat="1"/>
    <row r="2142" s="83" customFormat="1"/>
    <row r="2143" s="83" customFormat="1"/>
    <row r="2144" s="83" customFormat="1"/>
    <row r="2145" s="83" customFormat="1"/>
    <row r="2146" s="83" customFormat="1"/>
    <row r="2147" s="83" customFormat="1"/>
    <row r="2148" s="83" customFormat="1"/>
    <row r="2149" s="83" customFormat="1"/>
    <row r="2150" s="83" customFormat="1"/>
    <row r="2151" s="83" customFormat="1"/>
    <row r="2152" s="83" customFormat="1"/>
    <row r="2153" s="83" customFormat="1"/>
    <row r="2154" s="83" customFormat="1"/>
    <row r="2155" s="83" customFormat="1"/>
    <row r="2156" s="83" customFormat="1"/>
    <row r="2157" s="83" customFormat="1"/>
    <row r="2158" s="83" customFormat="1"/>
    <row r="2159" s="83" customFormat="1"/>
    <row r="2160" s="83" customFormat="1"/>
    <row r="2161" s="83" customFormat="1"/>
    <row r="2162" s="83" customFormat="1"/>
    <row r="2163" s="83" customFormat="1"/>
    <row r="2164" s="83" customFormat="1"/>
    <row r="2165" s="83" customFormat="1"/>
    <row r="2166" s="83" customFormat="1"/>
    <row r="2167" s="83" customFormat="1"/>
    <row r="2168" s="83" customFormat="1"/>
    <row r="2169" s="83" customFormat="1"/>
    <row r="2170" s="83" customFormat="1"/>
    <row r="2171" s="83" customFormat="1"/>
    <row r="2172" s="83" customFormat="1"/>
    <row r="2173" s="83" customFormat="1"/>
    <row r="2174" s="83" customFormat="1"/>
    <row r="2175" s="83" customFormat="1"/>
    <row r="2176" s="83" customFormat="1"/>
    <row r="2177" s="83" customFormat="1"/>
    <row r="2178" s="83" customFormat="1"/>
    <row r="2179" s="83" customFormat="1"/>
    <row r="2180" s="83" customFormat="1"/>
    <row r="2181" s="83" customFormat="1"/>
    <row r="2182" s="83" customFormat="1"/>
    <row r="2183" s="83" customFormat="1"/>
    <row r="2184" s="83" customFormat="1"/>
    <row r="2185" s="83" customFormat="1"/>
    <row r="2186" s="83" customFormat="1"/>
    <row r="2187" s="83" customFormat="1"/>
    <row r="2188" s="83" customFormat="1"/>
    <row r="2189" s="83" customFormat="1"/>
    <row r="2190" s="83" customFormat="1"/>
    <row r="2191" s="83" customFormat="1"/>
    <row r="2192" s="83" customFormat="1"/>
    <row r="2193" s="83" customFormat="1"/>
    <row r="2194" s="83" customFormat="1"/>
    <row r="2195" s="83" customFormat="1"/>
    <row r="2196" s="83" customFormat="1"/>
    <row r="2197" s="83" customFormat="1"/>
    <row r="2198" s="83" customFormat="1"/>
    <row r="2199" s="83" customFormat="1"/>
    <row r="2200" s="83" customFormat="1"/>
    <row r="2201" s="83" customFormat="1"/>
    <row r="2202" s="83" customFormat="1"/>
    <row r="2203" s="83" customFormat="1"/>
    <row r="2204" s="83" customFormat="1"/>
    <row r="2205" s="83" customFormat="1"/>
    <row r="2206" s="83" customFormat="1"/>
    <row r="2207" s="83" customFormat="1"/>
    <row r="2208" s="83" customFormat="1"/>
    <row r="2209" s="83" customFormat="1"/>
    <row r="2210" s="83" customFormat="1"/>
    <row r="2211" s="83" customFormat="1"/>
    <row r="2212" s="83" customFormat="1"/>
    <row r="2213" s="83" customFormat="1"/>
    <row r="2214" s="83" customFormat="1"/>
    <row r="2215" s="83" customFormat="1"/>
    <row r="2216" s="83" customFormat="1"/>
    <row r="2217" s="83" customFormat="1"/>
    <row r="2218" s="83" customFormat="1"/>
    <row r="2219" s="83" customFormat="1"/>
    <row r="2220" s="83" customFormat="1"/>
    <row r="2221" s="83" customFormat="1"/>
    <row r="2222" s="83" customFormat="1"/>
    <row r="2223" s="83" customFormat="1"/>
    <row r="2224" s="83" customFormat="1"/>
    <row r="2225" s="83" customFormat="1"/>
    <row r="2226" s="83" customFormat="1"/>
    <row r="2227" s="83" customFormat="1"/>
    <row r="2228" s="83" customFormat="1"/>
    <row r="2229" s="83" customFormat="1"/>
    <row r="2230" s="83" customFormat="1"/>
    <row r="2231" s="83" customFormat="1"/>
    <row r="2232" s="83" customFormat="1"/>
    <row r="2233" s="83" customFormat="1"/>
    <row r="2234" s="83" customFormat="1"/>
    <row r="2235" s="83" customFormat="1"/>
    <row r="2236" s="83" customFormat="1"/>
    <row r="2237" s="83" customFormat="1"/>
    <row r="2238" s="83" customFormat="1"/>
    <row r="2239" s="83" customFormat="1"/>
    <row r="2240" s="83" customFormat="1"/>
    <row r="2241" s="83" customFormat="1"/>
    <row r="2242" s="83" customFormat="1"/>
    <row r="2243" s="83" customFormat="1"/>
    <row r="2244" s="83" customFormat="1"/>
    <row r="2245" s="83" customFormat="1"/>
    <row r="2246" s="83" customFormat="1"/>
    <row r="2247" s="83" customFormat="1"/>
    <row r="2248" s="83" customFormat="1"/>
    <row r="2249" s="83" customFormat="1"/>
    <row r="2250" s="83" customFormat="1"/>
    <row r="2251" s="83" customFormat="1"/>
    <row r="2252" s="83" customFormat="1"/>
    <row r="2253" s="83" customFormat="1"/>
    <row r="2254" s="83" customFormat="1"/>
    <row r="2255" s="83" customFormat="1"/>
    <row r="2256" s="83" customFormat="1"/>
    <row r="2257" s="83" customFormat="1"/>
    <row r="2258" s="83" customFormat="1"/>
    <row r="2259" s="83" customFormat="1"/>
    <row r="2260" s="83" customFormat="1"/>
    <row r="2261" s="83" customFormat="1"/>
    <row r="2262" s="83" customFormat="1"/>
    <row r="2263" s="83" customFormat="1"/>
    <row r="2264" s="83" customFormat="1"/>
    <row r="2265" s="83" customFormat="1"/>
    <row r="2266" s="83" customFormat="1"/>
    <row r="2267" s="83" customFormat="1"/>
    <row r="2268" s="83" customFormat="1"/>
    <row r="2269" s="83" customFormat="1"/>
    <row r="2270" s="83" customFormat="1"/>
    <row r="2271" s="83" customFormat="1"/>
    <row r="2272" s="83" customFormat="1"/>
    <row r="2273" s="83" customFormat="1"/>
    <row r="2274" s="83" customFormat="1"/>
    <row r="2275" s="83" customFormat="1"/>
    <row r="2276" s="83" customFormat="1"/>
    <row r="2277" s="83" customFormat="1"/>
    <row r="2278" s="83" customFormat="1"/>
    <row r="2279" s="83" customFormat="1"/>
    <row r="2280" s="83" customFormat="1"/>
    <row r="2281" s="83" customFormat="1"/>
    <row r="2282" s="83" customFormat="1"/>
    <row r="2283" s="83" customFormat="1"/>
    <row r="2284" s="83" customFormat="1"/>
    <row r="2285" s="83" customFormat="1"/>
    <row r="2286" s="83" customFormat="1"/>
    <row r="2287" s="83" customFormat="1"/>
    <row r="2288" s="83" customFormat="1"/>
    <row r="2289" s="83" customFormat="1"/>
    <row r="2290" s="83" customFormat="1"/>
    <row r="2291" s="83" customFormat="1"/>
    <row r="2292" s="83" customFormat="1"/>
    <row r="2293" s="83" customFormat="1"/>
    <row r="2294" s="83" customFormat="1"/>
    <row r="2295" s="83" customFormat="1"/>
    <row r="2296" s="83" customFormat="1"/>
    <row r="2297" s="83" customFormat="1"/>
    <row r="2298" s="83" customFormat="1"/>
    <row r="2299" s="83" customFormat="1"/>
    <row r="2300" s="83" customFormat="1"/>
    <row r="2301" s="83" customFormat="1"/>
    <row r="2302" s="83" customFormat="1"/>
    <row r="2303" s="83" customFormat="1"/>
    <row r="2304" s="83" customFormat="1"/>
    <row r="2305" s="83" customFormat="1"/>
    <row r="2306" s="83" customFormat="1"/>
    <row r="2307" s="83" customFormat="1"/>
    <row r="2308" s="83" customFormat="1"/>
    <row r="2309" s="83" customFormat="1"/>
    <row r="2310" s="83" customFormat="1"/>
    <row r="2311" s="83" customFormat="1"/>
    <row r="2312" s="83" customFormat="1"/>
    <row r="2313" s="83" customFormat="1"/>
    <row r="2314" s="83" customFormat="1"/>
    <row r="2315" s="83" customFormat="1"/>
    <row r="2316" s="83" customFormat="1"/>
    <row r="2317" s="83" customFormat="1"/>
    <row r="2318" s="83" customFormat="1"/>
    <row r="2319" s="83" customFormat="1"/>
    <row r="2320" s="83" customFormat="1"/>
    <row r="2321" s="83" customFormat="1"/>
    <row r="2322" s="83" customFormat="1"/>
    <row r="2323" s="83" customFormat="1"/>
    <row r="2324" s="83" customFormat="1"/>
    <row r="2325" s="83" customFormat="1"/>
    <row r="2326" s="83" customFormat="1"/>
    <row r="2327" s="83" customFormat="1"/>
    <row r="2328" s="83" customFormat="1"/>
    <row r="2329" s="83" customFormat="1"/>
    <row r="2330" s="83" customFormat="1"/>
    <row r="2331" s="83" customFormat="1"/>
    <row r="2332" s="83" customFormat="1"/>
    <row r="2333" s="83" customFormat="1"/>
    <row r="2334" s="83" customFormat="1"/>
    <row r="2335" s="83" customFormat="1"/>
    <row r="2336" s="83" customFormat="1"/>
    <row r="2337" s="83" customFormat="1"/>
    <row r="2338" s="83" customFormat="1"/>
    <row r="2339" s="83" customFormat="1"/>
    <row r="2340" s="83" customFormat="1"/>
    <row r="2341" s="83" customFormat="1"/>
    <row r="2342" s="83" customFormat="1"/>
    <row r="2343" s="83" customFormat="1"/>
    <row r="2344" s="83" customFormat="1"/>
    <row r="2345" s="83" customFormat="1"/>
    <row r="2346" s="83" customFormat="1"/>
    <row r="2347" s="83" customFormat="1"/>
    <row r="2348" s="83" customFormat="1"/>
    <row r="2349" s="83" customFormat="1"/>
    <row r="2350" s="83" customFormat="1"/>
    <row r="2351" s="83" customFormat="1"/>
    <row r="2352" s="83" customFormat="1"/>
    <row r="2353" s="83" customFormat="1"/>
    <row r="2354" s="83" customFormat="1"/>
    <row r="2355" s="83" customFormat="1"/>
    <row r="2356" s="83" customFormat="1"/>
    <row r="2357" s="83" customFormat="1"/>
    <row r="2358" s="83" customFormat="1"/>
    <row r="2359" s="83" customFormat="1"/>
    <row r="2360" s="83" customFormat="1"/>
    <row r="2361" s="83" customFormat="1"/>
    <row r="2362" s="83" customFormat="1"/>
    <row r="2363" s="83" customFormat="1"/>
    <row r="2364" s="83" customFormat="1"/>
    <row r="2365" s="83" customFormat="1"/>
    <row r="2366" s="83" customFormat="1"/>
    <row r="2367" s="83" customFormat="1"/>
    <row r="2368" s="83" customFormat="1"/>
    <row r="2369" s="83" customFormat="1"/>
    <row r="2370" s="83" customFormat="1"/>
    <row r="2371" s="83" customFormat="1"/>
    <row r="2372" s="83" customFormat="1"/>
    <row r="2373" s="83" customFormat="1"/>
    <row r="2374" s="83" customFormat="1"/>
    <row r="2375" s="83" customFormat="1"/>
    <row r="2376" s="83" customFormat="1"/>
    <row r="2377" s="83" customFormat="1"/>
    <row r="2378" s="83" customFormat="1"/>
    <row r="2379" s="83" customFormat="1"/>
    <row r="2380" s="83" customFormat="1"/>
    <row r="2381" s="83" customFormat="1"/>
    <row r="2382" s="83" customFormat="1"/>
    <row r="2383" s="83" customFormat="1"/>
    <row r="2384" s="83" customFormat="1"/>
    <row r="2385" s="83" customFormat="1"/>
    <row r="2386" s="83" customFormat="1"/>
    <row r="2387" s="83" customFormat="1"/>
    <row r="2388" s="83" customFormat="1"/>
    <row r="2389" s="83" customFormat="1"/>
    <row r="2390" s="83" customFormat="1"/>
    <row r="2391" s="83" customFormat="1"/>
    <row r="2392" s="83" customFormat="1"/>
    <row r="2393" s="83" customFormat="1"/>
    <row r="2394" s="83" customFormat="1"/>
    <row r="2395" s="83" customFormat="1"/>
    <row r="2396" s="83" customFormat="1"/>
    <row r="2397" s="83" customFormat="1"/>
    <row r="2398" s="83" customFormat="1"/>
    <row r="2399" s="83" customFormat="1"/>
    <row r="2400" s="83" customFormat="1"/>
    <row r="2401" s="83" customFormat="1"/>
    <row r="2402" s="83" customFormat="1"/>
    <row r="2403" s="83" customFormat="1"/>
    <row r="2404" s="83" customFormat="1"/>
    <row r="2405" s="83" customFormat="1"/>
    <row r="2406" s="83" customFormat="1"/>
    <row r="2407" s="83" customFormat="1"/>
    <row r="2408" s="83" customFormat="1"/>
    <row r="2409" s="83" customFormat="1"/>
    <row r="2410" s="83" customFormat="1"/>
    <row r="2411" s="83" customFormat="1"/>
    <row r="2412" s="83" customFormat="1"/>
    <row r="2413" s="83" customFormat="1"/>
    <row r="2414" s="83" customFormat="1"/>
    <row r="2415" s="83" customFormat="1"/>
    <row r="2416" s="83" customFormat="1"/>
    <row r="2417" s="83" customFormat="1"/>
    <row r="2418" s="83" customFormat="1"/>
    <row r="2419" s="83" customFormat="1"/>
    <row r="2420" s="83" customFormat="1"/>
    <row r="2421" s="83" customFormat="1"/>
    <row r="2422" s="83" customFormat="1"/>
    <row r="2423" s="83" customFormat="1"/>
    <row r="2424" s="83" customFormat="1"/>
    <row r="2425" s="83" customFormat="1"/>
    <row r="2426" s="83" customFormat="1"/>
    <row r="2427" s="83" customFormat="1"/>
    <row r="2428" s="83" customFormat="1"/>
    <row r="2429" s="83" customFormat="1"/>
    <row r="2430" s="83" customFormat="1"/>
    <row r="2431" s="83" customFormat="1"/>
    <row r="2432" s="83" customFormat="1"/>
    <row r="2433" s="83" customFormat="1"/>
    <row r="2434" s="83" customFormat="1"/>
    <row r="2435" s="83" customFormat="1"/>
    <row r="2436" s="83" customFormat="1"/>
    <row r="2437" s="83" customFormat="1"/>
    <row r="2438" s="83" customFormat="1"/>
    <row r="2439" s="83" customFormat="1"/>
    <row r="2440" s="83" customFormat="1"/>
    <row r="2441" s="83" customFormat="1"/>
    <row r="2442" s="83" customFormat="1"/>
    <row r="2443" s="83" customFormat="1"/>
    <row r="2444" s="83" customFormat="1"/>
    <row r="2445" s="83" customFormat="1"/>
    <row r="2446" s="83" customFormat="1"/>
    <row r="2447" s="83" customFormat="1"/>
    <row r="2448" s="83" customFormat="1"/>
    <row r="2449" s="83" customFormat="1"/>
    <row r="2450" s="83" customFormat="1"/>
    <row r="2451" s="83" customFormat="1"/>
    <row r="2452" s="83" customFormat="1"/>
    <row r="2453" s="83" customFormat="1"/>
    <row r="2454" s="83" customFormat="1"/>
    <row r="2455" s="83" customFormat="1"/>
    <row r="2456" s="83" customFormat="1"/>
    <row r="2457" s="83" customFormat="1"/>
    <row r="2458" s="83" customFormat="1"/>
    <row r="2459" s="83" customFormat="1"/>
    <row r="2460" s="83" customFormat="1"/>
    <row r="2461" s="83" customFormat="1"/>
    <row r="2462" s="83" customFormat="1"/>
    <row r="2463" s="83" customFormat="1"/>
    <row r="2464" s="83" customFormat="1"/>
    <row r="2465" s="83" customFormat="1"/>
    <row r="2466" s="83" customFormat="1"/>
    <row r="2467" s="83" customFormat="1"/>
    <row r="2468" s="83" customFormat="1"/>
    <row r="2469" s="83" customFormat="1"/>
    <row r="2470" s="83" customFormat="1"/>
    <row r="2471" s="83" customFormat="1"/>
    <row r="2472" s="83" customFormat="1"/>
    <row r="2473" s="83" customFormat="1"/>
    <row r="2474" s="83" customFormat="1"/>
    <row r="2475" s="83" customFormat="1"/>
    <row r="2476" s="83" customFormat="1"/>
    <row r="2477" s="83" customFormat="1"/>
    <row r="2478" s="83" customFormat="1"/>
    <row r="2479" s="83" customFormat="1"/>
    <row r="2480" s="83" customFormat="1"/>
    <row r="2481" s="83" customFormat="1"/>
    <row r="2482" s="83" customFormat="1"/>
    <row r="2483" s="83" customFormat="1"/>
    <row r="2484" s="83" customFormat="1"/>
    <row r="2485" s="83" customFormat="1"/>
    <row r="2486" s="83" customFormat="1"/>
    <row r="2487" s="83" customFormat="1"/>
    <row r="2488" s="83" customFormat="1"/>
    <row r="2489" s="83" customFormat="1"/>
    <row r="2490" s="83" customFormat="1"/>
    <row r="2491" s="83" customFormat="1"/>
    <row r="2492" s="83" customFormat="1"/>
    <row r="2493" s="83" customFormat="1"/>
    <row r="2494" s="83" customFormat="1"/>
    <row r="2495" s="83" customFormat="1"/>
    <row r="2496" s="83" customFormat="1"/>
    <row r="2497" s="83" customFormat="1"/>
    <row r="2498" s="83" customFormat="1"/>
    <row r="2499" s="83" customFormat="1"/>
    <row r="2500" s="83" customFormat="1"/>
    <row r="2501" s="83" customFormat="1"/>
    <row r="2502" s="83" customFormat="1"/>
    <row r="2503" s="83" customFormat="1"/>
    <row r="2504" s="83" customFormat="1"/>
    <row r="2505" s="83" customFormat="1"/>
    <row r="2506" s="83" customFormat="1"/>
    <row r="2507" s="83" customFormat="1"/>
    <row r="2508" s="83" customFormat="1"/>
    <row r="2509" s="83" customFormat="1"/>
    <row r="2510" s="83" customFormat="1"/>
    <row r="2511" s="83" customFormat="1"/>
    <row r="2512" s="83" customFormat="1"/>
    <row r="2513" s="83" customFormat="1"/>
    <row r="2514" s="83" customFormat="1"/>
    <row r="2515" s="83" customFormat="1"/>
    <row r="2516" s="83" customFormat="1"/>
    <row r="2517" s="83" customFormat="1"/>
    <row r="2518" s="83" customFormat="1"/>
    <row r="2519" s="83" customFormat="1"/>
    <row r="2520" s="83" customFormat="1"/>
    <row r="2521" s="83" customFormat="1"/>
    <row r="2522" s="83" customFormat="1"/>
    <row r="2523" s="83" customFormat="1"/>
    <row r="2524" s="83" customFormat="1"/>
    <row r="2525" s="83" customFormat="1"/>
    <row r="2526" s="83" customFormat="1"/>
    <row r="2527" s="83" customFormat="1"/>
    <row r="2528" s="83" customFormat="1"/>
    <row r="2529" s="83" customFormat="1"/>
    <row r="2530" s="83" customFormat="1"/>
    <row r="2531" s="83" customFormat="1"/>
    <row r="2532" s="83" customFormat="1"/>
    <row r="2533" s="83" customFormat="1"/>
    <row r="2534" s="83" customFormat="1"/>
    <row r="2535" s="83" customFormat="1"/>
    <row r="2536" s="83" customFormat="1"/>
    <row r="2537" s="83" customFormat="1"/>
    <row r="2538" s="83" customFormat="1"/>
    <row r="2539" s="83" customFormat="1"/>
    <row r="2540" s="83" customFormat="1"/>
    <row r="2541" s="83" customFormat="1"/>
    <row r="2542" s="83" customFormat="1"/>
    <row r="2543" s="83" customFormat="1"/>
    <row r="2544" s="83" customFormat="1"/>
    <row r="2545" s="83" customFormat="1"/>
    <row r="2546" s="83" customFormat="1"/>
    <row r="2547" s="83" customFormat="1"/>
    <row r="2548" s="83" customFormat="1"/>
    <row r="2549" s="83" customFormat="1"/>
    <row r="2550" s="83" customFormat="1"/>
    <row r="2551" s="83" customFormat="1"/>
    <row r="2552" s="83" customFormat="1"/>
    <row r="2553" s="83" customFormat="1"/>
    <row r="2554" s="83" customFormat="1"/>
    <row r="2555" s="83" customFormat="1"/>
    <row r="2556" s="83" customFormat="1"/>
    <row r="2557" s="83" customFormat="1"/>
    <row r="2558" s="83" customFormat="1"/>
    <row r="2559" s="83" customFormat="1"/>
    <row r="2560" s="83" customFormat="1"/>
    <row r="2561" s="83" customFormat="1"/>
    <row r="2562" s="83" customFormat="1"/>
    <row r="2563" s="83" customFormat="1"/>
    <row r="2564" s="83" customFormat="1"/>
    <row r="2565" s="83" customFormat="1"/>
    <row r="2566" s="83" customFormat="1"/>
    <row r="2567" s="83" customFormat="1"/>
    <row r="2568" s="83" customFormat="1"/>
    <row r="2569" s="83" customFormat="1"/>
    <row r="2570" s="83" customFormat="1"/>
    <row r="2571" s="83" customFormat="1"/>
    <row r="2572" s="83" customFormat="1"/>
    <row r="2573" s="83" customFormat="1"/>
    <row r="2574" s="83" customFormat="1"/>
    <row r="2575" s="83" customFormat="1"/>
    <row r="2576" s="83" customFormat="1"/>
    <row r="2577" s="83" customFormat="1"/>
    <row r="2578" s="83" customFormat="1"/>
    <row r="2579" s="83" customFormat="1"/>
    <row r="2580" s="83" customFormat="1"/>
    <row r="2581" s="83" customFormat="1"/>
    <row r="2582" s="83" customFormat="1"/>
    <row r="2583" s="83" customFormat="1"/>
    <row r="2584" s="83" customFormat="1"/>
    <row r="2585" s="83" customFormat="1"/>
    <row r="2586" s="83" customFormat="1"/>
    <row r="2587" s="83" customFormat="1"/>
    <row r="2588" s="83" customFormat="1"/>
    <row r="2589" s="83" customFormat="1"/>
    <row r="2590" s="83" customFormat="1"/>
    <row r="2591" s="83" customFormat="1"/>
    <row r="2592" s="83" customFormat="1"/>
    <row r="2593" s="83" customFormat="1"/>
    <row r="2594" s="83" customFormat="1"/>
    <row r="2595" s="83" customFormat="1"/>
    <row r="2596" s="83" customFormat="1"/>
    <row r="2597" s="83" customFormat="1"/>
    <row r="2598" s="83" customFormat="1"/>
    <row r="2599" s="83" customFormat="1"/>
    <row r="2600" s="83" customFormat="1"/>
    <row r="2601" s="83" customFormat="1"/>
    <row r="2602" s="83" customFormat="1"/>
    <row r="2603" s="83" customFormat="1"/>
    <row r="2604" s="83" customFormat="1"/>
    <row r="2605" s="83" customFormat="1"/>
    <row r="2606" s="83" customFormat="1"/>
    <row r="2607" s="83" customFormat="1"/>
    <row r="2608" s="83" customFormat="1"/>
    <row r="2609" s="83" customFormat="1"/>
    <row r="2610" s="83" customFormat="1"/>
    <row r="2611" s="83" customFormat="1"/>
    <row r="2612" s="83" customFormat="1"/>
    <row r="2613" s="83" customFormat="1"/>
    <row r="2614" s="83" customFormat="1"/>
    <row r="2615" s="83" customFormat="1"/>
    <row r="2616" s="83" customFormat="1"/>
    <row r="2617" s="83" customFormat="1"/>
    <row r="2618" s="83" customFormat="1"/>
    <row r="2619" s="83" customFormat="1"/>
    <row r="2620" s="83" customFormat="1"/>
    <row r="2621" s="83" customFormat="1"/>
    <row r="2622" s="83" customFormat="1"/>
    <row r="2623" s="83" customFormat="1"/>
    <row r="2624" s="83" customFormat="1"/>
    <row r="2625" s="83" customFormat="1"/>
    <row r="2626" s="83" customFormat="1"/>
    <row r="2627" s="83" customFormat="1"/>
    <row r="2628" s="83" customFormat="1"/>
    <row r="2629" s="83" customFormat="1"/>
    <row r="2630" s="83" customFormat="1"/>
    <row r="2631" s="83" customFormat="1"/>
    <row r="2632" s="83" customFormat="1"/>
    <row r="2633" s="83" customFormat="1"/>
    <row r="2634" s="83" customFormat="1"/>
    <row r="2635" s="83" customFormat="1"/>
    <row r="2636" s="83" customFormat="1"/>
    <row r="2637" s="83" customFormat="1"/>
    <row r="2638" s="83" customFormat="1"/>
    <row r="2639" s="83" customFormat="1"/>
    <row r="2640" s="83" customFormat="1"/>
    <row r="2641" s="83" customFormat="1"/>
    <row r="2642" s="83" customFormat="1"/>
    <row r="2643" s="83" customFormat="1"/>
    <row r="2644" s="83" customFormat="1"/>
    <row r="2645" s="83" customFormat="1"/>
    <row r="2646" s="83" customFormat="1"/>
    <row r="2647" s="83" customFormat="1"/>
    <row r="2648" s="83" customFormat="1"/>
    <row r="2649" s="83" customFormat="1"/>
    <row r="2650" s="83" customFormat="1"/>
    <row r="2651" s="83" customFormat="1"/>
    <row r="2652" s="83" customFormat="1"/>
    <row r="2653" s="83" customFormat="1"/>
    <row r="2654" s="83" customFormat="1"/>
    <row r="2655" s="83" customFormat="1"/>
    <row r="2656" s="83" customFormat="1"/>
    <row r="2657" s="83" customFormat="1"/>
    <row r="2658" s="83" customFormat="1"/>
    <row r="2659" s="83" customFormat="1"/>
    <row r="2660" s="83" customFormat="1"/>
    <row r="2661" s="83" customFormat="1"/>
    <row r="2662" s="83" customFormat="1"/>
    <row r="2663" s="83" customFormat="1"/>
    <row r="2664" s="83" customFormat="1"/>
    <row r="2665" s="83" customFormat="1"/>
    <row r="2666" s="83" customFormat="1"/>
    <row r="2667" s="83" customFormat="1"/>
    <row r="2668" s="83" customFormat="1"/>
    <row r="2669" s="83" customFormat="1"/>
    <row r="2670" s="83" customFormat="1"/>
    <row r="2671" s="83" customFormat="1"/>
    <row r="2672" s="83" customFormat="1"/>
    <row r="2673" s="83" customFormat="1"/>
    <row r="2674" s="83" customFormat="1"/>
    <row r="2675" s="83" customFormat="1"/>
    <row r="2676" s="83" customFormat="1"/>
    <row r="2677" s="83" customFormat="1"/>
    <row r="2678" s="83" customFormat="1"/>
    <row r="2679" s="83" customFormat="1"/>
    <row r="2680" s="83" customFormat="1"/>
    <row r="2681" s="83" customFormat="1"/>
    <row r="2682" s="83" customFormat="1"/>
    <row r="2683" s="83" customFormat="1"/>
    <row r="2684" s="83" customFormat="1"/>
    <row r="2685" s="83" customFormat="1"/>
    <row r="2686" s="83" customFormat="1"/>
    <row r="2687" s="83" customFormat="1"/>
    <row r="2688" s="83" customFormat="1"/>
    <row r="2689" s="83" customFormat="1"/>
    <row r="2690" s="83" customFormat="1"/>
    <row r="2691" s="83" customFormat="1"/>
    <row r="2692" s="83" customFormat="1"/>
    <row r="2693" s="83" customFormat="1"/>
    <row r="2694" s="83" customFormat="1"/>
    <row r="2695" s="83" customFormat="1"/>
    <row r="2696" s="83" customFormat="1"/>
    <row r="2697" s="83" customFormat="1"/>
    <row r="2698" s="83" customFormat="1"/>
    <row r="2699" s="83" customFormat="1"/>
    <row r="2700" s="83" customFormat="1"/>
    <row r="2701" s="83" customFormat="1"/>
    <row r="2702" s="83" customFormat="1"/>
    <row r="2703" s="83" customFormat="1"/>
    <row r="2704" s="83" customFormat="1"/>
    <row r="2705" s="83" customFormat="1"/>
    <row r="2706" s="83" customFormat="1"/>
    <row r="2707" s="83" customFormat="1"/>
    <row r="2708" s="83" customFormat="1"/>
    <row r="2709" s="83" customFormat="1"/>
    <row r="2710" s="83" customFormat="1"/>
    <row r="2711" s="83" customFormat="1"/>
    <row r="2712" s="83" customFormat="1"/>
    <row r="2713" s="83" customFormat="1"/>
    <row r="2714" s="83" customFormat="1"/>
    <row r="2715" s="83" customFormat="1"/>
    <row r="2716" s="83" customFormat="1"/>
    <row r="2717" s="83" customFormat="1"/>
    <row r="2718" s="83" customFormat="1"/>
    <row r="2719" s="83" customFormat="1"/>
    <row r="2720" s="83" customFormat="1"/>
    <row r="2721" s="83" customFormat="1"/>
    <row r="2722" s="83" customFormat="1"/>
    <row r="2723" s="83" customFormat="1"/>
    <row r="2724" s="83" customFormat="1"/>
    <row r="2725" s="83" customFormat="1"/>
    <row r="2726" s="83" customFormat="1"/>
    <row r="2727" s="83" customFormat="1"/>
    <row r="2728" s="83" customFormat="1"/>
    <row r="2729" s="83" customFormat="1"/>
    <row r="2730" s="83" customFormat="1"/>
    <row r="2731" s="83" customFormat="1"/>
    <row r="2732" s="83" customFormat="1"/>
    <row r="2733" s="83" customFormat="1"/>
    <row r="2734" s="83" customFormat="1"/>
    <row r="2735" s="83" customFormat="1"/>
    <row r="2736" s="83" customFormat="1"/>
    <row r="2737" s="83" customFormat="1"/>
    <row r="2738" s="83" customFormat="1"/>
    <row r="2739" s="83" customFormat="1"/>
    <row r="2740" s="83" customFormat="1"/>
    <row r="2741" s="83" customFormat="1"/>
    <row r="2742" s="83" customFormat="1"/>
    <row r="2743" s="83" customFormat="1"/>
    <row r="2744" s="83" customFormat="1"/>
    <row r="2745" s="83" customFormat="1"/>
    <row r="2746" s="83" customFormat="1"/>
    <row r="2747" s="83" customFormat="1"/>
    <row r="2748" s="83" customFormat="1"/>
    <row r="2749" s="83" customFormat="1"/>
    <row r="2750" s="83" customFormat="1"/>
    <row r="2751" s="83" customFormat="1"/>
    <row r="2752" s="83" customFormat="1"/>
    <row r="2753" s="83" customFormat="1"/>
    <row r="2754" s="83" customFormat="1"/>
    <row r="2755" s="83" customFormat="1"/>
    <row r="2756" s="83" customFormat="1"/>
    <row r="2757" s="83" customFormat="1"/>
    <row r="2758" s="83" customFormat="1"/>
    <row r="2759" s="83" customFormat="1"/>
    <row r="2760" s="83" customFormat="1"/>
    <row r="2761" s="83" customFormat="1"/>
    <row r="2762" s="83" customFormat="1"/>
    <row r="2763" s="83" customFormat="1"/>
    <row r="2764" s="83" customFormat="1"/>
    <row r="2765" s="83" customFormat="1"/>
    <row r="2766" s="83" customFormat="1"/>
    <row r="2767" s="83" customFormat="1"/>
    <row r="2768" s="83" customFormat="1"/>
    <row r="2769" s="83" customFormat="1"/>
    <row r="2770" s="83" customFormat="1"/>
    <row r="2771" s="83" customFormat="1"/>
    <row r="2772" s="83" customFormat="1"/>
    <row r="2773" s="83" customFormat="1"/>
    <row r="2774" s="83" customFormat="1"/>
    <row r="2775" s="83" customFormat="1"/>
    <row r="2776" s="83" customFormat="1"/>
    <row r="2777" s="83" customFormat="1"/>
    <row r="2778" s="83" customFormat="1"/>
    <row r="2779" s="83" customFormat="1"/>
    <row r="2780" s="83" customFormat="1"/>
    <row r="2781" s="83" customFormat="1"/>
    <row r="2782" s="83" customFormat="1"/>
    <row r="2783" s="83" customFormat="1"/>
    <row r="2784" s="83" customFormat="1"/>
    <row r="2785" s="83" customFormat="1"/>
    <row r="2786" s="83" customFormat="1"/>
    <row r="2787" s="83" customFormat="1"/>
    <row r="2788" s="83" customFormat="1"/>
    <row r="2789" s="83" customFormat="1"/>
    <row r="2790" s="83" customFormat="1"/>
    <row r="2791" s="83" customFormat="1"/>
    <row r="2792" s="83" customFormat="1"/>
    <row r="2793" s="83" customFormat="1"/>
    <row r="2794" s="83" customFormat="1"/>
    <row r="2795" s="83" customFormat="1"/>
    <row r="2796" s="83" customFormat="1"/>
    <row r="2797" s="83" customFormat="1"/>
    <row r="2798" s="83" customFormat="1"/>
    <row r="2799" s="83" customFormat="1"/>
    <row r="2800" s="83" customFormat="1"/>
    <row r="2801" s="83" customFormat="1"/>
    <row r="2802" s="83" customFormat="1"/>
    <row r="2803" s="83" customFormat="1"/>
    <row r="2804" s="83" customFormat="1"/>
    <row r="2805" s="83" customFormat="1"/>
    <row r="2806" s="83" customFormat="1"/>
    <row r="2807" s="83" customFormat="1"/>
    <row r="2808" s="83" customFormat="1"/>
    <row r="2809" s="83" customFormat="1"/>
    <row r="2810" s="83" customFormat="1"/>
    <row r="2811" s="83" customFormat="1"/>
    <row r="2812" s="83" customFormat="1"/>
    <row r="2813" s="83" customFormat="1"/>
    <row r="2814" s="83" customFormat="1"/>
    <row r="2815" s="83" customFormat="1"/>
    <row r="2816" s="83" customFormat="1"/>
    <row r="2817" s="83" customFormat="1"/>
    <row r="2818" s="83" customFormat="1"/>
    <row r="2819" s="83" customFormat="1"/>
    <row r="2820" s="83" customFormat="1"/>
    <row r="2821" s="83" customFormat="1"/>
    <row r="2822" s="83" customFormat="1"/>
    <row r="2823" s="83" customFormat="1"/>
    <row r="2824" s="83" customFormat="1"/>
    <row r="2825" s="83" customFormat="1"/>
    <row r="2826" s="83" customFormat="1"/>
    <row r="2827" s="83" customFormat="1"/>
    <row r="2828" s="83" customFormat="1"/>
    <row r="2829" s="83" customFormat="1"/>
    <row r="2830" s="83" customFormat="1"/>
    <row r="2831" s="83" customFormat="1"/>
    <row r="2832" s="83" customFormat="1"/>
    <row r="2833" s="83" customFormat="1"/>
    <row r="2834" s="83" customFormat="1"/>
    <row r="2835" s="83" customFormat="1"/>
    <row r="2836" s="83" customFormat="1"/>
    <row r="2837" s="83" customFormat="1"/>
    <row r="2838" s="83" customFormat="1"/>
    <row r="2839" s="83" customFormat="1"/>
    <row r="2840" s="83" customFormat="1"/>
    <row r="2841" s="83" customFormat="1"/>
    <row r="2842" s="83" customFormat="1"/>
    <row r="2843" s="83" customFormat="1"/>
    <row r="2844" s="83" customFormat="1"/>
    <row r="2845" s="83" customFormat="1"/>
    <row r="2846" s="83" customFormat="1"/>
    <row r="2847" s="83" customFormat="1"/>
    <row r="2848" s="83" customFormat="1"/>
    <row r="2849" s="83" customFormat="1"/>
    <row r="2850" s="83" customFormat="1"/>
    <row r="2851" s="83" customFormat="1"/>
    <row r="2852" s="83" customFormat="1"/>
    <row r="2853" s="83" customFormat="1"/>
    <row r="2854" s="83" customFormat="1"/>
    <row r="2855" s="83" customFormat="1"/>
    <row r="2856" s="83" customFormat="1"/>
    <row r="2857" s="83" customFormat="1"/>
    <row r="2858" s="83" customFormat="1"/>
    <row r="2859" s="83" customFormat="1"/>
    <row r="2860" s="83" customFormat="1"/>
    <row r="2861" s="83" customFormat="1"/>
    <row r="2862" s="83" customFormat="1"/>
    <row r="2863" s="83" customFormat="1"/>
    <row r="2864" s="83" customFormat="1"/>
    <row r="2865" s="83" customFormat="1"/>
    <row r="2866" s="83" customFormat="1"/>
    <row r="2867" s="83" customFormat="1"/>
    <row r="2868" s="83" customFormat="1"/>
    <row r="2869" s="83" customFormat="1"/>
    <row r="2870" s="83" customFormat="1"/>
    <row r="2871" s="83" customFormat="1"/>
    <row r="2872" s="83" customFormat="1"/>
    <row r="2873" s="83" customFormat="1"/>
    <row r="2874" s="83" customFormat="1"/>
    <row r="2875" s="83" customFormat="1"/>
    <row r="2876" s="83" customFormat="1"/>
    <row r="2877" s="83" customFormat="1"/>
    <row r="2878" s="83" customFormat="1"/>
    <row r="2879" s="83" customFormat="1"/>
    <row r="2880" s="83" customFormat="1"/>
    <row r="2881" s="83" customFormat="1"/>
    <row r="2882" s="83" customFormat="1"/>
    <row r="2883" s="83" customFormat="1"/>
    <row r="2884" s="83" customFormat="1"/>
    <row r="2885" s="83" customFormat="1"/>
    <row r="2886" s="83" customFormat="1"/>
    <row r="2887" s="83" customFormat="1"/>
    <row r="2888" s="83" customFormat="1"/>
    <row r="2889" s="83" customFormat="1"/>
    <row r="2890" s="83" customFormat="1"/>
    <row r="2891" s="83" customFormat="1"/>
    <row r="2892" s="83" customFormat="1"/>
    <row r="2893" s="83" customFormat="1"/>
    <row r="2894" s="83" customFormat="1"/>
    <row r="2895" s="83" customFormat="1"/>
    <row r="2896" s="83" customFormat="1"/>
    <row r="2897" s="83" customFormat="1"/>
    <row r="2898" s="83" customFormat="1"/>
    <row r="2899" s="83" customFormat="1"/>
    <row r="2900" s="83" customFormat="1"/>
    <row r="2901" s="83" customFormat="1"/>
    <row r="2902" s="83" customFormat="1"/>
    <row r="2903" s="83" customFormat="1"/>
    <row r="2904" s="83" customFormat="1"/>
    <row r="2905" s="83" customFormat="1"/>
    <row r="2906" s="83" customFormat="1"/>
    <row r="2907" s="83" customFormat="1"/>
    <row r="2908" s="83" customFormat="1"/>
    <row r="2909" s="83" customFormat="1"/>
    <row r="2910" s="83" customFormat="1"/>
    <row r="2911" s="83" customFormat="1"/>
    <row r="2912" s="83" customFormat="1"/>
    <row r="2913" s="83" customFormat="1"/>
    <row r="2914" s="83" customFormat="1"/>
    <row r="2915" s="83" customFormat="1"/>
    <row r="2916" s="83" customFormat="1"/>
    <row r="2917" s="83" customFormat="1"/>
    <row r="2918" s="83" customFormat="1"/>
    <row r="2919" s="83" customFormat="1"/>
    <row r="2920" s="83" customFormat="1"/>
    <row r="2921" s="83" customFormat="1"/>
    <row r="2922" s="83" customFormat="1"/>
    <row r="2923" s="83" customFormat="1"/>
    <row r="2924" s="83" customFormat="1"/>
    <row r="2925" s="83" customFormat="1"/>
    <row r="2926" s="83" customFormat="1"/>
    <row r="2927" s="83" customFormat="1"/>
    <row r="2928" s="83" customFormat="1"/>
    <row r="2929" s="83" customFormat="1"/>
    <row r="2930" s="83" customFormat="1"/>
    <row r="2931" s="83" customFormat="1"/>
    <row r="2932" s="83" customFormat="1"/>
    <row r="2933" s="83" customFormat="1"/>
    <row r="2934" s="83" customFormat="1"/>
    <row r="2935" s="83" customFormat="1"/>
    <row r="2936" s="83" customFormat="1"/>
    <row r="2937" s="83" customFormat="1"/>
    <row r="2938" s="83" customFormat="1"/>
    <row r="2939" s="83" customFormat="1"/>
    <row r="2940" s="83" customFormat="1"/>
    <row r="2941" s="83" customFormat="1"/>
    <row r="2942" s="83" customFormat="1"/>
    <row r="2943" s="83" customFormat="1"/>
    <row r="2944" s="83" customFormat="1"/>
    <row r="2945" s="83" customFormat="1"/>
    <row r="2946" s="83" customFormat="1"/>
    <row r="2947" s="83" customFormat="1"/>
    <row r="2948" s="83" customFormat="1"/>
    <row r="2949" s="83" customFormat="1"/>
    <row r="2950" s="83" customFormat="1"/>
    <row r="2951" s="83" customFormat="1"/>
    <row r="2952" s="83" customFormat="1"/>
    <row r="2953" s="83" customFormat="1"/>
    <row r="2954" s="83" customFormat="1"/>
    <row r="2955" s="83" customFormat="1"/>
    <row r="2956" s="83" customFormat="1"/>
    <row r="2957" s="83" customFormat="1"/>
    <row r="2958" s="83" customFormat="1"/>
    <row r="2959" s="83" customFormat="1"/>
    <row r="2960" s="83" customFormat="1"/>
    <row r="2961" s="83" customFormat="1"/>
    <row r="2962" s="83" customFormat="1"/>
    <row r="2963" s="83" customFormat="1"/>
    <row r="2964" s="83" customFormat="1"/>
    <row r="2965" s="83" customFormat="1"/>
    <row r="2966" s="83" customFormat="1"/>
    <row r="2967" s="83" customFormat="1"/>
    <row r="2968" s="83" customFormat="1"/>
    <row r="2969" s="83" customFormat="1"/>
    <row r="2970" s="83" customFormat="1"/>
    <row r="2971" s="83" customFormat="1"/>
    <row r="2972" s="83" customFormat="1"/>
    <row r="2973" s="83" customFormat="1"/>
    <row r="2974" s="83" customFormat="1"/>
    <row r="2975" s="83" customFormat="1"/>
    <row r="2976" s="83" customFormat="1"/>
    <row r="2977" s="83" customFormat="1"/>
    <row r="2978" s="83" customFormat="1"/>
    <row r="2979" s="83" customFormat="1"/>
    <row r="2980" s="83" customFormat="1"/>
    <row r="2981" s="83" customFormat="1"/>
    <row r="2982" s="83" customFormat="1"/>
    <row r="2983" s="83" customFormat="1"/>
    <row r="2984" s="83" customFormat="1"/>
    <row r="2985" s="83" customFormat="1"/>
    <row r="2986" s="83" customFormat="1"/>
    <row r="2987" s="83" customFormat="1"/>
    <row r="2988" s="83" customFormat="1"/>
    <row r="2989" s="83" customFormat="1"/>
    <row r="2990" s="83" customFormat="1"/>
    <row r="2991" s="83" customFormat="1"/>
    <row r="2992" s="83" customFormat="1"/>
    <row r="2993" s="83" customFormat="1"/>
    <row r="2994" s="83" customFormat="1"/>
    <row r="2995" s="83" customFormat="1"/>
    <row r="2996" s="83" customFormat="1"/>
    <row r="2997" s="83" customFormat="1"/>
    <row r="2998" s="83" customFormat="1"/>
    <row r="2999" s="83" customFormat="1"/>
    <row r="3000" s="83" customFormat="1"/>
    <row r="3001" s="83" customFormat="1"/>
    <row r="3002" s="83" customFormat="1"/>
    <row r="3003" s="83" customFormat="1"/>
    <row r="3004" s="83" customFormat="1"/>
    <row r="3005" s="83" customFormat="1"/>
    <row r="3006" s="83" customFormat="1"/>
    <row r="3007" s="83" customFormat="1"/>
    <row r="3008" s="83" customFormat="1"/>
    <row r="3009" s="83" customFormat="1"/>
    <row r="3010" s="83" customFormat="1"/>
    <row r="3011" s="83" customFormat="1"/>
    <row r="3012" s="83" customFormat="1"/>
    <row r="3013" s="83" customFormat="1"/>
    <row r="3014" s="83" customFormat="1"/>
    <row r="3015" s="83" customFormat="1"/>
    <row r="3016" s="83" customFormat="1"/>
    <row r="3017" s="83" customFormat="1"/>
    <row r="3018" s="83" customFormat="1"/>
    <row r="3019" s="83" customFormat="1"/>
    <row r="3020" s="83" customFormat="1"/>
    <row r="3021" s="83" customFormat="1"/>
    <row r="3022" s="83" customFormat="1"/>
    <row r="3023" s="83" customFormat="1"/>
    <row r="3024" s="83" customFormat="1"/>
    <row r="3025" s="83" customFormat="1"/>
    <row r="3026" s="83" customFormat="1"/>
    <row r="3027" s="83" customFormat="1"/>
    <row r="3028" s="83" customFormat="1"/>
    <row r="3029" s="83" customFormat="1"/>
    <row r="3030" s="83" customFormat="1"/>
    <row r="3031" s="83" customFormat="1"/>
    <row r="3032" s="83" customFormat="1"/>
    <row r="3033" s="83" customFormat="1"/>
    <row r="3034" s="83" customFormat="1"/>
    <row r="3035" s="83" customFormat="1"/>
    <row r="3036" s="83" customFormat="1"/>
    <row r="3037" s="83" customFormat="1"/>
    <row r="3038" s="83" customFormat="1"/>
    <row r="3039" s="83" customFormat="1"/>
    <row r="3040" s="83" customFormat="1"/>
    <row r="3041" s="83" customFormat="1"/>
    <row r="3042" s="83" customFormat="1"/>
    <row r="3043" s="83" customFormat="1"/>
    <row r="3044" s="83" customFormat="1"/>
    <row r="3045" s="83" customFormat="1"/>
    <row r="3046" s="83" customFormat="1"/>
    <row r="3047" s="83" customFormat="1"/>
    <row r="3048" s="83" customFormat="1"/>
    <row r="3049" s="83" customFormat="1"/>
    <row r="3050" s="83" customFormat="1"/>
    <row r="3051" s="83" customFormat="1"/>
    <row r="3052" s="83" customFormat="1"/>
    <row r="3053" s="83" customFormat="1"/>
    <row r="3054" s="83" customFormat="1"/>
    <row r="3055" s="83" customFormat="1"/>
    <row r="3056" s="83" customFormat="1"/>
    <row r="3057" s="83" customFormat="1"/>
    <row r="3058" s="83" customFormat="1"/>
    <row r="3059" s="83" customFormat="1"/>
    <row r="3060" s="83" customFormat="1"/>
    <row r="3061" s="83" customFormat="1"/>
    <row r="3062" s="83" customFormat="1"/>
    <row r="3063" s="83" customFormat="1"/>
    <row r="3064" s="83" customFormat="1"/>
    <row r="3065" s="83" customFormat="1"/>
    <row r="3066" s="83" customFormat="1"/>
    <row r="3067" s="83" customFormat="1"/>
    <row r="3068" s="83" customFormat="1"/>
    <row r="3069" s="83" customFormat="1"/>
    <row r="3070" s="83" customFormat="1"/>
    <row r="3071" s="83" customFormat="1"/>
    <row r="3072" s="83" customFormat="1"/>
    <row r="3073" s="83" customFormat="1"/>
    <row r="3074" s="83" customFormat="1"/>
    <row r="3075" s="83" customFormat="1"/>
    <row r="3076" s="83" customFormat="1"/>
    <row r="3077" s="83" customFormat="1"/>
    <row r="3078" s="83" customFormat="1"/>
    <row r="3079" s="83" customFormat="1"/>
    <row r="3080" s="83" customFormat="1"/>
    <row r="3081" s="83" customFormat="1"/>
    <row r="3082" s="83" customFormat="1"/>
    <row r="3083" s="83" customFormat="1"/>
    <row r="3084" s="83" customFormat="1"/>
    <row r="3085" s="83" customFormat="1"/>
    <row r="3086" s="83" customFormat="1"/>
    <row r="3087" s="83" customFormat="1"/>
    <row r="3088" s="83" customFormat="1"/>
    <row r="3089" s="83" customFormat="1"/>
    <row r="3090" s="83" customFormat="1"/>
    <row r="3091" s="83" customFormat="1"/>
    <row r="3092" s="83" customFormat="1"/>
    <row r="3093" s="83" customFormat="1"/>
    <row r="3094" s="83" customFormat="1"/>
    <row r="3095" s="83" customFormat="1"/>
    <row r="3096" s="83" customFormat="1"/>
    <row r="3097" s="83" customFormat="1"/>
    <row r="3098" s="83" customFormat="1"/>
    <row r="3099" s="83" customFormat="1"/>
    <row r="3100" s="83" customFormat="1"/>
    <row r="3101" s="83" customFormat="1"/>
    <row r="3102" s="83" customFormat="1"/>
    <row r="3103" s="83" customFormat="1"/>
    <row r="3104" s="83" customFormat="1"/>
    <row r="3105" s="83" customFormat="1"/>
    <row r="3106" s="83" customFormat="1"/>
    <row r="3107" s="83" customFormat="1"/>
    <row r="3108" s="83" customFormat="1"/>
    <row r="3109" s="83" customFormat="1"/>
    <row r="3110" s="83" customFormat="1"/>
    <row r="3111" s="83" customFormat="1"/>
    <row r="3112" s="83" customFormat="1"/>
    <row r="3113" s="83" customFormat="1"/>
    <row r="3114" s="83" customFormat="1"/>
    <row r="3115" s="83" customFormat="1"/>
    <row r="3116" s="83" customFormat="1"/>
    <row r="3117" s="83" customFormat="1"/>
    <row r="3118" s="83" customFormat="1"/>
    <row r="3119" s="83" customFormat="1"/>
    <row r="3120" s="83" customFormat="1"/>
    <row r="3121" s="83" customFormat="1"/>
    <row r="3122" s="83" customFormat="1"/>
    <row r="3123" s="83" customFormat="1"/>
    <row r="3124" s="83" customFormat="1"/>
    <row r="3125" s="83" customFormat="1"/>
    <row r="3126" s="83" customFormat="1"/>
    <row r="3127" s="83" customFormat="1"/>
    <row r="3128" s="83" customFormat="1"/>
    <row r="3129" s="83" customFormat="1"/>
    <row r="3130" s="83" customFormat="1"/>
    <row r="3131" s="83" customFormat="1"/>
    <row r="3132" s="83" customFormat="1"/>
    <row r="3133" s="83" customFormat="1"/>
    <row r="3134" s="83" customFormat="1"/>
    <row r="3135" s="83" customFormat="1"/>
    <row r="3136" s="83" customFormat="1"/>
    <row r="3137" s="83" customFormat="1"/>
    <row r="3138" s="83" customFormat="1"/>
    <row r="3139" s="83" customFormat="1"/>
    <row r="3140" s="83" customFormat="1"/>
    <row r="3141" s="83" customFormat="1"/>
    <row r="3142" s="83" customFormat="1"/>
    <row r="3143" s="83" customFormat="1"/>
    <row r="3144" s="83" customFormat="1"/>
    <row r="3145" s="83" customFormat="1"/>
    <row r="3146" s="83" customFormat="1"/>
    <row r="3147" s="83" customFormat="1"/>
    <row r="3148" s="83" customFormat="1"/>
    <row r="3149" s="83" customFormat="1"/>
    <row r="3150" s="83" customFormat="1"/>
    <row r="3151" s="83" customFormat="1"/>
    <row r="3152" s="83" customFormat="1"/>
    <row r="3153" s="83" customFormat="1"/>
    <row r="3154" s="83" customFormat="1"/>
    <row r="3155" s="83" customFormat="1"/>
    <row r="3156" s="83" customFormat="1"/>
    <row r="3157" s="83" customFormat="1"/>
    <row r="3158" s="83" customFormat="1"/>
    <row r="3159" s="83" customFormat="1"/>
    <row r="3160" s="83" customFormat="1"/>
    <row r="3161" s="83" customFormat="1"/>
    <row r="3162" s="83" customFormat="1"/>
    <row r="3163" s="83" customFormat="1"/>
    <row r="3164" s="83" customFormat="1"/>
    <row r="3165" s="83" customFormat="1"/>
    <row r="3166" s="83" customFormat="1"/>
    <row r="3167" s="83" customFormat="1"/>
    <row r="3168" s="83" customFormat="1"/>
    <row r="3169" s="83" customFormat="1"/>
    <row r="3170" s="83" customFormat="1"/>
    <row r="3171" s="83" customFormat="1"/>
    <row r="3172" s="83" customFormat="1"/>
    <row r="3173" s="83" customFormat="1"/>
    <row r="3174" s="83" customFormat="1"/>
    <row r="3175" s="83" customFormat="1"/>
    <row r="3176" s="83" customFormat="1"/>
    <row r="3177" s="83" customFormat="1"/>
    <row r="3178" s="83" customFormat="1"/>
    <row r="3179" s="83" customFormat="1"/>
    <row r="3180" s="83" customFormat="1"/>
    <row r="3181" s="83" customFormat="1"/>
    <row r="3182" s="83" customFormat="1"/>
    <row r="3183" s="83" customFormat="1"/>
    <row r="3184" s="83" customFormat="1"/>
    <row r="3185" s="83" customFormat="1"/>
    <row r="3186" s="83" customFormat="1"/>
    <row r="3187" s="83" customFormat="1"/>
    <row r="3188" s="83" customFormat="1"/>
    <row r="3189" s="83" customFormat="1"/>
    <row r="3190" s="83" customFormat="1"/>
    <row r="3191" s="83" customFormat="1"/>
    <row r="3192" s="83" customFormat="1"/>
    <row r="3193" s="83" customFormat="1"/>
    <row r="3194" s="83" customFormat="1"/>
    <row r="3195" s="83" customFormat="1"/>
    <row r="3196" s="83" customFormat="1"/>
    <row r="3197" s="83" customFormat="1"/>
    <row r="3198" s="83" customFormat="1"/>
    <row r="3199" s="83" customFormat="1"/>
    <row r="3200" s="83" customFormat="1"/>
    <row r="3201" s="83" customFormat="1"/>
    <row r="3202" s="83" customFormat="1"/>
    <row r="3203" s="83" customFormat="1"/>
    <row r="3204" s="83" customFormat="1"/>
    <row r="3205" s="83" customFormat="1"/>
    <row r="3206" s="83" customFormat="1"/>
    <row r="3207" s="83" customFormat="1"/>
    <row r="3208" s="83" customFormat="1"/>
    <row r="3209" s="83" customFormat="1"/>
    <row r="3210" s="83" customFormat="1"/>
    <row r="3211" s="83" customFormat="1"/>
    <row r="3212" s="83" customFormat="1"/>
    <row r="3213" s="83" customFormat="1"/>
    <row r="3214" s="83" customFormat="1"/>
    <row r="3215" s="83" customFormat="1"/>
    <row r="3216" s="83" customFormat="1"/>
    <row r="3217" s="83" customFormat="1"/>
    <row r="3218" s="83" customFormat="1"/>
    <row r="3219" s="83" customFormat="1"/>
    <row r="3220" s="83" customFormat="1"/>
    <row r="3221" s="83" customFormat="1"/>
    <row r="3222" s="83" customFormat="1"/>
    <row r="3223" s="83" customFormat="1"/>
    <row r="3224" s="83" customFormat="1"/>
    <row r="3225" s="83" customFormat="1"/>
    <row r="3226" s="83" customFormat="1"/>
    <row r="3227" s="83" customFormat="1"/>
    <row r="3228" s="83" customFormat="1"/>
    <row r="3229" s="83" customFormat="1"/>
    <row r="3230" s="83" customFormat="1"/>
    <row r="3231" s="83" customFormat="1"/>
    <row r="3232" s="83" customFormat="1"/>
    <row r="3233" s="83" customFormat="1"/>
    <row r="3234" s="83" customFormat="1"/>
    <row r="3235" s="83" customFormat="1"/>
    <row r="3236" s="83" customFormat="1"/>
    <row r="3237" s="83" customFormat="1"/>
    <row r="3238" s="83" customFormat="1"/>
    <row r="3239" s="83" customFormat="1"/>
    <row r="3240" s="83" customFormat="1"/>
    <row r="3241" s="83" customFormat="1"/>
    <row r="3242" s="83" customFormat="1"/>
    <row r="3243" s="83" customFormat="1"/>
    <row r="3244" s="83" customFormat="1"/>
    <row r="3245" s="83" customFormat="1"/>
    <row r="3246" s="83" customFormat="1"/>
    <row r="3247" s="83" customFormat="1"/>
    <row r="3248" s="83" customFormat="1"/>
    <row r="3249" s="83" customFormat="1"/>
    <row r="3250" s="83" customFormat="1"/>
    <row r="3251" s="83" customFormat="1"/>
    <row r="3252" s="83" customFormat="1"/>
    <row r="3253" s="83" customFormat="1"/>
    <row r="3254" s="83" customFormat="1"/>
    <row r="3255" s="83" customFormat="1"/>
    <row r="3256" s="83" customFormat="1"/>
    <row r="3257" s="83" customFormat="1"/>
    <row r="3258" s="83" customFormat="1"/>
    <row r="3259" s="83" customFormat="1"/>
    <row r="3260" s="83" customFormat="1"/>
    <row r="3261" s="83" customFormat="1"/>
    <row r="3262" s="83" customFormat="1"/>
    <row r="3263" s="83" customFormat="1"/>
    <row r="3264" s="83" customFormat="1"/>
    <row r="3265" s="83" customFormat="1"/>
    <row r="3266" s="83" customFormat="1"/>
    <row r="3267" s="83" customFormat="1"/>
    <row r="3268" s="83" customFormat="1"/>
    <row r="3269" s="83" customFormat="1"/>
    <row r="3270" s="83" customFormat="1"/>
    <row r="3271" s="83" customFormat="1"/>
    <row r="3272" s="83" customFormat="1"/>
    <row r="3273" s="83" customFormat="1"/>
    <row r="3274" s="83" customFormat="1"/>
    <row r="3275" s="83" customFormat="1"/>
    <row r="3276" s="83" customFormat="1"/>
    <row r="3277" s="83" customFormat="1"/>
    <row r="3278" s="83" customFormat="1"/>
    <row r="3279" s="83" customFormat="1"/>
    <row r="3280" s="83" customFormat="1"/>
    <row r="3281" s="83" customFormat="1"/>
    <row r="3282" s="83" customFormat="1"/>
    <row r="3283" s="83" customFormat="1"/>
    <row r="3284" s="83" customFormat="1"/>
    <row r="3285" s="83" customFormat="1"/>
    <row r="3286" s="83" customFormat="1"/>
    <row r="3287" s="83" customFormat="1"/>
    <row r="3288" s="83" customFormat="1"/>
    <row r="3289" s="83" customFormat="1"/>
    <row r="3290" s="83" customFormat="1"/>
    <row r="3291" s="83" customFormat="1"/>
    <row r="3292" s="83" customFormat="1"/>
    <row r="3293" s="83" customFormat="1"/>
    <row r="3294" s="83" customFormat="1"/>
    <row r="3295" s="83" customFormat="1"/>
    <row r="3296" s="83" customFormat="1"/>
    <row r="3297" s="83" customFormat="1"/>
    <row r="3298" s="83" customFormat="1"/>
    <row r="3299" s="83" customFormat="1"/>
    <row r="3300" s="83" customFormat="1"/>
    <row r="3301" s="83" customFormat="1"/>
    <row r="3302" s="83" customFormat="1"/>
    <row r="3303" s="83" customFormat="1"/>
    <row r="3304" s="83" customFormat="1"/>
    <row r="3305" s="83" customFormat="1"/>
    <row r="3306" s="83" customFormat="1"/>
    <row r="3307" s="83" customFormat="1"/>
    <row r="3308" s="83" customFormat="1"/>
    <row r="3309" s="83" customFormat="1"/>
    <row r="3310" s="83" customFormat="1"/>
    <row r="3311" s="83" customFormat="1"/>
    <row r="3312" s="83" customFormat="1"/>
    <row r="3313" s="83" customFormat="1"/>
    <row r="3314" s="83" customFormat="1"/>
    <row r="3315" s="83" customFormat="1"/>
    <row r="3316" s="83" customFormat="1"/>
    <row r="3317" s="83" customFormat="1"/>
    <row r="3318" s="83" customFormat="1"/>
    <row r="3319" s="83" customFormat="1"/>
    <row r="3320" s="83" customFormat="1"/>
    <row r="3321" s="83" customFormat="1"/>
    <row r="3322" s="83" customFormat="1"/>
    <row r="3323" s="83" customFormat="1"/>
    <row r="3324" s="83" customFormat="1"/>
    <row r="3325" s="83" customFormat="1"/>
    <row r="3326" s="83" customFormat="1"/>
    <row r="3327" s="83" customFormat="1"/>
    <row r="3328" s="83" customFormat="1"/>
    <row r="3329" s="83" customFormat="1"/>
    <row r="3330" s="83" customFormat="1"/>
    <row r="3331" s="83" customFormat="1"/>
    <row r="3332" s="83" customFormat="1"/>
    <row r="3333" s="83" customFormat="1"/>
    <row r="3334" s="83" customFormat="1"/>
    <row r="3335" s="83" customFormat="1"/>
    <row r="3336" s="83" customFormat="1"/>
    <row r="3337" s="83" customFormat="1"/>
    <row r="3338" s="83" customFormat="1"/>
    <row r="3339" s="83" customFormat="1"/>
    <row r="3340" s="83" customFormat="1"/>
    <row r="3341" s="83" customFormat="1"/>
    <row r="3342" s="83" customFormat="1"/>
    <row r="3343" s="83" customFormat="1"/>
    <row r="3344" s="83" customFormat="1"/>
    <row r="3345" s="83" customFormat="1"/>
    <row r="3346" s="83" customFormat="1"/>
    <row r="3347" s="83" customFormat="1"/>
    <row r="3348" s="83" customFormat="1"/>
    <row r="3349" s="83" customFormat="1"/>
    <row r="3350" s="83" customFormat="1"/>
    <row r="3351" s="83" customFormat="1"/>
    <row r="3352" s="83" customFormat="1"/>
    <row r="3353" s="83" customFormat="1"/>
    <row r="3354" s="83" customFormat="1"/>
    <row r="3355" s="83" customFormat="1"/>
    <row r="3356" s="83" customFormat="1"/>
    <row r="3357" s="83" customFormat="1"/>
    <row r="3358" s="83" customFormat="1"/>
    <row r="3359" s="83" customFormat="1"/>
    <row r="3360" s="83" customFormat="1"/>
    <row r="3361" s="83" customFormat="1"/>
    <row r="3362" s="83" customFormat="1"/>
    <row r="3363" s="83" customFormat="1"/>
    <row r="3364" s="83" customFormat="1"/>
    <row r="3365" s="83" customFormat="1"/>
    <row r="3366" s="83" customFormat="1"/>
    <row r="3367" s="83" customFormat="1"/>
    <row r="3368" s="83" customFormat="1"/>
    <row r="3369" s="83" customFormat="1"/>
    <row r="3370" s="83" customFormat="1"/>
    <row r="3371" s="83" customFormat="1"/>
    <row r="3372" s="83" customFormat="1"/>
    <row r="3373" s="83" customFormat="1"/>
    <row r="3374" s="83" customFormat="1"/>
    <row r="3375" s="83" customFormat="1"/>
    <row r="3376" s="83" customFormat="1"/>
    <row r="3377" s="83" customFormat="1"/>
    <row r="3378" s="83" customFormat="1"/>
    <row r="3379" s="83" customFormat="1"/>
    <row r="3380" s="83" customFormat="1"/>
    <row r="3381" s="83" customFormat="1"/>
    <row r="3382" s="83" customFormat="1"/>
    <row r="3383" s="83" customFormat="1"/>
    <row r="3384" s="83" customFormat="1"/>
    <row r="3385" s="83" customFormat="1"/>
    <row r="3386" s="83" customFormat="1"/>
    <row r="3387" s="83" customFormat="1"/>
    <row r="3388" s="83" customFormat="1"/>
    <row r="3389" s="83" customFormat="1"/>
    <row r="3390" s="83" customFormat="1"/>
    <row r="3391" s="83" customFormat="1"/>
    <row r="3392" s="83" customFormat="1"/>
    <row r="3393" s="83" customFormat="1"/>
    <row r="3394" s="83" customFormat="1"/>
    <row r="3395" s="83" customFormat="1"/>
    <row r="3396" s="83" customFormat="1"/>
    <row r="3397" s="83" customFormat="1"/>
    <row r="3398" s="83" customFormat="1"/>
    <row r="3399" s="83" customFormat="1"/>
    <row r="3400" s="83" customFormat="1"/>
    <row r="3401" s="83" customFormat="1"/>
    <row r="3402" s="83" customFormat="1"/>
    <row r="3403" s="83" customFormat="1"/>
    <row r="3404" s="83" customFormat="1"/>
    <row r="3405" s="83" customFormat="1"/>
    <row r="3406" s="83" customFormat="1"/>
    <row r="3407" s="83" customFormat="1"/>
    <row r="3408" s="83" customFormat="1"/>
    <row r="3409" s="83" customFormat="1"/>
    <row r="3410" s="83" customFormat="1"/>
    <row r="3411" s="83" customFormat="1"/>
    <row r="3412" s="83" customFormat="1"/>
    <row r="3413" s="83" customFormat="1"/>
    <row r="3414" s="83" customFormat="1"/>
    <row r="3415" s="83" customFormat="1"/>
    <row r="3416" s="83" customFormat="1"/>
    <row r="3417" s="83" customFormat="1"/>
    <row r="3418" s="83" customFormat="1"/>
    <row r="3419" s="83" customFormat="1"/>
    <row r="3420" s="83" customFormat="1"/>
    <row r="3421" s="83" customFormat="1"/>
    <row r="3422" s="83" customFormat="1"/>
    <row r="3423" s="83" customFormat="1"/>
    <row r="3424" s="83" customFormat="1"/>
    <row r="3425" s="83" customFormat="1"/>
    <row r="3426" s="83" customFormat="1"/>
    <row r="3427" s="83" customFormat="1"/>
    <row r="3428" s="83" customFormat="1"/>
    <row r="3429" s="83" customFormat="1"/>
    <row r="3430" s="83" customFormat="1"/>
    <row r="3431" s="83" customFormat="1"/>
    <row r="3432" s="83" customFormat="1"/>
    <row r="3433" s="83" customFormat="1"/>
    <row r="3434" s="83" customFormat="1"/>
    <row r="3435" s="83" customFormat="1"/>
    <row r="3436" s="83" customFormat="1"/>
    <row r="3437" s="83" customFormat="1"/>
    <row r="3438" s="83" customFormat="1"/>
    <row r="3439" s="83" customFormat="1"/>
    <row r="3440" s="83" customFormat="1"/>
    <row r="3441" s="83" customFormat="1"/>
    <row r="3442" s="83" customFormat="1"/>
    <row r="3443" s="83" customFormat="1"/>
    <row r="3444" s="83" customFormat="1"/>
    <row r="3445" s="83" customFormat="1"/>
    <row r="3446" s="83" customFormat="1"/>
    <row r="3447" s="83" customFormat="1"/>
    <row r="3448" s="83" customFormat="1"/>
    <row r="3449" s="83" customFormat="1"/>
    <row r="3450" s="83" customFormat="1"/>
    <row r="3451" s="83" customFormat="1"/>
    <row r="3452" s="83" customFormat="1"/>
    <row r="3453" s="83" customFormat="1"/>
    <row r="3454" s="83" customFormat="1"/>
    <row r="3455" s="83" customFormat="1"/>
    <row r="3456" s="83" customFormat="1"/>
    <row r="3457" s="83" customFormat="1"/>
    <row r="3458" s="83" customFormat="1"/>
    <row r="3459" s="83" customFormat="1"/>
    <row r="3460" s="83" customFormat="1"/>
    <row r="3461" s="83" customFormat="1"/>
    <row r="3462" s="83" customFormat="1"/>
    <row r="3463" s="83" customFormat="1"/>
    <row r="3464" s="83" customFormat="1"/>
    <row r="3465" s="83" customFormat="1"/>
    <row r="3466" s="83" customFormat="1"/>
    <row r="3467" s="83" customFormat="1"/>
    <row r="3468" s="83" customFormat="1"/>
    <row r="3469" s="83" customFormat="1"/>
    <row r="3470" s="83" customFormat="1"/>
    <row r="3471" s="83" customFormat="1"/>
    <row r="3472" s="83" customFormat="1"/>
    <row r="3473" s="83" customFormat="1"/>
    <row r="3474" s="83" customFormat="1"/>
    <row r="3475" s="83" customFormat="1"/>
    <row r="3476" s="83" customFormat="1"/>
    <row r="3477" s="83" customFormat="1"/>
    <row r="3478" s="83" customFormat="1"/>
    <row r="3479" s="83" customFormat="1"/>
    <row r="3480" s="83" customFormat="1"/>
    <row r="3481" s="83" customFormat="1"/>
    <row r="3482" s="83" customFormat="1"/>
    <row r="3483" s="83" customFormat="1"/>
    <row r="3484" s="83" customFormat="1"/>
    <row r="3485" s="83" customFormat="1"/>
    <row r="3486" s="83" customFormat="1"/>
    <row r="3487" s="83" customFormat="1"/>
    <row r="3488" s="83" customFormat="1"/>
    <row r="3489" s="83" customFormat="1"/>
    <row r="3490" s="83" customFormat="1"/>
    <row r="3491" s="83" customFormat="1"/>
    <row r="3492" s="83" customFormat="1"/>
    <row r="3493" s="83" customFormat="1"/>
    <row r="3494" s="83" customFormat="1"/>
    <row r="3495" s="83" customFormat="1"/>
    <row r="3496" s="83" customFormat="1"/>
    <row r="3497" s="83" customFormat="1"/>
    <row r="3498" s="83" customFormat="1"/>
    <row r="3499" s="83" customFormat="1"/>
    <row r="3500" s="83" customFormat="1"/>
    <row r="3501" s="83" customFormat="1"/>
    <row r="3502" s="83" customFormat="1"/>
    <row r="3503" s="83" customFormat="1"/>
    <row r="3504" s="83" customFormat="1"/>
    <row r="3505" s="83" customFormat="1"/>
    <row r="3506" s="83" customFormat="1"/>
    <row r="3507" s="83" customFormat="1"/>
    <row r="3508" s="83" customFormat="1"/>
    <row r="3509" s="83" customFormat="1"/>
    <row r="3510" s="83" customFormat="1"/>
    <row r="3511" s="83" customFormat="1"/>
    <row r="3512" s="83" customFormat="1"/>
    <row r="3513" s="83" customFormat="1"/>
    <row r="3514" s="83" customFormat="1"/>
    <row r="3515" s="83" customFormat="1"/>
    <row r="3516" s="83" customFormat="1"/>
    <row r="3517" s="83" customFormat="1"/>
    <row r="3518" s="83" customFormat="1"/>
    <row r="3519" s="83" customFormat="1"/>
    <row r="3520" s="83" customFormat="1"/>
    <row r="3521" s="83" customFormat="1"/>
    <row r="3522" s="83" customFormat="1"/>
    <row r="3523" s="83" customFormat="1"/>
    <row r="3524" s="83" customFormat="1"/>
    <row r="3525" s="83" customFormat="1"/>
    <row r="3526" s="83" customFormat="1"/>
    <row r="3527" s="83" customFormat="1"/>
    <row r="3528" s="83" customFormat="1"/>
    <row r="3529" s="83" customFormat="1"/>
    <row r="3530" s="83" customFormat="1"/>
    <row r="3531" s="83" customFormat="1"/>
    <row r="3532" s="83" customFormat="1"/>
    <row r="3533" s="83" customFormat="1"/>
    <row r="3534" s="83" customFormat="1"/>
    <row r="3535" s="83" customFormat="1"/>
    <row r="3536" s="83" customFormat="1"/>
    <row r="3537" s="83" customFormat="1"/>
    <row r="3538" s="83" customFormat="1"/>
    <row r="3539" s="83" customFormat="1"/>
    <row r="3540" s="83" customFormat="1"/>
    <row r="3541" s="83" customFormat="1"/>
    <row r="3542" s="83" customFormat="1"/>
    <row r="3543" s="83" customFormat="1"/>
    <row r="3544" s="83" customFormat="1"/>
    <row r="3545" s="83" customFormat="1"/>
    <row r="3546" s="83" customFormat="1"/>
    <row r="3547" s="83" customFormat="1"/>
    <row r="3548" s="83" customFormat="1"/>
    <row r="3549" s="83" customFormat="1"/>
    <row r="3550" s="83" customFormat="1"/>
    <row r="3551" s="83" customFormat="1"/>
    <row r="3552" s="83" customFormat="1"/>
    <row r="3553" s="83" customFormat="1"/>
    <row r="3554" s="83" customFormat="1"/>
    <row r="3555" s="83" customFormat="1"/>
    <row r="3556" s="83" customFormat="1"/>
    <row r="3557" s="83" customFormat="1"/>
    <row r="3558" s="83" customFormat="1"/>
    <row r="3559" s="83" customFormat="1"/>
    <row r="3560" s="83" customFormat="1"/>
    <row r="3561" s="83" customFormat="1"/>
    <row r="3562" s="83" customFormat="1"/>
    <row r="3563" s="83" customFormat="1"/>
    <row r="3564" s="83" customFormat="1"/>
    <row r="3565" s="83" customFormat="1"/>
    <row r="3566" s="83" customFormat="1"/>
    <row r="3567" s="83" customFormat="1"/>
    <row r="3568" s="83" customFormat="1"/>
    <row r="3569" s="83" customFormat="1"/>
    <row r="3570" s="83" customFormat="1"/>
    <row r="3571" s="83" customFormat="1"/>
    <row r="3572" s="83" customFormat="1"/>
    <row r="3573" s="83" customFormat="1"/>
    <row r="3574" s="83" customFormat="1"/>
    <row r="3575" s="83" customFormat="1"/>
    <row r="3576" s="83" customFormat="1"/>
    <row r="3577" s="83" customFormat="1"/>
    <row r="3578" s="83" customFormat="1"/>
    <row r="3579" s="83" customFormat="1"/>
    <row r="3580" s="83" customFormat="1"/>
    <row r="3581" s="83" customFormat="1"/>
    <row r="3582" s="83" customFormat="1"/>
    <row r="3583" s="83" customFormat="1"/>
    <row r="3584" s="83" customFormat="1"/>
    <row r="3585" s="83" customFormat="1"/>
    <row r="3586" s="83" customFormat="1"/>
    <row r="3587" s="83" customFormat="1"/>
    <row r="3588" s="83" customFormat="1"/>
    <row r="3589" s="83" customFormat="1"/>
    <row r="3590" s="83" customFormat="1"/>
    <row r="3591" s="83" customFormat="1"/>
    <row r="3592" s="83" customFormat="1"/>
    <row r="3593" s="83" customFormat="1"/>
    <row r="3594" s="83" customFormat="1"/>
    <row r="3595" s="83" customFormat="1"/>
    <row r="3596" s="83" customFormat="1"/>
    <row r="3597" s="83" customFormat="1"/>
    <row r="3598" s="83" customFormat="1"/>
    <row r="3599" s="83" customFormat="1"/>
    <row r="3600" s="83" customFormat="1"/>
    <row r="3601" s="83" customFormat="1"/>
    <row r="3602" s="83" customFormat="1"/>
    <row r="3603" s="83" customFormat="1"/>
    <row r="3604" s="83" customFormat="1"/>
    <row r="3605" s="83" customFormat="1"/>
    <row r="3606" s="83" customFormat="1"/>
    <row r="3607" s="83" customFormat="1"/>
    <row r="3608" s="83" customFormat="1"/>
    <row r="3609" s="83" customFormat="1"/>
    <row r="3610" s="83" customFormat="1"/>
    <row r="3611" s="83" customFormat="1"/>
    <row r="3612" s="83" customFormat="1"/>
    <row r="3613" s="83" customFormat="1"/>
    <row r="3614" s="83" customFormat="1"/>
    <row r="3615" s="83" customFormat="1"/>
    <row r="3616" s="83" customFormat="1"/>
    <row r="3617" s="83" customFormat="1"/>
    <row r="3618" s="83" customFormat="1"/>
    <row r="3619" s="83" customFormat="1"/>
    <row r="3620" s="83" customFormat="1"/>
    <row r="3621" s="83" customFormat="1"/>
    <row r="3622" s="83" customFormat="1"/>
    <row r="3623" s="83" customFormat="1"/>
    <row r="3624" s="83" customFormat="1"/>
    <row r="3625" s="83" customFormat="1"/>
    <row r="3626" s="83" customFormat="1"/>
    <row r="3627" s="83" customFormat="1"/>
    <row r="3628" s="83" customFormat="1"/>
    <row r="3629" s="83" customFormat="1"/>
    <row r="3630" s="83" customFormat="1"/>
    <row r="3631" s="83" customFormat="1"/>
    <row r="3632" s="83" customFormat="1"/>
    <row r="3633" s="83" customFormat="1"/>
    <row r="3634" s="83" customFormat="1"/>
    <row r="3635" s="83" customFormat="1"/>
    <row r="3636" s="83" customFormat="1"/>
    <row r="3637" s="83" customFormat="1"/>
    <row r="3638" s="83" customFormat="1"/>
    <row r="3639" s="83" customFormat="1"/>
    <row r="3640" s="83" customFormat="1"/>
    <row r="3641" s="83" customFormat="1"/>
    <row r="3642" s="83" customFormat="1"/>
    <row r="3643" s="83" customFormat="1"/>
    <row r="3644" s="83" customFormat="1"/>
    <row r="3645" s="83" customFormat="1"/>
    <row r="3646" s="83" customFormat="1"/>
    <row r="3647" s="83" customFormat="1"/>
    <row r="3648" s="83" customFormat="1"/>
    <row r="3649" s="83" customFormat="1"/>
    <row r="3650" s="83" customFormat="1"/>
    <row r="3651" s="83" customFormat="1"/>
    <row r="3652" s="83" customFormat="1"/>
    <row r="3653" s="83" customFormat="1"/>
    <row r="3654" s="83" customFormat="1"/>
    <row r="3655" s="83" customFormat="1"/>
    <row r="3656" s="83" customFormat="1"/>
    <row r="3657" s="83" customFormat="1"/>
    <row r="3658" s="83" customFormat="1"/>
    <row r="3659" s="83" customFormat="1"/>
    <row r="3660" s="83" customFormat="1"/>
    <row r="3661" s="83" customFormat="1"/>
    <row r="3662" s="83" customFormat="1"/>
    <row r="3663" s="83" customFormat="1"/>
    <row r="3664" s="83" customFormat="1"/>
    <row r="3665" s="83" customFormat="1"/>
    <row r="3666" s="83" customFormat="1"/>
    <row r="3667" s="83" customFormat="1"/>
    <row r="3668" s="83" customFormat="1"/>
    <row r="3669" s="83" customFormat="1"/>
    <row r="3670" s="83" customFormat="1"/>
    <row r="3671" s="83" customFormat="1"/>
    <row r="3672" s="83" customFormat="1"/>
    <row r="3673" s="83" customFormat="1"/>
    <row r="3674" s="83" customFormat="1"/>
    <row r="3675" s="83" customFormat="1"/>
    <row r="3676" s="83" customFormat="1"/>
    <row r="3677" s="83" customFormat="1"/>
    <row r="3678" s="83" customFormat="1"/>
    <row r="3679" s="83" customFormat="1"/>
    <row r="3680" s="83" customFormat="1"/>
    <row r="3681" s="83" customFormat="1"/>
    <row r="3682" s="83" customFormat="1"/>
    <row r="3683" s="83" customFormat="1"/>
    <row r="3684" s="83" customFormat="1"/>
    <row r="3685" s="83" customFormat="1"/>
    <row r="3686" s="83" customFormat="1"/>
    <row r="3687" s="83" customFormat="1"/>
    <row r="3688" s="83" customFormat="1"/>
    <row r="3689" s="83" customFormat="1"/>
    <row r="3690" s="83" customFormat="1"/>
    <row r="3691" s="83" customFormat="1"/>
    <row r="3692" s="83" customFormat="1"/>
    <row r="3693" s="83" customFormat="1"/>
    <row r="3694" s="83" customFormat="1"/>
    <row r="3695" s="83" customFormat="1"/>
    <row r="3696" s="83" customFormat="1"/>
    <row r="3697" s="83" customFormat="1"/>
    <row r="3698" s="83" customFormat="1"/>
    <row r="3699" s="83" customFormat="1"/>
    <row r="3700" s="83" customFormat="1"/>
    <row r="3701" s="83" customFormat="1"/>
    <row r="3702" s="83" customFormat="1"/>
    <row r="3703" s="83" customFormat="1"/>
    <row r="3704" s="83" customFormat="1"/>
    <row r="3705" s="83" customFormat="1"/>
    <row r="3706" s="83" customFormat="1"/>
    <row r="3707" s="83" customFormat="1"/>
    <row r="3708" s="83" customFormat="1"/>
    <row r="3709" s="83" customFormat="1"/>
    <row r="3710" s="83" customFormat="1"/>
    <row r="3711" s="83" customFormat="1"/>
    <row r="3712" s="83" customFormat="1"/>
    <row r="3713" s="83" customFormat="1"/>
    <row r="3714" s="83" customFormat="1"/>
    <row r="3715" s="83" customFormat="1"/>
    <row r="3716" s="83" customFormat="1"/>
    <row r="3717" s="83" customFormat="1"/>
    <row r="3718" s="83" customFormat="1"/>
    <row r="3719" s="83" customFormat="1"/>
    <row r="3720" s="83" customFormat="1"/>
    <row r="3721" s="83" customFormat="1"/>
    <row r="3722" s="83" customFormat="1"/>
    <row r="3723" s="83" customFormat="1"/>
    <row r="3724" s="83" customFormat="1"/>
    <row r="3725" s="83" customFormat="1"/>
    <row r="3726" s="83" customFormat="1"/>
    <row r="3727" s="83" customFormat="1"/>
    <row r="3728" s="83" customFormat="1"/>
    <row r="3729" s="83" customFormat="1"/>
    <row r="3730" s="83" customFormat="1"/>
    <row r="3731" s="83" customFormat="1"/>
    <row r="3732" s="83" customFormat="1"/>
    <row r="3733" s="83" customFormat="1"/>
    <row r="3734" s="83" customFormat="1"/>
    <row r="3735" s="83" customFormat="1"/>
    <row r="3736" s="83" customFormat="1"/>
    <row r="3737" s="83" customFormat="1"/>
    <row r="3738" s="83" customFormat="1"/>
    <row r="3739" s="83" customFormat="1"/>
    <row r="3740" s="83" customFormat="1"/>
    <row r="3741" s="83" customFormat="1"/>
    <row r="3742" s="83" customFormat="1"/>
    <row r="3743" s="83" customFormat="1"/>
    <row r="3744" s="83" customFormat="1"/>
    <row r="3745" s="83" customFormat="1"/>
    <row r="3746" s="83" customFormat="1"/>
    <row r="3747" s="83" customFormat="1"/>
    <row r="3748" s="83" customFormat="1"/>
    <row r="3749" s="83" customFormat="1"/>
    <row r="3750" s="83" customFormat="1"/>
    <row r="3751" s="83" customFormat="1"/>
    <row r="3752" s="83" customFormat="1"/>
    <row r="3753" s="83" customFormat="1"/>
    <row r="3754" s="83" customFormat="1"/>
    <row r="3755" s="83" customFormat="1"/>
    <row r="3756" s="83" customFormat="1"/>
    <row r="3757" s="83" customFormat="1"/>
    <row r="3758" s="83" customFormat="1"/>
    <row r="3759" s="83" customFormat="1"/>
    <row r="3760" s="83" customFormat="1"/>
    <row r="3761" s="83" customFormat="1"/>
    <row r="3762" s="83" customFormat="1"/>
    <row r="3763" s="83" customFormat="1"/>
    <row r="3764" s="83" customFormat="1"/>
    <row r="3765" s="83" customFormat="1"/>
    <row r="3766" s="83" customFormat="1"/>
    <row r="3767" s="83" customFormat="1"/>
    <row r="3768" s="83" customFormat="1"/>
    <row r="3769" s="83" customFormat="1"/>
    <row r="3770" s="83" customFormat="1"/>
    <row r="3771" s="83" customFormat="1"/>
    <row r="3772" s="83" customFormat="1"/>
    <row r="3773" s="83" customFormat="1"/>
    <row r="3774" s="83" customFormat="1"/>
    <row r="3775" s="83" customFormat="1"/>
    <row r="3776" s="83" customFormat="1"/>
    <row r="3777" s="83" customFormat="1"/>
    <row r="3778" s="83" customFormat="1"/>
    <row r="3779" s="83" customFormat="1"/>
    <row r="3780" s="83" customFormat="1"/>
    <row r="3781" s="83" customFormat="1"/>
    <row r="3782" s="83" customFormat="1"/>
    <row r="3783" s="83" customFormat="1"/>
    <row r="3784" s="83" customFormat="1"/>
    <row r="3785" s="83" customFormat="1"/>
    <row r="3786" s="83" customFormat="1"/>
    <row r="3787" s="83" customFormat="1"/>
    <row r="3788" s="83" customFormat="1"/>
    <row r="3789" s="83" customFormat="1"/>
    <row r="3790" s="83" customFormat="1"/>
    <row r="3791" s="83" customFormat="1"/>
    <row r="3792" s="83" customFormat="1"/>
    <row r="3793" s="83" customFormat="1"/>
    <row r="3794" s="83" customFormat="1"/>
    <row r="3795" s="83" customFormat="1"/>
    <row r="3796" s="83" customFormat="1"/>
    <row r="3797" s="83" customFormat="1"/>
    <row r="3798" s="83" customFormat="1"/>
    <row r="3799" s="83" customFormat="1"/>
    <row r="3800" s="83" customFormat="1"/>
    <row r="3801" s="83" customFormat="1"/>
    <row r="3802" s="83" customFormat="1"/>
    <row r="3803" s="83" customFormat="1"/>
    <row r="3804" s="83" customFormat="1"/>
    <row r="3805" s="83" customFormat="1"/>
    <row r="3806" s="83" customFormat="1"/>
    <row r="3807" s="83" customFormat="1"/>
    <row r="3808" s="83" customFormat="1"/>
    <row r="3809" s="83" customFormat="1"/>
    <row r="3810" s="83" customFormat="1"/>
    <row r="3811" s="83" customFormat="1"/>
    <row r="3812" s="83" customFormat="1"/>
    <row r="3813" s="83" customFormat="1"/>
    <row r="3814" s="83" customFormat="1"/>
    <row r="3815" s="83" customFormat="1"/>
    <row r="3816" s="83" customFormat="1"/>
    <row r="3817" s="83" customFormat="1"/>
    <row r="3818" s="83" customFormat="1"/>
    <row r="3819" s="83" customFormat="1"/>
    <row r="3820" s="83" customFormat="1"/>
    <row r="3821" s="83" customFormat="1"/>
    <row r="3822" s="83" customFormat="1"/>
    <row r="3823" s="83" customFormat="1"/>
    <row r="3824" s="83" customFormat="1"/>
    <row r="3825" s="83" customFormat="1"/>
    <row r="3826" s="83" customFormat="1"/>
    <row r="3827" s="83" customFormat="1"/>
    <row r="3828" s="83" customFormat="1"/>
    <row r="3829" s="83" customFormat="1"/>
    <row r="3830" s="83" customFormat="1"/>
    <row r="3831" s="83" customFormat="1"/>
    <row r="3832" s="83" customFormat="1"/>
    <row r="3833" s="83" customFormat="1"/>
    <row r="3834" s="83" customFormat="1"/>
    <row r="3835" s="83" customFormat="1"/>
    <row r="3836" s="83" customFormat="1"/>
    <row r="3837" s="83" customFormat="1"/>
    <row r="3838" s="83" customFormat="1"/>
    <row r="3839" s="83" customFormat="1"/>
    <row r="3840" s="83" customFormat="1"/>
    <row r="3841" s="83" customFormat="1"/>
    <row r="3842" s="83" customFormat="1"/>
    <row r="3843" s="83" customFormat="1"/>
    <row r="3844" s="83" customFormat="1"/>
    <row r="3845" s="83" customFormat="1"/>
    <row r="3846" s="83" customFormat="1"/>
    <row r="3847" s="83" customFormat="1"/>
    <row r="3848" s="83" customFormat="1"/>
    <row r="3849" s="83" customFormat="1"/>
    <row r="3850" s="83" customFormat="1"/>
    <row r="3851" s="83" customFormat="1"/>
    <row r="3852" s="83" customFormat="1"/>
    <row r="3853" s="83" customFormat="1"/>
    <row r="3854" s="83" customFormat="1"/>
    <row r="3855" s="83" customFormat="1"/>
    <row r="3856" s="83" customFormat="1"/>
    <row r="3857" s="83" customFormat="1"/>
    <row r="3858" s="83" customFormat="1"/>
    <row r="3859" s="83" customFormat="1"/>
    <row r="3860" s="83" customFormat="1"/>
    <row r="3861" s="83" customFormat="1"/>
    <row r="3862" s="83" customFormat="1"/>
    <row r="3863" s="83" customFormat="1"/>
    <row r="3864" s="83" customFormat="1"/>
    <row r="3865" s="83" customFormat="1"/>
    <row r="3866" s="83" customFormat="1"/>
    <row r="3867" s="83" customFormat="1"/>
    <row r="3868" s="83" customFormat="1"/>
    <row r="3869" s="83" customFormat="1"/>
    <row r="3870" s="83" customFormat="1"/>
    <row r="3871" s="83" customFormat="1"/>
    <row r="3872" s="83" customFormat="1"/>
    <row r="3873" s="83" customFormat="1"/>
    <row r="3874" s="83" customFormat="1"/>
    <row r="3875" s="83" customFormat="1"/>
    <row r="3876" s="83" customFormat="1"/>
    <row r="3877" s="83" customFormat="1"/>
    <row r="3878" s="83" customFormat="1"/>
    <row r="3879" s="83" customFormat="1"/>
    <row r="3880" s="83" customFormat="1"/>
    <row r="3881" s="83" customFormat="1"/>
    <row r="3882" s="83" customFormat="1"/>
    <row r="3883" s="83" customFormat="1"/>
    <row r="3884" s="83" customFormat="1"/>
    <row r="3885" s="83" customFormat="1"/>
    <row r="3886" s="83" customFormat="1"/>
    <row r="3887" s="83" customFormat="1"/>
    <row r="3888" s="83" customFormat="1"/>
    <row r="3889" s="83" customFormat="1"/>
    <row r="3890" s="83" customFormat="1"/>
    <row r="3891" s="83" customFormat="1"/>
    <row r="3892" s="83" customFormat="1"/>
    <row r="3893" s="83" customFormat="1"/>
    <row r="3894" s="83" customFormat="1"/>
    <row r="3895" s="83" customFormat="1"/>
    <row r="3896" s="83" customFormat="1"/>
    <row r="3897" s="83" customFormat="1"/>
    <row r="3898" s="83" customFormat="1"/>
    <row r="3899" s="83" customFormat="1"/>
    <row r="3900" s="83" customFormat="1"/>
    <row r="3901" s="83" customFormat="1"/>
    <row r="3902" s="83" customFormat="1"/>
    <row r="3903" s="83" customFormat="1"/>
    <row r="3904" s="83" customFormat="1"/>
    <row r="3905" s="83" customFormat="1"/>
    <row r="3906" s="83" customFormat="1"/>
    <row r="3907" s="83" customFormat="1"/>
    <row r="3908" s="83" customFormat="1"/>
    <row r="3909" s="83" customFormat="1"/>
    <row r="3910" s="83" customFormat="1"/>
    <row r="3911" s="83" customFormat="1"/>
    <row r="3912" s="83" customFormat="1"/>
    <row r="3913" s="83" customFormat="1"/>
    <row r="3914" s="83" customFormat="1"/>
    <row r="3915" s="83" customFormat="1"/>
    <row r="3916" s="83" customFormat="1"/>
    <row r="3917" s="83" customFormat="1"/>
    <row r="3918" s="83" customFormat="1"/>
    <row r="3919" s="83" customFormat="1"/>
    <row r="3920" s="83" customFormat="1"/>
    <row r="3921" s="83" customFormat="1"/>
    <row r="3922" s="83" customFormat="1"/>
    <row r="3923" s="83" customFormat="1"/>
    <row r="3924" s="83" customFormat="1"/>
    <row r="3925" s="83" customFormat="1"/>
    <row r="3926" s="83" customFormat="1"/>
    <row r="3927" s="83" customFormat="1"/>
    <row r="3928" s="83" customFormat="1"/>
    <row r="3929" s="83" customFormat="1"/>
    <row r="3930" s="83" customFormat="1"/>
    <row r="3931" s="83" customFormat="1"/>
    <row r="3932" s="83" customFormat="1"/>
    <row r="3933" s="83" customFormat="1"/>
    <row r="3934" s="83" customFormat="1"/>
    <row r="3935" s="83" customFormat="1"/>
    <row r="3936" s="83" customFormat="1"/>
    <row r="3937" s="83" customFormat="1"/>
    <row r="3938" s="83" customFormat="1"/>
    <row r="3939" s="83" customFormat="1"/>
    <row r="3940" s="83" customFormat="1"/>
    <row r="3941" s="83" customFormat="1"/>
    <row r="3942" s="83" customFormat="1"/>
    <row r="3943" s="83" customFormat="1"/>
    <row r="3944" s="83" customFormat="1"/>
    <row r="3945" s="83" customFormat="1"/>
    <row r="3946" s="83" customFormat="1"/>
    <row r="3947" s="83" customFormat="1"/>
    <row r="3948" s="83" customFormat="1"/>
    <row r="3949" s="83" customFormat="1"/>
    <row r="3950" s="83" customFormat="1"/>
    <row r="3951" s="83" customFormat="1"/>
    <row r="3952" s="83" customFormat="1"/>
    <row r="3953" s="83" customFormat="1"/>
    <row r="3954" s="83" customFormat="1"/>
    <row r="3955" s="83" customFormat="1"/>
    <row r="3956" s="83" customFormat="1"/>
    <row r="3957" s="83" customFormat="1"/>
    <row r="3958" s="83" customFormat="1"/>
    <row r="3959" s="83" customFormat="1"/>
    <row r="3960" s="83" customFormat="1"/>
    <row r="3961" s="83" customFormat="1"/>
    <row r="3962" s="83" customFormat="1"/>
    <row r="3963" s="83" customFormat="1"/>
    <row r="3964" s="83" customFormat="1"/>
    <row r="3965" s="83" customFormat="1"/>
    <row r="3966" s="83" customFormat="1"/>
    <row r="3967" s="83" customFormat="1"/>
    <row r="3968" s="83" customFormat="1"/>
    <row r="3969" s="83" customFormat="1"/>
    <row r="3970" s="83" customFormat="1"/>
    <row r="3971" s="83" customFormat="1"/>
    <row r="3972" s="83" customFormat="1"/>
    <row r="3973" s="83" customFormat="1"/>
    <row r="3974" s="83" customFormat="1"/>
    <row r="3975" s="83" customFormat="1"/>
    <row r="3976" s="83" customFormat="1"/>
    <row r="3977" s="83" customFormat="1"/>
  </sheetData>
  <mergeCells count="29">
    <mergeCell ref="B34:F34"/>
    <mergeCell ref="G4:G5"/>
    <mergeCell ref="H4:H5"/>
    <mergeCell ref="I4:I5"/>
    <mergeCell ref="D4:D5"/>
    <mergeCell ref="E4:E5"/>
    <mergeCell ref="A4:C5"/>
    <mergeCell ref="T4:T5"/>
    <mergeCell ref="M16:U16"/>
    <mergeCell ref="M34:W34"/>
    <mergeCell ref="M4:M5"/>
    <mergeCell ref="N4:N5"/>
    <mergeCell ref="P4:P5"/>
    <mergeCell ref="L4:L5"/>
    <mergeCell ref="B2:L2"/>
    <mergeCell ref="M2:W2"/>
    <mergeCell ref="M7:U7"/>
    <mergeCell ref="D25:K25"/>
    <mergeCell ref="D7:K7"/>
    <mergeCell ref="K4:K5"/>
    <mergeCell ref="D16:K16"/>
    <mergeCell ref="J4:J5"/>
    <mergeCell ref="F4:F5"/>
    <mergeCell ref="O4:O5"/>
    <mergeCell ref="M25:U25"/>
    <mergeCell ref="Q4:Q5"/>
    <mergeCell ref="R4:R5"/>
    <mergeCell ref="S4:S5"/>
    <mergeCell ref="U4:U5"/>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alignWithMargins="0"/>
  <colBreaks count="1" manualBreakCount="1">
    <brk id="12" max="34"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D78"/>
  <sheetViews>
    <sheetView showGridLines="0" view="pageBreakPreview" topLeftCell="A8" zoomScaleNormal="110" zoomScaleSheetLayoutView="100" workbookViewId="0">
      <selection activeCell="L14" sqref="L14"/>
    </sheetView>
  </sheetViews>
  <sheetFormatPr defaultRowHeight="11.25"/>
  <cols>
    <col min="1" max="1" width="0.6640625" style="3" customWidth="1"/>
    <col min="2" max="2" width="4.77734375" style="3" customWidth="1"/>
    <col min="3" max="3" width="0.5546875" style="3" customWidth="1"/>
    <col min="4" max="4" width="5.77734375" style="3" customWidth="1"/>
    <col min="5" max="5" width="6.33203125" style="3" customWidth="1"/>
    <col min="6" max="6" width="5.77734375" style="67" customWidth="1"/>
    <col min="7" max="8" width="5.77734375" style="3" customWidth="1"/>
    <col min="9" max="9" width="7.77734375" style="3" customWidth="1"/>
    <col min="10" max="10" width="7.88671875" style="3" customWidth="1"/>
    <col min="11" max="11" width="6.33203125" style="3" customWidth="1"/>
    <col min="12" max="12" width="5.77734375" style="3" customWidth="1"/>
    <col min="13" max="13" width="6.77734375" style="3" customWidth="1"/>
    <col min="14" max="14" width="6.33203125" style="3" customWidth="1"/>
    <col min="15" max="15" width="8.109375" style="3" customWidth="1"/>
    <col min="16" max="16" width="7.77734375" style="3" customWidth="1"/>
    <col min="17" max="17" width="6.77734375" style="3" customWidth="1"/>
    <col min="18" max="18" width="6.33203125" style="3" customWidth="1"/>
    <col min="19" max="19" width="7" style="3" customWidth="1"/>
    <col min="20" max="20" width="6.77734375" style="3" customWidth="1"/>
    <col min="21" max="21" width="5.77734375" style="3" customWidth="1"/>
    <col min="22" max="22" width="7.33203125" style="3" customWidth="1"/>
    <col min="23" max="23" width="6.5546875" style="3" customWidth="1"/>
    <col min="24" max="24" width="6.77734375" style="3" customWidth="1"/>
    <col min="25" max="25" width="0.77734375" style="3" customWidth="1"/>
    <col min="26" max="26" width="6.33203125" style="3" customWidth="1"/>
    <col min="27" max="27" width="8.77734375" style="3" customWidth="1"/>
    <col min="28" max="28" width="6.6640625" style="3" customWidth="1"/>
    <col min="29" max="29" width="0.6640625" style="3" customWidth="1"/>
    <col min="30" max="30" width="7" style="93" customWidth="1"/>
    <col min="31" max="16384" width="8.88671875" style="3"/>
  </cols>
  <sheetData>
    <row r="1" spans="1:30" s="97" customFormat="1" ht="27.95" customHeight="1">
      <c r="A1" s="464" t="s">
        <v>1301</v>
      </c>
      <c r="F1" s="115"/>
      <c r="V1" s="115"/>
      <c r="W1" s="115"/>
      <c r="X1" s="115"/>
      <c r="Z1" s="98" t="s">
        <v>1302</v>
      </c>
      <c r="AA1" s="115"/>
      <c r="AC1" s="115"/>
    </row>
    <row r="2" spans="1:30" s="343" customFormat="1" ht="60" customHeight="1">
      <c r="A2" s="1355" t="s">
        <v>550</v>
      </c>
      <c r="B2" s="1355"/>
      <c r="C2" s="1355"/>
      <c r="D2" s="1355"/>
      <c r="E2" s="1355"/>
      <c r="F2" s="1355"/>
      <c r="G2" s="1355"/>
      <c r="H2" s="1355"/>
      <c r="I2" s="1355"/>
      <c r="J2" s="1355"/>
      <c r="K2" s="1355"/>
      <c r="L2" s="1355"/>
      <c r="M2" s="1355"/>
      <c r="N2" s="1355"/>
      <c r="O2" s="1355" t="s">
        <v>808</v>
      </c>
      <c r="P2" s="1355"/>
      <c r="Q2" s="1355"/>
      <c r="R2" s="1355"/>
      <c r="S2" s="1355"/>
      <c r="T2" s="1355"/>
      <c r="U2" s="1355"/>
      <c r="V2" s="1355"/>
      <c r="W2" s="1355"/>
      <c r="X2" s="1355"/>
      <c r="Y2" s="1355"/>
      <c r="Z2" s="1355"/>
      <c r="AA2" s="348"/>
      <c r="AB2" s="348"/>
      <c r="AC2" s="348"/>
      <c r="AD2" s="348"/>
    </row>
    <row r="3" spans="1:30" s="322" customFormat="1" ht="17.100000000000001" customHeight="1" thickBot="1">
      <c r="A3" s="1378" t="s">
        <v>402</v>
      </c>
      <c r="B3" s="1378"/>
      <c r="C3" s="1378"/>
      <c r="D3" s="1378"/>
      <c r="E3" s="331"/>
      <c r="F3" s="75"/>
      <c r="G3" s="453"/>
      <c r="H3" s="453"/>
      <c r="I3" s="453"/>
      <c r="J3" s="453"/>
      <c r="K3" s="453"/>
      <c r="L3" s="453"/>
      <c r="M3" s="453"/>
      <c r="N3" s="453"/>
      <c r="O3" s="453"/>
      <c r="P3" s="453"/>
      <c r="Q3" s="453"/>
      <c r="R3" s="453"/>
      <c r="S3" s="453"/>
      <c r="T3" s="453"/>
      <c r="U3" s="453"/>
      <c r="V3" s="453"/>
      <c r="W3" s="453"/>
      <c r="X3" s="453"/>
      <c r="Y3" s="453"/>
      <c r="Z3" s="536" t="s">
        <v>403</v>
      </c>
      <c r="AA3" s="453"/>
      <c r="AB3" s="453"/>
    </row>
    <row r="4" spans="1:30" ht="18" customHeight="1">
      <c r="A4" s="1359" t="s">
        <v>846</v>
      </c>
      <c r="B4" s="1526"/>
      <c r="C4" s="1360"/>
      <c r="D4" s="1583" t="s">
        <v>790</v>
      </c>
      <c r="E4" s="1533" t="s">
        <v>789</v>
      </c>
      <c r="F4" s="1574" t="s">
        <v>791</v>
      </c>
      <c r="G4" s="1359" t="s">
        <v>797</v>
      </c>
      <c r="H4" s="1571"/>
      <c r="I4" s="688"/>
      <c r="J4" s="688"/>
      <c r="K4" s="688"/>
      <c r="L4" s="688"/>
      <c r="M4" s="688"/>
      <c r="N4" s="688"/>
      <c r="O4" s="1359" t="s">
        <v>803</v>
      </c>
      <c r="P4" s="688"/>
      <c r="Q4" s="688"/>
      <c r="R4" s="688"/>
      <c r="S4" s="688"/>
      <c r="T4" s="456"/>
      <c r="U4" s="456"/>
      <c r="V4" s="818"/>
      <c r="W4" s="819"/>
      <c r="X4" s="819"/>
      <c r="Y4" s="823"/>
      <c r="Z4" s="1527" t="s">
        <v>847</v>
      </c>
      <c r="AA4" s="206"/>
      <c r="AB4" s="59"/>
      <c r="AD4" s="3"/>
    </row>
    <row r="5" spans="1:30" ht="18" customHeight="1">
      <c r="A5" s="1361"/>
      <c r="B5" s="1361"/>
      <c r="C5" s="1362"/>
      <c r="D5" s="1530"/>
      <c r="E5" s="1581"/>
      <c r="F5" s="1575"/>
      <c r="G5" s="1572"/>
      <c r="H5" s="1572"/>
      <c r="I5" s="1380" t="s">
        <v>779</v>
      </c>
      <c r="J5" s="337"/>
      <c r="K5" s="337"/>
      <c r="L5" s="337"/>
      <c r="M5" s="337"/>
      <c r="N5" s="1380" t="s">
        <v>787</v>
      </c>
      <c r="O5" s="1378"/>
      <c r="P5" s="1380" t="s">
        <v>57</v>
      </c>
      <c r="Q5" s="1573"/>
      <c r="R5" s="1573"/>
      <c r="S5" s="1573" t="s">
        <v>58</v>
      </c>
      <c r="T5" s="1573"/>
      <c r="U5" s="1573"/>
      <c r="V5" s="1573"/>
      <c r="W5" s="332"/>
      <c r="X5" s="331"/>
      <c r="Y5" s="824"/>
      <c r="Z5" s="1576"/>
      <c r="AA5" s="206"/>
      <c r="AD5" s="3"/>
    </row>
    <row r="6" spans="1:30" ht="18" customHeight="1">
      <c r="A6" s="1361"/>
      <c r="B6" s="1361"/>
      <c r="C6" s="1362"/>
      <c r="D6" s="1530"/>
      <c r="E6" s="1581"/>
      <c r="F6" s="1575"/>
      <c r="G6" s="1572"/>
      <c r="H6" s="1572"/>
      <c r="I6" s="1382"/>
      <c r="J6" s="1375" t="s">
        <v>780</v>
      </c>
      <c r="K6" s="1375" t="s">
        <v>786</v>
      </c>
      <c r="L6" s="1573" t="s">
        <v>794</v>
      </c>
      <c r="M6" s="1380" t="s">
        <v>781</v>
      </c>
      <c r="N6" s="1382"/>
      <c r="O6" s="1378"/>
      <c r="P6" s="340"/>
      <c r="Q6" s="1380" t="s">
        <v>59</v>
      </c>
      <c r="R6" s="1384"/>
      <c r="S6" s="1384"/>
      <c r="T6" s="1384"/>
      <c r="U6" s="1384"/>
      <c r="V6" s="1384"/>
      <c r="W6" s="1384"/>
      <c r="X6" s="1384"/>
      <c r="Y6" s="1582"/>
      <c r="Z6" s="1576"/>
      <c r="AA6" s="206"/>
      <c r="AD6" s="3"/>
    </row>
    <row r="7" spans="1:30" ht="60" customHeight="1">
      <c r="A7" s="1363"/>
      <c r="B7" s="1363"/>
      <c r="C7" s="1364"/>
      <c r="D7" s="1530"/>
      <c r="E7" s="1581"/>
      <c r="F7" s="1575"/>
      <c r="G7" s="1572"/>
      <c r="H7" s="1572"/>
      <c r="I7" s="1382"/>
      <c r="J7" s="1371"/>
      <c r="K7" s="1371"/>
      <c r="L7" s="1378"/>
      <c r="M7" s="1382"/>
      <c r="N7" s="1382"/>
      <c r="O7" s="1378"/>
      <c r="P7" s="340"/>
      <c r="Q7" s="329"/>
      <c r="R7" s="329" t="s">
        <v>782</v>
      </c>
      <c r="S7" s="329" t="s">
        <v>1417</v>
      </c>
      <c r="T7" s="329" t="s">
        <v>800</v>
      </c>
      <c r="U7" s="340" t="s">
        <v>783</v>
      </c>
      <c r="V7" s="944" t="s">
        <v>1419</v>
      </c>
      <c r="W7" s="380" t="s">
        <v>795</v>
      </c>
      <c r="X7" s="391" t="s">
        <v>796</v>
      </c>
      <c r="Y7" s="824"/>
      <c r="Z7" s="1577"/>
      <c r="AA7" s="206"/>
      <c r="AD7" s="3"/>
    </row>
    <row r="8" spans="1:30" ht="6.95" customHeight="1">
      <c r="A8" s="58"/>
      <c r="B8" s="231"/>
      <c r="C8" s="231"/>
      <c r="D8" s="527"/>
      <c r="E8" s="231"/>
      <c r="F8" s="821"/>
      <c r="G8" s="231"/>
      <c r="H8" s="231"/>
      <c r="I8" s="231"/>
      <c r="J8" s="231"/>
      <c r="K8" s="231"/>
      <c r="L8" s="231"/>
      <c r="M8" s="231"/>
      <c r="N8" s="231"/>
      <c r="O8" s="328"/>
      <c r="P8" s="328"/>
      <c r="Q8" s="231"/>
      <c r="R8" s="231"/>
      <c r="S8" s="328"/>
      <c r="T8" s="328"/>
      <c r="U8" s="328"/>
      <c r="V8" s="231"/>
      <c r="W8" s="231"/>
      <c r="X8" s="822"/>
      <c r="Y8" s="825"/>
      <c r="Z8" s="174"/>
      <c r="AA8" s="102"/>
      <c r="AD8" s="3"/>
    </row>
    <row r="9" spans="1:30" ht="24.75" customHeight="1">
      <c r="A9" s="59"/>
      <c r="B9" s="537"/>
      <c r="C9" s="537"/>
      <c r="D9" s="1520" t="s">
        <v>400</v>
      </c>
      <c r="E9" s="1368"/>
      <c r="F9" s="1368"/>
      <c r="G9" s="1368"/>
      <c r="H9" s="1368"/>
      <c r="I9" s="1368"/>
      <c r="J9" s="1368"/>
      <c r="K9" s="1368"/>
      <c r="L9" s="1368"/>
      <c r="M9" s="1368"/>
      <c r="N9" s="1368"/>
      <c r="O9" s="1368" t="s">
        <v>401</v>
      </c>
      <c r="P9" s="1368"/>
      <c r="Q9" s="1368"/>
      <c r="R9" s="1368"/>
      <c r="S9" s="1368"/>
      <c r="T9" s="1368"/>
      <c r="U9" s="1368"/>
      <c r="V9" s="1368"/>
      <c r="W9" s="1368"/>
      <c r="X9" s="1368"/>
      <c r="Y9" s="454"/>
      <c r="Z9" s="453"/>
      <c r="AA9" s="102"/>
      <c r="AD9" s="3"/>
    </row>
    <row r="10" spans="1:30" ht="35.1" customHeight="1">
      <c r="A10" s="59"/>
      <c r="B10" s="453">
        <v>2009</v>
      </c>
      <c r="C10" s="453"/>
      <c r="D10" s="826">
        <v>3.41</v>
      </c>
      <c r="E10" s="233">
        <v>44.96</v>
      </c>
      <c r="F10" s="234">
        <v>60.5</v>
      </c>
      <c r="G10" s="1565">
        <v>3853189</v>
      </c>
      <c r="H10" s="1565"/>
      <c r="I10" s="388">
        <v>3699554</v>
      </c>
      <c r="J10" s="354">
        <v>3322171</v>
      </c>
      <c r="K10" s="354">
        <v>161681</v>
      </c>
      <c r="L10" s="354">
        <v>14054</v>
      </c>
      <c r="M10" s="381">
        <v>201647</v>
      </c>
      <c r="N10" s="381">
        <v>153635</v>
      </c>
      <c r="O10" s="381">
        <v>3036739</v>
      </c>
      <c r="P10" s="381">
        <v>2310344</v>
      </c>
      <c r="Q10" s="381">
        <v>303642</v>
      </c>
      <c r="R10" s="381">
        <v>20613</v>
      </c>
      <c r="S10" s="381">
        <v>15377</v>
      </c>
      <c r="T10" s="381">
        <v>19985</v>
      </c>
      <c r="U10" s="381">
        <v>43849</v>
      </c>
      <c r="V10" s="381">
        <v>8608</v>
      </c>
      <c r="W10" s="381">
        <v>19950</v>
      </c>
      <c r="X10" s="381">
        <v>6374</v>
      </c>
      <c r="Y10" s="827"/>
      <c r="Z10" s="453">
        <v>2009</v>
      </c>
      <c r="AA10" s="102"/>
      <c r="AD10" s="3"/>
    </row>
    <row r="11" spans="1:30" ht="35.1" customHeight="1">
      <c r="A11" s="59"/>
      <c r="B11" s="453">
        <v>2010</v>
      </c>
      <c r="C11" s="453"/>
      <c r="D11" s="826">
        <v>3.4</v>
      </c>
      <c r="E11" s="233">
        <v>45.31</v>
      </c>
      <c r="F11" s="234">
        <v>60.6</v>
      </c>
      <c r="G11" s="1565">
        <v>4007671</v>
      </c>
      <c r="H11" s="1565"/>
      <c r="I11" s="388">
        <v>3880980</v>
      </c>
      <c r="J11" s="354">
        <v>3479205</v>
      </c>
      <c r="K11" s="354">
        <v>175902</v>
      </c>
      <c r="L11" s="354">
        <v>13143</v>
      </c>
      <c r="M11" s="381">
        <v>212730</v>
      </c>
      <c r="N11" s="381">
        <v>126691</v>
      </c>
      <c r="O11" s="381">
        <v>3209504</v>
      </c>
      <c r="P11" s="381">
        <v>2435102</v>
      </c>
      <c r="Q11" s="381">
        <v>318783</v>
      </c>
      <c r="R11" s="381">
        <v>17162</v>
      </c>
      <c r="S11" s="381">
        <v>16143</v>
      </c>
      <c r="T11" s="381">
        <v>21671</v>
      </c>
      <c r="U11" s="381">
        <v>45827</v>
      </c>
      <c r="V11" s="381">
        <v>10001</v>
      </c>
      <c r="W11" s="381">
        <v>19804</v>
      </c>
      <c r="X11" s="381">
        <v>6431</v>
      </c>
      <c r="Y11" s="827"/>
      <c r="Z11" s="453">
        <v>2010</v>
      </c>
      <c r="AA11" s="102"/>
      <c r="AD11" s="3"/>
    </row>
    <row r="12" spans="1:30" ht="35.1" customHeight="1">
      <c r="A12" s="59"/>
      <c r="B12" s="453">
        <v>2011</v>
      </c>
      <c r="C12" s="453"/>
      <c r="D12" s="826">
        <v>3.37</v>
      </c>
      <c r="E12" s="233">
        <v>45.74</v>
      </c>
      <c r="F12" s="234">
        <v>61.59</v>
      </c>
      <c r="G12" s="1565">
        <v>4248619</v>
      </c>
      <c r="H12" s="1565"/>
      <c r="I12" s="388">
        <v>4116179</v>
      </c>
      <c r="J12" s="354">
        <v>3670119</v>
      </c>
      <c r="K12" s="354">
        <v>183341</v>
      </c>
      <c r="L12" s="354">
        <v>13350</v>
      </c>
      <c r="M12" s="381">
        <v>249368</v>
      </c>
      <c r="N12" s="381">
        <v>132441</v>
      </c>
      <c r="O12" s="381">
        <v>3364698</v>
      </c>
      <c r="P12" s="381">
        <v>2531355</v>
      </c>
      <c r="Q12" s="381">
        <v>339557</v>
      </c>
      <c r="R12" s="381">
        <v>18954</v>
      </c>
      <c r="S12" s="381">
        <v>17267</v>
      </c>
      <c r="T12" s="381">
        <v>22979</v>
      </c>
      <c r="U12" s="381">
        <v>48333</v>
      </c>
      <c r="V12" s="381">
        <v>11758</v>
      </c>
      <c r="W12" s="381">
        <v>20073</v>
      </c>
      <c r="X12" s="381">
        <v>7157</v>
      </c>
      <c r="Y12" s="827"/>
      <c r="Z12" s="453">
        <v>2011</v>
      </c>
      <c r="AA12" s="102"/>
      <c r="AD12" s="3"/>
    </row>
    <row r="13" spans="1:30" ht="35.1" customHeight="1">
      <c r="A13" s="59"/>
      <c r="B13" s="453">
        <v>2012</v>
      </c>
      <c r="C13" s="453"/>
      <c r="D13" s="826">
        <v>3.36</v>
      </c>
      <c r="E13" s="233">
        <v>46.3</v>
      </c>
      <c r="F13" s="234">
        <v>62.85</v>
      </c>
      <c r="G13" s="1565">
        <v>4492364</v>
      </c>
      <c r="H13" s="1565"/>
      <c r="I13" s="388">
        <v>4358459</v>
      </c>
      <c r="J13" s="354">
        <v>3885140</v>
      </c>
      <c r="K13" s="354">
        <v>191238</v>
      </c>
      <c r="L13" s="354">
        <v>15219</v>
      </c>
      <c r="M13" s="381">
        <v>266862</v>
      </c>
      <c r="N13" s="381">
        <v>133905</v>
      </c>
      <c r="O13" s="381">
        <v>3494821</v>
      </c>
      <c r="P13" s="381">
        <v>2621901</v>
      </c>
      <c r="Q13" s="381">
        <v>355031</v>
      </c>
      <c r="R13" s="381">
        <v>19848</v>
      </c>
      <c r="S13" s="381">
        <v>17482</v>
      </c>
      <c r="T13" s="381">
        <v>23670</v>
      </c>
      <c r="U13" s="381">
        <v>49351</v>
      </c>
      <c r="V13" s="381">
        <v>12760</v>
      </c>
      <c r="W13" s="381">
        <v>19455</v>
      </c>
      <c r="X13" s="381">
        <v>6678</v>
      </c>
      <c r="Y13" s="827"/>
      <c r="Z13" s="453">
        <v>2012</v>
      </c>
      <c r="AA13" s="102"/>
      <c r="AD13" s="3"/>
    </row>
    <row r="14" spans="1:30" ht="35.1" customHeight="1">
      <c r="A14" s="59"/>
      <c r="B14" s="453">
        <v>2013</v>
      </c>
      <c r="C14" s="453"/>
      <c r="D14" s="826">
        <v>3.35</v>
      </c>
      <c r="E14" s="233">
        <v>46.59</v>
      </c>
      <c r="F14" s="234">
        <v>63.84</v>
      </c>
      <c r="G14" s="1565">
        <v>4606216</v>
      </c>
      <c r="H14" s="1565"/>
      <c r="I14" s="388">
        <v>4471522</v>
      </c>
      <c r="J14" s="354">
        <v>3993121</v>
      </c>
      <c r="K14" s="354">
        <v>196586</v>
      </c>
      <c r="L14" s="354">
        <v>11937</v>
      </c>
      <c r="M14" s="381">
        <v>269878</v>
      </c>
      <c r="N14" s="381">
        <v>134693</v>
      </c>
      <c r="O14" s="381">
        <v>3547588</v>
      </c>
      <c r="P14" s="381">
        <v>2655378</v>
      </c>
      <c r="Q14" s="381">
        <v>357115</v>
      </c>
      <c r="R14" s="381">
        <v>21192</v>
      </c>
      <c r="S14" s="381">
        <v>17334</v>
      </c>
      <c r="T14" s="381">
        <v>23969</v>
      </c>
      <c r="U14" s="381">
        <v>50411</v>
      </c>
      <c r="V14" s="381">
        <v>12302</v>
      </c>
      <c r="W14" s="381">
        <v>19026</v>
      </c>
      <c r="X14" s="381">
        <v>6215</v>
      </c>
      <c r="Y14" s="827"/>
      <c r="Z14" s="453">
        <v>2013</v>
      </c>
      <c r="AA14" s="102"/>
      <c r="AD14" s="3"/>
    </row>
    <row r="15" spans="1:30" ht="15" customHeight="1">
      <c r="A15" s="59"/>
      <c r="B15" s="453"/>
      <c r="C15" s="453"/>
      <c r="D15" s="826"/>
      <c r="E15" s="233"/>
      <c r="F15" s="234"/>
      <c r="G15" s="402"/>
      <c r="H15" s="402"/>
      <c r="I15" s="388"/>
      <c r="J15" s="354"/>
      <c r="K15" s="354"/>
      <c r="L15" s="354"/>
      <c r="M15" s="402"/>
      <c r="N15" s="402"/>
      <c r="O15" s="402"/>
      <c r="P15" s="402"/>
      <c r="Q15" s="402"/>
      <c r="R15" s="402"/>
      <c r="S15" s="402"/>
      <c r="T15" s="402"/>
      <c r="U15" s="402"/>
      <c r="V15" s="402"/>
      <c r="W15" s="402"/>
      <c r="X15" s="402"/>
      <c r="Y15" s="827"/>
      <c r="Z15" s="453"/>
      <c r="AA15" s="102"/>
      <c r="AD15" s="3"/>
    </row>
    <row r="16" spans="1:30" s="72" customFormat="1" ht="35.1" customHeight="1">
      <c r="A16" s="187"/>
      <c r="B16" s="167">
        <v>2014</v>
      </c>
      <c r="C16" s="167"/>
      <c r="D16" s="828">
        <v>3.29</v>
      </c>
      <c r="E16" s="235">
        <v>46.59</v>
      </c>
      <c r="F16" s="236">
        <v>64.11</v>
      </c>
      <c r="G16" s="1568">
        <v>4734602.7240000004</v>
      </c>
      <c r="H16" s="1568"/>
      <c r="I16" s="390">
        <v>4587552</v>
      </c>
      <c r="J16" s="357">
        <v>4097731</v>
      </c>
      <c r="K16" s="357">
        <v>188007</v>
      </c>
      <c r="L16" s="357">
        <v>13567</v>
      </c>
      <c r="M16" s="382">
        <v>288247</v>
      </c>
      <c r="N16" s="382">
        <v>147051</v>
      </c>
      <c r="O16" s="382">
        <v>3651849</v>
      </c>
      <c r="P16" s="382">
        <v>2723853</v>
      </c>
      <c r="Q16" s="382">
        <v>358764</v>
      </c>
      <c r="R16" s="382">
        <v>21025</v>
      </c>
      <c r="S16" s="382">
        <v>16769</v>
      </c>
      <c r="T16" s="382">
        <v>24457</v>
      </c>
      <c r="U16" s="382">
        <v>53518</v>
      </c>
      <c r="V16" s="382">
        <v>11910</v>
      </c>
      <c r="W16" s="382">
        <v>19369</v>
      </c>
      <c r="X16" s="382">
        <v>7442</v>
      </c>
      <c r="Y16" s="829"/>
      <c r="Z16" s="167">
        <v>2014</v>
      </c>
      <c r="AA16" s="122"/>
    </row>
    <row r="17" spans="1:30" ht="15" customHeight="1">
      <c r="A17" s="59"/>
      <c r="B17" s="453"/>
      <c r="C17" s="536"/>
      <c r="D17" s="826"/>
      <c r="E17" s="233"/>
      <c r="F17" s="234"/>
      <c r="G17" s="1565"/>
      <c r="H17" s="1565"/>
      <c r="I17" s="354"/>
      <c r="J17" s="354"/>
      <c r="K17" s="354"/>
      <c r="L17" s="354"/>
      <c r="M17" s="381"/>
      <c r="N17" s="381"/>
      <c r="O17" s="402"/>
      <c r="P17" s="402"/>
      <c r="Q17" s="402"/>
      <c r="R17" s="402"/>
      <c r="S17" s="402"/>
      <c r="T17" s="402"/>
      <c r="U17" s="402"/>
      <c r="V17" s="402"/>
      <c r="W17" s="402"/>
      <c r="X17" s="402"/>
      <c r="Y17" s="827"/>
      <c r="Z17" s="453"/>
      <c r="AA17" s="102"/>
      <c r="AD17" s="3"/>
    </row>
    <row r="18" spans="1:30" ht="35.1" customHeight="1">
      <c r="A18" s="59"/>
      <c r="B18" s="208">
        <v>36895</v>
      </c>
      <c r="C18" s="453"/>
      <c r="D18" s="826">
        <v>3.32</v>
      </c>
      <c r="E18" s="233">
        <v>46.23</v>
      </c>
      <c r="F18" s="234">
        <v>62.21</v>
      </c>
      <c r="G18" s="1565">
        <v>4974618</v>
      </c>
      <c r="H18" s="1565"/>
      <c r="I18" s="354">
        <v>4792691</v>
      </c>
      <c r="J18" s="354">
        <v>4292653</v>
      </c>
      <c r="K18" s="354">
        <v>177193</v>
      </c>
      <c r="L18" s="354">
        <v>14320</v>
      </c>
      <c r="M18" s="354">
        <v>308526</v>
      </c>
      <c r="N18" s="354">
        <v>181926</v>
      </c>
      <c r="O18" s="381">
        <v>3827279</v>
      </c>
      <c r="P18" s="381">
        <v>2838791</v>
      </c>
      <c r="Q18" s="381">
        <v>354265</v>
      </c>
      <c r="R18" s="381">
        <v>17930</v>
      </c>
      <c r="S18" s="381">
        <v>17961</v>
      </c>
      <c r="T18" s="381">
        <v>25206</v>
      </c>
      <c r="U18" s="381">
        <v>53825</v>
      </c>
      <c r="V18" s="381">
        <v>12166</v>
      </c>
      <c r="W18" s="381">
        <v>20799</v>
      </c>
      <c r="X18" s="381">
        <v>7944</v>
      </c>
      <c r="Y18" s="827"/>
      <c r="Z18" s="208">
        <v>36895</v>
      </c>
      <c r="AA18" s="208"/>
      <c r="AD18" s="3"/>
    </row>
    <row r="19" spans="1:30" ht="35.1" customHeight="1">
      <c r="A19" s="59"/>
      <c r="B19" s="208">
        <v>36926</v>
      </c>
      <c r="C19" s="453" t="s">
        <v>215</v>
      </c>
      <c r="D19" s="826">
        <v>3.3</v>
      </c>
      <c r="E19" s="233">
        <v>46.33</v>
      </c>
      <c r="F19" s="234">
        <v>63.91</v>
      </c>
      <c r="G19" s="1565">
        <v>4549550</v>
      </c>
      <c r="H19" s="1565"/>
      <c r="I19" s="354">
        <v>4433068</v>
      </c>
      <c r="J19" s="354">
        <v>3975273</v>
      </c>
      <c r="K19" s="354">
        <v>178570</v>
      </c>
      <c r="L19" s="354">
        <v>13919</v>
      </c>
      <c r="M19" s="354">
        <v>265307</v>
      </c>
      <c r="N19" s="354">
        <v>116483</v>
      </c>
      <c r="O19" s="381">
        <v>3573999</v>
      </c>
      <c r="P19" s="381">
        <v>2676166</v>
      </c>
      <c r="Q19" s="381">
        <v>347206</v>
      </c>
      <c r="R19" s="381">
        <v>18962</v>
      </c>
      <c r="S19" s="381">
        <v>16579</v>
      </c>
      <c r="T19" s="381">
        <v>24128</v>
      </c>
      <c r="U19" s="381">
        <v>49832</v>
      </c>
      <c r="V19" s="381">
        <v>11429</v>
      </c>
      <c r="W19" s="381">
        <v>16173</v>
      </c>
      <c r="X19" s="381">
        <v>6223</v>
      </c>
      <c r="Y19" s="827"/>
      <c r="Z19" s="208">
        <v>36926</v>
      </c>
      <c r="AA19" s="208"/>
      <c r="AD19" s="3"/>
    </row>
    <row r="20" spans="1:30" ht="35.1" customHeight="1">
      <c r="A20" s="59"/>
      <c r="B20" s="209">
        <v>36954</v>
      </c>
      <c r="C20" s="453"/>
      <c r="D20" s="826">
        <v>3.29</v>
      </c>
      <c r="E20" s="233">
        <v>46.3</v>
      </c>
      <c r="F20" s="234">
        <v>64.010000000000005</v>
      </c>
      <c r="G20" s="1565">
        <v>4837662</v>
      </c>
      <c r="H20" s="1565"/>
      <c r="I20" s="354">
        <v>4711467</v>
      </c>
      <c r="J20" s="354">
        <v>4235918</v>
      </c>
      <c r="K20" s="354">
        <v>185031</v>
      </c>
      <c r="L20" s="354">
        <v>14085</v>
      </c>
      <c r="M20" s="354">
        <v>276433</v>
      </c>
      <c r="N20" s="354">
        <v>126195</v>
      </c>
      <c r="O20" s="381">
        <v>3712278</v>
      </c>
      <c r="P20" s="381">
        <v>2757872</v>
      </c>
      <c r="Q20" s="381">
        <v>377078</v>
      </c>
      <c r="R20" s="381">
        <v>20891</v>
      </c>
      <c r="S20" s="381">
        <v>16849</v>
      </c>
      <c r="T20" s="381">
        <v>22943</v>
      </c>
      <c r="U20" s="381">
        <v>58343</v>
      </c>
      <c r="V20" s="381">
        <v>13674</v>
      </c>
      <c r="W20" s="381">
        <v>19959</v>
      </c>
      <c r="X20" s="381">
        <v>8127</v>
      </c>
      <c r="Y20" s="827"/>
      <c r="Z20" s="208">
        <v>36954</v>
      </c>
      <c r="AA20" s="208"/>
      <c r="AD20" s="3"/>
    </row>
    <row r="21" spans="1:30" ht="35.1" customHeight="1">
      <c r="A21" s="59"/>
      <c r="B21" s="209">
        <v>36985</v>
      </c>
      <c r="C21" s="453"/>
      <c r="D21" s="826">
        <v>3.31</v>
      </c>
      <c r="E21" s="233">
        <v>46.45</v>
      </c>
      <c r="F21" s="234">
        <v>64.3</v>
      </c>
      <c r="G21" s="1565">
        <v>4697722</v>
      </c>
      <c r="H21" s="1565"/>
      <c r="I21" s="354">
        <v>4570831</v>
      </c>
      <c r="J21" s="354">
        <v>4094277</v>
      </c>
      <c r="K21" s="354">
        <v>180568</v>
      </c>
      <c r="L21" s="354">
        <v>13053</v>
      </c>
      <c r="M21" s="354">
        <v>282933</v>
      </c>
      <c r="N21" s="354">
        <v>126891</v>
      </c>
      <c r="O21" s="381">
        <v>3548145</v>
      </c>
      <c r="P21" s="381">
        <v>2665172</v>
      </c>
      <c r="Q21" s="381">
        <v>362059</v>
      </c>
      <c r="R21" s="381">
        <v>26628</v>
      </c>
      <c r="S21" s="381">
        <v>15974</v>
      </c>
      <c r="T21" s="381">
        <v>26199</v>
      </c>
      <c r="U21" s="381">
        <v>52856</v>
      </c>
      <c r="V21" s="381">
        <v>10830</v>
      </c>
      <c r="W21" s="381">
        <v>20737</v>
      </c>
      <c r="X21" s="381">
        <v>7509</v>
      </c>
      <c r="Y21" s="827"/>
      <c r="Z21" s="208">
        <v>36985</v>
      </c>
      <c r="AA21" s="208"/>
      <c r="AD21" s="3"/>
    </row>
    <row r="22" spans="1:30" ht="6.75" customHeight="1" thickBot="1">
      <c r="A22" s="59"/>
      <c r="B22" s="453"/>
      <c r="C22" s="453"/>
      <c r="D22" s="707"/>
      <c r="E22" s="453"/>
      <c r="F22" s="234"/>
      <c r="G22" s="453"/>
      <c r="H22" s="453"/>
      <c r="I22" s="453"/>
      <c r="J22" s="453"/>
      <c r="K22" s="453"/>
      <c r="L22" s="453"/>
      <c r="M22" s="453"/>
      <c r="N22" s="453"/>
      <c r="O22" s="453"/>
      <c r="P22" s="453"/>
      <c r="Q22" s="453"/>
      <c r="R22" s="453"/>
      <c r="S22" s="453"/>
      <c r="T22" s="453"/>
      <c r="U22" s="453"/>
      <c r="V22" s="453"/>
      <c r="W22" s="453"/>
      <c r="X22" s="453"/>
      <c r="Y22" s="454"/>
      <c r="Z22" s="453"/>
      <c r="AA22" s="102"/>
      <c r="AD22" s="3"/>
    </row>
    <row r="23" spans="1:30" s="238" customFormat="1" ht="12.95" customHeight="1">
      <c r="A23" s="436"/>
      <c r="B23" s="437" t="s">
        <v>810</v>
      </c>
      <c r="C23" s="476"/>
      <c r="D23" s="837"/>
      <c r="E23" s="476"/>
      <c r="F23" s="838"/>
      <c r="G23" s="476"/>
      <c r="H23" s="476"/>
      <c r="I23" s="476"/>
      <c r="J23" s="476"/>
      <c r="K23" s="476"/>
      <c r="L23" s="476"/>
      <c r="M23" s="476"/>
      <c r="N23" s="476"/>
      <c r="O23" s="437" t="s">
        <v>811</v>
      </c>
      <c r="P23" s="476"/>
      <c r="Q23" s="476"/>
      <c r="R23" s="476"/>
      <c r="S23" s="476"/>
      <c r="T23" s="476"/>
      <c r="U23" s="476"/>
      <c r="V23" s="476"/>
      <c r="W23" s="476"/>
      <c r="X23" s="476"/>
      <c r="Y23" s="476"/>
      <c r="Z23" s="476"/>
      <c r="AA23" s="453"/>
    </row>
    <row r="24" spans="1:30" s="238" customFormat="1" ht="30" customHeight="1">
      <c r="A24" s="59"/>
      <c r="B24" s="716" t="s">
        <v>1591</v>
      </c>
      <c r="C24" s="453"/>
      <c r="D24" s="707"/>
      <c r="E24" s="453"/>
      <c r="F24" s="234"/>
      <c r="G24" s="453"/>
      <c r="H24" s="453"/>
      <c r="I24" s="453"/>
      <c r="J24" s="453"/>
      <c r="K24" s="453"/>
      <c r="L24" s="453"/>
      <c r="M24" s="453"/>
      <c r="N24" s="453"/>
      <c r="O24" s="1544" t="s">
        <v>1550</v>
      </c>
      <c r="P24" s="1544"/>
      <c r="Q24" s="1544"/>
      <c r="R24" s="1544"/>
      <c r="S24" s="1544"/>
      <c r="T24" s="1544"/>
      <c r="U24" s="1544"/>
      <c r="V24" s="1544"/>
      <c r="W24" s="1544"/>
      <c r="X24" s="1544"/>
      <c r="Y24" s="1544"/>
      <c r="Z24" s="1544"/>
      <c r="AA24" s="453"/>
    </row>
    <row r="25" spans="1:30" s="238" customFormat="1" ht="27.95" customHeight="1">
      <c r="A25" s="464" t="s">
        <v>1448</v>
      </c>
      <c r="B25" s="97"/>
      <c r="C25" s="97"/>
      <c r="D25" s="97"/>
      <c r="E25" s="97"/>
      <c r="F25" s="115"/>
      <c r="G25" s="97"/>
      <c r="H25" s="97"/>
      <c r="I25" s="97"/>
      <c r="J25" s="97"/>
      <c r="K25" s="97"/>
      <c r="L25" s="97"/>
      <c r="M25" s="97"/>
      <c r="N25" s="97"/>
      <c r="O25" s="97"/>
      <c r="P25" s="97"/>
      <c r="Q25" s="97"/>
      <c r="R25" s="97"/>
      <c r="S25" s="97"/>
      <c r="T25" s="97"/>
      <c r="U25" s="97"/>
      <c r="V25" s="115"/>
      <c r="W25" s="115"/>
      <c r="X25" s="115"/>
      <c r="Y25" s="97"/>
      <c r="Z25" s="98" t="s">
        <v>1449</v>
      </c>
      <c r="AA25" s="453"/>
    </row>
    <row r="26" spans="1:30" s="238" customFormat="1" ht="60" customHeight="1">
      <c r="A26" s="1355" t="s">
        <v>1552</v>
      </c>
      <c r="B26" s="1355"/>
      <c r="C26" s="1355"/>
      <c r="D26" s="1355"/>
      <c r="E26" s="1355"/>
      <c r="F26" s="1355"/>
      <c r="G26" s="1355"/>
      <c r="H26" s="1355"/>
      <c r="I26" s="1355"/>
      <c r="J26" s="1355"/>
      <c r="K26" s="1355"/>
      <c r="L26" s="1355"/>
      <c r="M26" s="1355"/>
      <c r="N26" s="1355"/>
      <c r="O26" s="1355" t="s">
        <v>1521</v>
      </c>
      <c r="P26" s="1355"/>
      <c r="Q26" s="1355"/>
      <c r="R26" s="1355"/>
      <c r="S26" s="1355"/>
      <c r="T26" s="1355"/>
      <c r="U26" s="1355"/>
      <c r="V26" s="1355"/>
      <c r="W26" s="1355"/>
      <c r="X26" s="1355"/>
      <c r="Y26" s="1355"/>
      <c r="Z26" s="1355"/>
      <c r="AA26" s="453"/>
    </row>
    <row r="27" spans="1:30" s="238" customFormat="1" ht="17.100000000000001" customHeight="1" thickBot="1">
      <c r="A27" s="1378" t="s">
        <v>402</v>
      </c>
      <c r="B27" s="1378"/>
      <c r="C27" s="1378"/>
      <c r="D27" s="1378"/>
      <c r="E27" s="331"/>
      <c r="F27" s="75"/>
      <c r="G27" s="453"/>
      <c r="H27" s="453"/>
      <c r="I27" s="453"/>
      <c r="J27" s="453"/>
      <c r="K27" s="453"/>
      <c r="L27" s="453"/>
      <c r="M27" s="453"/>
      <c r="N27" s="453"/>
      <c r="O27" s="453"/>
      <c r="P27" s="453"/>
      <c r="Q27" s="453"/>
      <c r="R27" s="453"/>
      <c r="S27" s="453"/>
      <c r="T27" s="453"/>
      <c r="U27" s="453"/>
      <c r="V27" s="453"/>
      <c r="W27" s="453"/>
      <c r="X27" s="453"/>
      <c r="Y27" s="453"/>
      <c r="Z27" s="536" t="s">
        <v>403</v>
      </c>
      <c r="AA27" s="453"/>
    </row>
    <row r="28" spans="1:30" ht="18" customHeight="1">
      <c r="A28" s="436"/>
      <c r="B28" s="1359" t="s">
        <v>793</v>
      </c>
      <c r="C28" s="437"/>
      <c r="D28" s="1418" t="s">
        <v>63</v>
      </c>
      <c r="E28" s="1376"/>
      <c r="F28" s="1376"/>
      <c r="G28" s="1376"/>
      <c r="H28" s="1376"/>
      <c r="I28" s="1376"/>
      <c r="J28" s="1376"/>
      <c r="K28" s="1376"/>
      <c r="L28" s="1376"/>
      <c r="M28" s="1376"/>
      <c r="N28" s="1376"/>
      <c r="O28" s="1376" t="s">
        <v>62</v>
      </c>
      <c r="P28" s="1376"/>
      <c r="Q28" s="1376"/>
      <c r="R28" s="1376"/>
      <c r="S28" s="1376"/>
      <c r="T28" s="1376"/>
      <c r="U28" s="1376"/>
      <c r="V28" s="1376"/>
      <c r="W28" s="1376"/>
      <c r="X28" s="1376"/>
      <c r="Y28" s="1569"/>
      <c r="Z28" s="1527" t="s">
        <v>792</v>
      </c>
      <c r="AD28" s="3"/>
    </row>
    <row r="29" spans="1:30" ht="18" customHeight="1">
      <c r="A29" s="59"/>
      <c r="B29" s="1361"/>
      <c r="C29" s="100"/>
      <c r="D29" s="1579" t="s">
        <v>61</v>
      </c>
      <c r="E29" s="1384"/>
      <c r="F29" s="1384"/>
      <c r="G29" s="1384"/>
      <c r="H29" s="1384"/>
      <c r="I29" s="1384"/>
      <c r="J29" s="1384"/>
      <c r="K29" s="1384"/>
      <c r="L29" s="1384"/>
      <c r="M29" s="1384"/>
      <c r="N29" s="1384"/>
      <c r="O29" s="1378" t="s">
        <v>60</v>
      </c>
      <c r="P29" s="1378"/>
      <c r="Q29" s="1378"/>
      <c r="R29" s="1378"/>
      <c r="S29" s="1378"/>
      <c r="T29" s="1378"/>
      <c r="U29" s="1378"/>
      <c r="V29" s="1378"/>
      <c r="W29" s="1378"/>
      <c r="X29" s="1378"/>
      <c r="Y29" s="1366"/>
      <c r="Z29" s="1576"/>
      <c r="AD29" s="3"/>
    </row>
    <row r="30" spans="1:30" ht="18" customHeight="1">
      <c r="A30" s="59"/>
      <c r="B30" s="1361"/>
      <c r="C30" s="100"/>
      <c r="D30" s="1579" t="s">
        <v>30</v>
      </c>
      <c r="E30" s="1384"/>
      <c r="F30" s="1384"/>
      <c r="G30" s="1384"/>
      <c r="H30" s="1384"/>
      <c r="I30" s="1384"/>
      <c r="J30" s="1384"/>
      <c r="K30" s="1384"/>
      <c r="L30" s="1384"/>
      <c r="M30" s="1384"/>
      <c r="N30" s="1384"/>
      <c r="O30" s="1535" t="s">
        <v>31</v>
      </c>
      <c r="P30" s="1535"/>
      <c r="Q30" s="1584"/>
      <c r="R30" s="1534" t="s">
        <v>32</v>
      </c>
      <c r="S30" s="1535"/>
      <c r="T30" s="1535"/>
      <c r="U30" s="1535"/>
      <c r="V30" s="1535"/>
      <c r="W30" s="1535"/>
      <c r="X30" s="337"/>
      <c r="Y30" s="830"/>
      <c r="Z30" s="1576"/>
      <c r="AD30" s="3"/>
    </row>
    <row r="31" spans="1:30" ht="12" customHeight="1">
      <c r="A31" s="59"/>
      <c r="B31" s="1361"/>
      <c r="C31" s="100"/>
      <c r="D31" s="1580" t="s">
        <v>804</v>
      </c>
      <c r="E31" s="1375" t="s">
        <v>778</v>
      </c>
      <c r="F31" s="1375" t="s">
        <v>777</v>
      </c>
      <c r="G31" s="1375" t="s">
        <v>805</v>
      </c>
      <c r="H31" s="1375" t="s">
        <v>1418</v>
      </c>
      <c r="I31" s="1375" t="s">
        <v>788</v>
      </c>
      <c r="J31" s="1375" t="s">
        <v>784</v>
      </c>
      <c r="K31" s="1380" t="s">
        <v>1420</v>
      </c>
      <c r="L31" s="1375" t="s">
        <v>806</v>
      </c>
      <c r="M31" s="1380" t="s">
        <v>807</v>
      </c>
      <c r="N31" s="1380" t="s">
        <v>785</v>
      </c>
      <c r="O31" s="1566" t="s">
        <v>772</v>
      </c>
      <c r="P31" s="1375" t="s">
        <v>798</v>
      </c>
      <c r="Q31" s="1375" t="s">
        <v>773</v>
      </c>
      <c r="R31" s="1570" t="s">
        <v>774</v>
      </c>
      <c r="S31" s="1375" t="s">
        <v>775</v>
      </c>
      <c r="T31" s="1375" t="s">
        <v>801</v>
      </c>
      <c r="U31" s="1375" t="s">
        <v>802</v>
      </c>
      <c r="V31" s="1375" t="s">
        <v>776</v>
      </c>
      <c r="W31" s="1375" t="s">
        <v>799</v>
      </c>
      <c r="X31" s="1380" t="s">
        <v>1421</v>
      </c>
      <c r="Y31" s="454"/>
      <c r="Z31" s="1576"/>
      <c r="AD31" s="3"/>
    </row>
    <row r="32" spans="1:30" ht="73.5" customHeight="1">
      <c r="A32" s="65"/>
      <c r="B32" s="1363"/>
      <c r="C32" s="442"/>
      <c r="D32" s="1531"/>
      <c r="E32" s="1372"/>
      <c r="F32" s="1372"/>
      <c r="G32" s="1372"/>
      <c r="H32" s="1372"/>
      <c r="I32" s="1372"/>
      <c r="J32" s="1372"/>
      <c r="K32" s="1381"/>
      <c r="L32" s="1372"/>
      <c r="M32" s="1381"/>
      <c r="N32" s="1381"/>
      <c r="O32" s="1567"/>
      <c r="P32" s="1372"/>
      <c r="Q32" s="1372"/>
      <c r="R32" s="1372"/>
      <c r="S32" s="1372"/>
      <c r="T32" s="1372"/>
      <c r="U32" s="1372"/>
      <c r="V32" s="1372"/>
      <c r="W32" s="1372"/>
      <c r="X32" s="1381"/>
      <c r="Y32" s="477"/>
      <c r="Z32" s="1577"/>
      <c r="AD32" s="3"/>
    </row>
    <row r="33" spans="1:30" ht="6.95" customHeight="1">
      <c r="A33" s="59"/>
      <c r="B33" s="537"/>
      <c r="C33" s="537"/>
      <c r="D33" s="551"/>
      <c r="E33" s="537"/>
      <c r="F33" s="59"/>
      <c r="G33" s="537"/>
      <c r="H33" s="537"/>
      <c r="I33" s="537"/>
      <c r="J33" s="537"/>
      <c r="K33" s="537"/>
      <c r="L33" s="537"/>
      <c r="M33" s="537"/>
      <c r="N33" s="331"/>
      <c r="O33" s="537"/>
      <c r="P33" s="537"/>
      <c r="Q33" s="331"/>
      <c r="R33" s="59"/>
      <c r="S33" s="537"/>
      <c r="T33" s="537"/>
      <c r="U33" s="331"/>
      <c r="V33" s="537"/>
      <c r="W33" s="537"/>
      <c r="X33" s="537"/>
      <c r="Y33" s="446"/>
      <c r="Z33" s="453"/>
      <c r="AA33" s="102"/>
      <c r="AD33" s="3"/>
    </row>
    <row r="34" spans="1:30" ht="24.75" customHeight="1">
      <c r="A34" s="59"/>
      <c r="B34" s="537"/>
      <c r="C34" s="537"/>
      <c r="D34" s="1520" t="s">
        <v>400</v>
      </c>
      <c r="E34" s="1368"/>
      <c r="F34" s="1368"/>
      <c r="G34" s="1368"/>
      <c r="H34" s="1368"/>
      <c r="I34" s="1368"/>
      <c r="J34" s="1368"/>
      <c r="K34" s="1368"/>
      <c r="L34" s="1368"/>
      <c r="M34" s="1368"/>
      <c r="N34" s="1368"/>
      <c r="O34" s="1368" t="s">
        <v>401</v>
      </c>
      <c r="P34" s="1368"/>
      <c r="Q34" s="1368"/>
      <c r="R34" s="1368"/>
      <c r="S34" s="1368"/>
      <c r="T34" s="1368"/>
      <c r="U34" s="1368"/>
      <c r="V34" s="1368"/>
      <c r="W34" s="1368"/>
      <c r="X34" s="1368"/>
      <c r="Y34" s="454"/>
      <c r="Z34" s="453"/>
      <c r="AA34" s="102"/>
      <c r="AD34" s="3"/>
    </row>
    <row r="35" spans="1:30" ht="33.950000000000003" customHeight="1">
      <c r="A35" s="59"/>
      <c r="B35" s="453">
        <v>2009</v>
      </c>
      <c r="C35" s="536"/>
      <c r="D35" s="552">
        <v>6281</v>
      </c>
      <c r="E35" s="354">
        <v>31184</v>
      </c>
      <c r="F35" s="354">
        <v>2747</v>
      </c>
      <c r="G35" s="354">
        <v>36593</v>
      </c>
      <c r="H35" s="354">
        <v>29923</v>
      </c>
      <c r="I35" s="354">
        <v>3932</v>
      </c>
      <c r="J35" s="354">
        <v>21619</v>
      </c>
      <c r="K35" s="354">
        <v>10057</v>
      </c>
      <c r="L35" s="354">
        <v>9590</v>
      </c>
      <c r="M35" s="354">
        <v>6389</v>
      </c>
      <c r="N35" s="354">
        <v>10571</v>
      </c>
      <c r="O35" s="354">
        <v>27457</v>
      </c>
      <c r="P35" s="354">
        <v>9032</v>
      </c>
      <c r="Q35" s="354">
        <v>18426</v>
      </c>
      <c r="R35" s="354">
        <v>146098</v>
      </c>
      <c r="S35" s="354">
        <v>105960</v>
      </c>
      <c r="T35" s="354">
        <v>8556</v>
      </c>
      <c r="U35" s="354">
        <v>6986</v>
      </c>
      <c r="V35" s="354">
        <v>4506</v>
      </c>
      <c r="W35" s="354">
        <v>19803</v>
      </c>
      <c r="X35" s="354">
        <v>287</v>
      </c>
      <c r="Y35" s="454">
        <v>19.09</v>
      </c>
      <c r="Z35" s="453">
        <v>2009</v>
      </c>
      <c r="AD35" s="3"/>
    </row>
    <row r="36" spans="1:30" ht="33.950000000000003" customHeight="1">
      <c r="A36" s="59"/>
      <c r="B36" s="453">
        <v>2010</v>
      </c>
      <c r="C36" s="536"/>
      <c r="D36" s="552">
        <v>6499</v>
      </c>
      <c r="E36" s="354">
        <v>31772</v>
      </c>
      <c r="F36" s="354">
        <v>2671</v>
      </c>
      <c r="G36" s="354">
        <v>38491</v>
      </c>
      <c r="H36" s="354">
        <v>35930</v>
      </c>
      <c r="I36" s="354">
        <v>3919</v>
      </c>
      <c r="J36" s="354">
        <v>23779</v>
      </c>
      <c r="K36" s="354">
        <v>9916</v>
      </c>
      <c r="L36" s="354">
        <v>10369</v>
      </c>
      <c r="M36" s="354">
        <v>7187</v>
      </c>
      <c r="N36" s="354">
        <v>11210</v>
      </c>
      <c r="O36" s="354">
        <v>28411</v>
      </c>
      <c r="P36" s="354">
        <v>9616</v>
      </c>
      <c r="Q36" s="354">
        <v>18795</v>
      </c>
      <c r="R36" s="354">
        <v>158012</v>
      </c>
      <c r="S36" s="354">
        <v>112920</v>
      </c>
      <c r="T36" s="354">
        <v>9727</v>
      </c>
      <c r="U36" s="354">
        <v>7589</v>
      </c>
      <c r="V36" s="354">
        <v>4732</v>
      </c>
      <c r="W36" s="354">
        <v>22747</v>
      </c>
      <c r="X36" s="354">
        <v>297</v>
      </c>
      <c r="Y36" s="454">
        <v>19.884</v>
      </c>
      <c r="Z36" s="453">
        <v>2010</v>
      </c>
      <c r="AD36" s="3"/>
    </row>
    <row r="37" spans="1:30" ht="33.950000000000003" customHeight="1">
      <c r="A37" s="59"/>
      <c r="B37" s="453">
        <v>2011</v>
      </c>
      <c r="C37" s="536"/>
      <c r="D37" s="552">
        <v>7097</v>
      </c>
      <c r="E37" s="354">
        <v>32445</v>
      </c>
      <c r="F37" s="354">
        <v>2664</v>
      </c>
      <c r="G37" s="354">
        <v>40881</v>
      </c>
      <c r="H37" s="354">
        <v>35255</v>
      </c>
      <c r="I37" s="354">
        <v>4184</v>
      </c>
      <c r="J37" s="354">
        <v>26403</v>
      </c>
      <c r="K37" s="354">
        <v>13494</v>
      </c>
      <c r="L37" s="354">
        <v>10588</v>
      </c>
      <c r="M37" s="354">
        <v>8141</v>
      </c>
      <c r="N37" s="354">
        <v>11884</v>
      </c>
      <c r="O37" s="354">
        <v>28114</v>
      </c>
      <c r="P37" s="354">
        <v>9916</v>
      </c>
      <c r="Q37" s="354">
        <v>18197</v>
      </c>
      <c r="R37" s="354">
        <v>171736</v>
      </c>
      <c r="S37" s="354">
        <v>123842</v>
      </c>
      <c r="T37" s="354">
        <v>9985</v>
      </c>
      <c r="U37" s="354">
        <v>8020</v>
      </c>
      <c r="V37" s="354">
        <v>4566</v>
      </c>
      <c r="W37" s="354">
        <v>25004</v>
      </c>
      <c r="X37" s="354">
        <v>319</v>
      </c>
      <c r="Y37" s="454">
        <v>19.884</v>
      </c>
      <c r="Z37" s="453">
        <v>2011</v>
      </c>
      <c r="AD37" s="3"/>
    </row>
    <row r="38" spans="1:30" ht="33.950000000000003" customHeight="1">
      <c r="A38" s="59"/>
      <c r="B38" s="453">
        <v>2012</v>
      </c>
      <c r="C38" s="536"/>
      <c r="D38" s="552">
        <v>7342</v>
      </c>
      <c r="E38" s="354">
        <v>34210</v>
      </c>
      <c r="F38" s="354">
        <v>2749</v>
      </c>
      <c r="G38" s="354">
        <v>44890</v>
      </c>
      <c r="H38" s="354">
        <v>38258</v>
      </c>
      <c r="I38" s="354">
        <v>4369</v>
      </c>
      <c r="J38" s="354">
        <v>28139</v>
      </c>
      <c r="K38" s="354">
        <v>13670</v>
      </c>
      <c r="L38" s="354">
        <v>10795</v>
      </c>
      <c r="M38" s="354">
        <v>8767</v>
      </c>
      <c r="N38" s="354">
        <v>12598</v>
      </c>
      <c r="O38" s="354">
        <v>27592</v>
      </c>
      <c r="P38" s="354">
        <v>10047</v>
      </c>
      <c r="Q38" s="354">
        <v>17545</v>
      </c>
      <c r="R38" s="354">
        <v>182182</v>
      </c>
      <c r="S38" s="354">
        <v>131465</v>
      </c>
      <c r="T38" s="354">
        <v>10639</v>
      </c>
      <c r="U38" s="354">
        <v>8442</v>
      </c>
      <c r="V38" s="354">
        <v>4681</v>
      </c>
      <c r="W38" s="354">
        <v>26676</v>
      </c>
      <c r="X38" s="354">
        <v>279</v>
      </c>
      <c r="Y38" s="454">
        <v>19.884</v>
      </c>
      <c r="Z38" s="453">
        <v>2012</v>
      </c>
      <c r="AD38" s="3"/>
    </row>
    <row r="39" spans="1:30" ht="33.950000000000003" customHeight="1">
      <c r="A39" s="59"/>
      <c r="B39" s="453">
        <v>2013</v>
      </c>
      <c r="C39" s="536"/>
      <c r="D39" s="552">
        <v>7323</v>
      </c>
      <c r="E39" s="354">
        <v>33917</v>
      </c>
      <c r="F39" s="354">
        <v>2744</v>
      </c>
      <c r="G39" s="354">
        <v>46745</v>
      </c>
      <c r="H39" s="354">
        <v>37241</v>
      </c>
      <c r="I39" s="354">
        <v>4304</v>
      </c>
      <c r="J39" s="354">
        <v>29851</v>
      </c>
      <c r="K39" s="354">
        <v>11909</v>
      </c>
      <c r="L39" s="354">
        <v>11606</v>
      </c>
      <c r="M39" s="354">
        <v>8456</v>
      </c>
      <c r="N39" s="354">
        <v>12570</v>
      </c>
      <c r="O39" s="354">
        <v>28406</v>
      </c>
      <c r="P39" s="354">
        <v>11381</v>
      </c>
      <c r="Q39" s="354">
        <v>17025</v>
      </c>
      <c r="R39" s="354">
        <v>186649</v>
      </c>
      <c r="S39" s="354">
        <v>137188</v>
      </c>
      <c r="T39" s="354">
        <v>10585</v>
      </c>
      <c r="U39" s="354">
        <v>8259</v>
      </c>
      <c r="V39" s="354">
        <v>4363</v>
      </c>
      <c r="W39" s="354">
        <v>25980</v>
      </c>
      <c r="X39" s="354">
        <v>274</v>
      </c>
      <c r="Y39" s="454">
        <v>19.884</v>
      </c>
      <c r="Z39" s="453">
        <v>2013</v>
      </c>
      <c r="AD39" s="3"/>
    </row>
    <row r="40" spans="1:30" ht="17.100000000000001" customHeight="1">
      <c r="A40" s="59"/>
      <c r="B40" s="453"/>
      <c r="C40" s="536"/>
      <c r="D40" s="831"/>
      <c r="E40" s="402"/>
      <c r="F40" s="402"/>
      <c r="G40" s="402"/>
      <c r="H40" s="402"/>
      <c r="I40" s="402"/>
      <c r="J40" s="402"/>
      <c r="K40" s="402"/>
      <c r="L40" s="402"/>
      <c r="M40" s="402"/>
      <c r="N40" s="402"/>
      <c r="O40" s="354"/>
      <c r="P40" s="354"/>
      <c r="Q40" s="354"/>
      <c r="R40" s="354"/>
      <c r="S40" s="354"/>
      <c r="T40" s="354"/>
      <c r="U40" s="354"/>
      <c r="V40" s="354"/>
      <c r="W40" s="354"/>
      <c r="X40" s="354"/>
      <c r="Y40" s="454"/>
      <c r="Z40" s="453"/>
      <c r="AD40" s="3"/>
    </row>
    <row r="41" spans="1:30" s="72" customFormat="1" ht="33.950000000000003" customHeight="1">
      <c r="A41" s="187"/>
      <c r="B41" s="167">
        <v>2014</v>
      </c>
      <c r="C41" s="188"/>
      <c r="D41" s="554">
        <v>7690</v>
      </c>
      <c r="E41" s="357">
        <v>34053</v>
      </c>
      <c r="F41" s="357">
        <v>2734</v>
      </c>
      <c r="G41" s="357">
        <v>46166</v>
      </c>
      <c r="H41" s="357">
        <v>34195</v>
      </c>
      <c r="I41" s="357">
        <v>4221</v>
      </c>
      <c r="J41" s="357">
        <v>30495</v>
      </c>
      <c r="K41" s="357">
        <v>10960</v>
      </c>
      <c r="L41" s="357">
        <v>12680</v>
      </c>
      <c r="M41" s="357">
        <v>8053</v>
      </c>
      <c r="N41" s="357">
        <v>13026</v>
      </c>
      <c r="O41" s="357">
        <v>28296</v>
      </c>
      <c r="P41" s="357">
        <v>12158</v>
      </c>
      <c r="Q41" s="357">
        <v>16138</v>
      </c>
      <c r="R41" s="357">
        <v>183627</v>
      </c>
      <c r="S41" s="357">
        <v>136123</v>
      </c>
      <c r="T41" s="357">
        <v>10342</v>
      </c>
      <c r="U41" s="357">
        <v>7706</v>
      </c>
      <c r="V41" s="357">
        <v>4405</v>
      </c>
      <c r="W41" s="357">
        <v>24821</v>
      </c>
      <c r="X41" s="357">
        <v>229</v>
      </c>
      <c r="Y41" s="455">
        <v>19.884</v>
      </c>
      <c r="Z41" s="167">
        <v>2014</v>
      </c>
    </row>
    <row r="42" spans="1:30" ht="17.100000000000001" customHeight="1">
      <c r="A42" s="59"/>
      <c r="B42" s="453"/>
      <c r="C42" s="536"/>
      <c r="D42" s="831"/>
      <c r="E42" s="402"/>
      <c r="F42" s="402"/>
      <c r="G42" s="402"/>
      <c r="H42" s="402"/>
      <c r="I42" s="402"/>
      <c r="J42" s="402"/>
      <c r="K42" s="402"/>
      <c r="L42" s="402"/>
      <c r="M42" s="402"/>
      <c r="N42" s="402"/>
      <c r="O42" s="354"/>
      <c r="P42" s="354"/>
      <c r="Q42" s="354"/>
      <c r="R42" s="354"/>
      <c r="S42" s="354"/>
      <c r="T42" s="354"/>
      <c r="U42" s="354"/>
      <c r="V42" s="354"/>
      <c r="W42" s="354"/>
      <c r="X42" s="354"/>
      <c r="Y42" s="454"/>
      <c r="Z42" s="453"/>
      <c r="AD42" s="3"/>
    </row>
    <row r="43" spans="1:30" ht="33.950000000000003" customHeight="1">
      <c r="A43" s="59"/>
      <c r="B43" s="208">
        <v>36895</v>
      </c>
      <c r="C43" s="453"/>
      <c r="D43" s="552">
        <v>7157</v>
      </c>
      <c r="E43" s="354">
        <v>34155</v>
      </c>
      <c r="F43" s="354">
        <v>2940</v>
      </c>
      <c r="G43" s="354">
        <v>49792</v>
      </c>
      <c r="H43" s="354">
        <v>31044</v>
      </c>
      <c r="I43" s="354">
        <v>5143</v>
      </c>
      <c r="J43" s="354">
        <v>28847</v>
      </c>
      <c r="K43" s="354">
        <v>7780</v>
      </c>
      <c r="L43" s="354">
        <v>11907</v>
      </c>
      <c r="M43" s="354">
        <v>8395</v>
      </c>
      <c r="N43" s="354">
        <v>11274</v>
      </c>
      <c r="O43" s="354">
        <v>27151</v>
      </c>
      <c r="P43" s="354">
        <v>11678</v>
      </c>
      <c r="Q43" s="354">
        <v>15472</v>
      </c>
      <c r="R43" s="354">
        <v>179238</v>
      </c>
      <c r="S43" s="354">
        <v>134281</v>
      </c>
      <c r="T43" s="354">
        <v>9592</v>
      </c>
      <c r="U43" s="354">
        <v>7637</v>
      </c>
      <c r="V43" s="354">
        <v>4454</v>
      </c>
      <c r="W43" s="354">
        <v>23056</v>
      </c>
      <c r="X43" s="354">
        <v>218</v>
      </c>
      <c r="Y43" s="832">
        <v>18.033999999999999</v>
      </c>
      <c r="Z43" s="208">
        <v>36895</v>
      </c>
      <c r="AD43" s="3"/>
    </row>
    <row r="44" spans="1:30" ht="33.950000000000003" customHeight="1">
      <c r="A44" s="59"/>
      <c r="B44" s="208">
        <v>36926</v>
      </c>
      <c r="C44" s="453" t="s">
        <v>215</v>
      </c>
      <c r="D44" s="552">
        <v>6903</v>
      </c>
      <c r="E44" s="354">
        <v>35156</v>
      </c>
      <c r="F44" s="354">
        <v>2312</v>
      </c>
      <c r="G44" s="354">
        <v>43991</v>
      </c>
      <c r="H44" s="354">
        <v>38635</v>
      </c>
      <c r="I44" s="354">
        <v>3353</v>
      </c>
      <c r="J44" s="354">
        <v>32565</v>
      </c>
      <c r="K44" s="354">
        <v>8469</v>
      </c>
      <c r="L44" s="354">
        <v>11315</v>
      </c>
      <c r="M44" s="354">
        <v>7584</v>
      </c>
      <c r="N44" s="354">
        <v>13596</v>
      </c>
      <c r="O44" s="354">
        <v>27616</v>
      </c>
      <c r="P44" s="354">
        <v>11640</v>
      </c>
      <c r="Q44" s="354">
        <v>15976</v>
      </c>
      <c r="R44" s="354">
        <v>193159</v>
      </c>
      <c r="S44" s="354">
        <v>140065</v>
      </c>
      <c r="T44" s="354">
        <v>11117</v>
      </c>
      <c r="U44" s="354">
        <v>7029</v>
      </c>
      <c r="V44" s="354">
        <v>6001</v>
      </c>
      <c r="W44" s="354">
        <v>28693</v>
      </c>
      <c r="X44" s="354">
        <v>254</v>
      </c>
      <c r="Y44" s="832">
        <v>21.547000000000001</v>
      </c>
      <c r="Z44" s="208">
        <v>36926</v>
      </c>
      <c r="AD44" s="3"/>
    </row>
    <row r="45" spans="1:30" ht="33.950000000000003" customHeight="1">
      <c r="A45" s="59"/>
      <c r="B45" s="209">
        <v>36954</v>
      </c>
      <c r="C45" s="453"/>
      <c r="D45" s="552">
        <v>7769</v>
      </c>
      <c r="E45" s="354">
        <v>34403</v>
      </c>
      <c r="F45" s="354">
        <v>3257</v>
      </c>
      <c r="G45" s="354">
        <v>52884</v>
      </c>
      <c r="H45" s="354">
        <v>31631</v>
      </c>
      <c r="I45" s="354">
        <v>3771</v>
      </c>
      <c r="J45" s="354">
        <v>32476</v>
      </c>
      <c r="K45" s="354">
        <v>13416</v>
      </c>
      <c r="L45" s="354">
        <v>13371</v>
      </c>
      <c r="M45" s="354">
        <v>7914</v>
      </c>
      <c r="N45" s="354">
        <v>15398</v>
      </c>
      <c r="O45" s="354">
        <v>30799</v>
      </c>
      <c r="P45" s="354">
        <v>13933</v>
      </c>
      <c r="Q45" s="354">
        <v>16866</v>
      </c>
      <c r="R45" s="354">
        <v>146343</v>
      </c>
      <c r="S45" s="354">
        <v>104609</v>
      </c>
      <c r="T45" s="354">
        <v>9979</v>
      </c>
      <c r="U45" s="354">
        <v>5653</v>
      </c>
      <c r="V45" s="354">
        <v>2692</v>
      </c>
      <c r="W45" s="354">
        <v>23225</v>
      </c>
      <c r="X45" s="354">
        <v>184</v>
      </c>
      <c r="Y45" s="832">
        <v>18.336000000000002</v>
      </c>
      <c r="Z45" s="208">
        <v>36954</v>
      </c>
      <c r="AD45" s="3"/>
    </row>
    <row r="46" spans="1:30" ht="33.950000000000003" customHeight="1">
      <c r="A46" s="59"/>
      <c r="B46" s="209">
        <v>36985</v>
      </c>
      <c r="C46" s="453"/>
      <c r="D46" s="552">
        <v>9072</v>
      </c>
      <c r="E46" s="354">
        <v>32928</v>
      </c>
      <c r="F46" s="354">
        <v>2427</v>
      </c>
      <c r="G46" s="354">
        <v>38573</v>
      </c>
      <c r="H46" s="354">
        <v>35599</v>
      </c>
      <c r="I46" s="354">
        <v>4746</v>
      </c>
      <c r="J46" s="354">
        <v>28846</v>
      </c>
      <c r="K46" s="354">
        <v>14186</v>
      </c>
      <c r="L46" s="354">
        <v>14537</v>
      </c>
      <c r="M46" s="354">
        <v>8424</v>
      </c>
      <c r="N46" s="354">
        <v>11988</v>
      </c>
      <c r="O46" s="354">
        <v>28105</v>
      </c>
      <c r="P46" s="354">
        <v>11656</v>
      </c>
      <c r="Q46" s="354">
        <v>16449</v>
      </c>
      <c r="R46" s="354">
        <v>218306</v>
      </c>
      <c r="S46" s="354">
        <v>167213</v>
      </c>
      <c r="T46" s="354">
        <v>10819</v>
      </c>
      <c r="U46" s="354">
        <v>10677</v>
      </c>
      <c r="V46" s="354">
        <v>4582</v>
      </c>
      <c r="W46" s="354">
        <v>24757</v>
      </c>
      <c r="X46" s="354">
        <v>257</v>
      </c>
      <c r="Y46" s="832">
        <v>21.62</v>
      </c>
      <c r="Z46" s="208">
        <v>36985</v>
      </c>
      <c r="AD46" s="3"/>
    </row>
    <row r="47" spans="1:30" ht="6.75" customHeight="1" thickBot="1">
      <c r="A47" s="412"/>
      <c r="B47" s="413"/>
      <c r="C47" s="413"/>
      <c r="D47" s="833"/>
      <c r="E47" s="820"/>
      <c r="F47" s="412"/>
      <c r="G47" s="820"/>
      <c r="H47" s="820"/>
      <c r="I47" s="820"/>
      <c r="J47" s="820"/>
      <c r="K47" s="820"/>
      <c r="L47" s="820"/>
      <c r="M47" s="820"/>
      <c r="N47" s="820"/>
      <c r="O47" s="413"/>
      <c r="P47" s="413"/>
      <c r="Q47" s="413"/>
      <c r="R47" s="413"/>
      <c r="S47" s="413"/>
      <c r="T47" s="413"/>
      <c r="U47" s="413"/>
      <c r="V47" s="413"/>
      <c r="W47" s="413"/>
      <c r="X47" s="413"/>
      <c r="Y47" s="450"/>
      <c r="Z47" s="413"/>
      <c r="AA47" s="453"/>
      <c r="AD47" s="3"/>
    </row>
    <row r="48" spans="1:30" s="213" customFormat="1" ht="39.950000000000003" customHeight="1">
      <c r="B48" s="1358" t="s">
        <v>1543</v>
      </c>
      <c r="C48" s="1358"/>
      <c r="D48" s="1358"/>
      <c r="E48" s="1358"/>
      <c r="F48" s="1358"/>
      <c r="G48" s="1358"/>
      <c r="H48" s="1358"/>
      <c r="I48" s="1358"/>
      <c r="J48" s="1358"/>
      <c r="K48" s="1358"/>
      <c r="L48" s="1358"/>
      <c r="M48" s="1358"/>
      <c r="N48" s="1358"/>
      <c r="O48" s="1564" t="s">
        <v>1551</v>
      </c>
      <c r="P48" s="1564"/>
      <c r="Q48" s="1564"/>
      <c r="R48" s="1564"/>
      <c r="S48" s="1564"/>
      <c r="T48" s="1564"/>
      <c r="U48" s="1564"/>
      <c r="V48" s="1564"/>
      <c r="W48" s="1564"/>
      <c r="X48" s="1564"/>
      <c r="Y48" s="1564"/>
      <c r="Z48" s="1564"/>
      <c r="AA48" s="237"/>
    </row>
    <row r="49" spans="6:30">
      <c r="AA49" s="93"/>
      <c r="AD49" s="3"/>
    </row>
    <row r="54" spans="6:30">
      <c r="F54" s="3"/>
      <c r="Z54" s="93"/>
      <c r="AD54" s="3"/>
    </row>
    <row r="55" spans="6:30">
      <c r="F55" s="3"/>
      <c r="Z55" s="93"/>
      <c r="AD55" s="3"/>
    </row>
    <row r="56" spans="6:30">
      <c r="F56" s="3"/>
      <c r="Z56" s="93"/>
      <c r="AD56" s="3"/>
    </row>
    <row r="57" spans="6:30">
      <c r="F57" s="3"/>
      <c r="Z57" s="93"/>
      <c r="AD57" s="3"/>
    </row>
    <row r="58" spans="6:30">
      <c r="F58" s="3"/>
      <c r="Z58" s="93"/>
      <c r="AD58" s="3"/>
    </row>
    <row r="59" spans="6:30">
      <c r="F59" s="3"/>
      <c r="Z59" s="93"/>
      <c r="AD59" s="3"/>
    </row>
    <row r="60" spans="6:30">
      <c r="F60" s="3"/>
      <c r="Z60" s="93"/>
      <c r="AD60" s="3"/>
    </row>
    <row r="61" spans="6:30">
      <c r="F61" s="3"/>
      <c r="Z61" s="93"/>
      <c r="AD61" s="3"/>
    </row>
    <row r="62" spans="6:30">
      <c r="F62" s="3"/>
      <c r="Z62" s="93"/>
      <c r="AD62" s="3"/>
    </row>
    <row r="63" spans="6:30">
      <c r="F63" s="3"/>
      <c r="Z63" s="93"/>
      <c r="AD63" s="3"/>
    </row>
    <row r="64" spans="6:30">
      <c r="F64" s="3"/>
      <c r="Z64" s="93"/>
      <c r="AD64" s="3"/>
    </row>
    <row r="65" spans="1:30">
      <c r="F65" s="3"/>
      <c r="Z65" s="93"/>
      <c r="AD65" s="3"/>
    </row>
    <row r="66" spans="1:30">
      <c r="F66" s="3"/>
      <c r="Z66" s="93"/>
      <c r="AD66" s="3"/>
    </row>
    <row r="67" spans="1:30">
      <c r="F67" s="3"/>
      <c r="Z67" s="93"/>
      <c r="AD67" s="3"/>
    </row>
    <row r="68" spans="1:30">
      <c r="F68" s="3"/>
      <c r="Z68" s="93"/>
      <c r="AD68" s="3"/>
    </row>
    <row r="69" spans="1:30">
      <c r="F69" s="3"/>
      <c r="Z69" s="93"/>
      <c r="AD69" s="3"/>
    </row>
    <row r="70" spans="1:30">
      <c r="F70" s="3"/>
      <c r="Z70" s="93"/>
      <c r="AD70" s="3"/>
    </row>
    <row r="71" spans="1:30">
      <c r="F71" s="3"/>
      <c r="Z71" s="93"/>
      <c r="AD71" s="3"/>
    </row>
    <row r="72" spans="1:30">
      <c r="F72" s="3"/>
      <c r="Z72" s="93"/>
      <c r="AD72" s="3"/>
    </row>
    <row r="73" spans="1:30">
      <c r="F73" s="3"/>
      <c r="Z73" s="93"/>
      <c r="AD73" s="3"/>
    </row>
    <row r="74" spans="1:30">
      <c r="F74" s="3"/>
      <c r="Z74" s="93"/>
      <c r="AD74" s="3"/>
    </row>
    <row r="75" spans="1:30">
      <c r="F75" s="3"/>
      <c r="Z75" s="93"/>
      <c r="AD75" s="3"/>
    </row>
    <row r="78" spans="1:30">
      <c r="A78" s="1578"/>
    </row>
  </sheetData>
  <mergeCells count="71">
    <mergeCell ref="A27:D27"/>
    <mergeCell ref="B28:B32"/>
    <mergeCell ref="Z28:Z32"/>
    <mergeCell ref="O9:X9"/>
    <mergeCell ref="O30:Q30"/>
    <mergeCell ref="G11:H11"/>
    <mergeCell ref="O24:Z24"/>
    <mergeCell ref="A26:N26"/>
    <mergeCell ref="G10:H10"/>
    <mergeCell ref="K31:K32"/>
    <mergeCell ref="Q31:Q32"/>
    <mergeCell ref="O29:Y29"/>
    <mergeCell ref="V31:V32"/>
    <mergeCell ref="U31:U32"/>
    <mergeCell ref="G13:H13"/>
    <mergeCell ref="P31:P32"/>
    <mergeCell ref="D9:N9"/>
    <mergeCell ref="E4:E7"/>
    <mergeCell ref="Q6:Y6"/>
    <mergeCell ref="D4:D7"/>
    <mergeCell ref="J6:J7"/>
    <mergeCell ref="K6:K7"/>
    <mergeCell ref="N5:N7"/>
    <mergeCell ref="A78"/>
    <mergeCell ref="G20:H20"/>
    <mergeCell ref="G19:H19"/>
    <mergeCell ref="D29:N29"/>
    <mergeCell ref="B48:N48"/>
    <mergeCell ref="D34:N34"/>
    <mergeCell ref="E31:E32"/>
    <mergeCell ref="F31:F32"/>
    <mergeCell ref="D30:N30"/>
    <mergeCell ref="D31:D32"/>
    <mergeCell ref="G21:H21"/>
    <mergeCell ref="D28:N28"/>
    <mergeCell ref="H31:H32"/>
    <mergeCell ref="I31:I32"/>
    <mergeCell ref="J31:J32"/>
    <mergeCell ref="G31:G32"/>
    <mergeCell ref="O2:Z2"/>
    <mergeCell ref="A2:N2"/>
    <mergeCell ref="A3:D3"/>
    <mergeCell ref="I5:I7"/>
    <mergeCell ref="G4:H7"/>
    <mergeCell ref="L6:L7"/>
    <mergeCell ref="F4:F7"/>
    <mergeCell ref="A4:C7"/>
    <mergeCell ref="Z4:Z7"/>
    <mergeCell ref="P5:R5"/>
    <mergeCell ref="M6:M7"/>
    <mergeCell ref="O4:O7"/>
    <mergeCell ref="S5:V5"/>
    <mergeCell ref="G12:H12"/>
    <mergeCell ref="G17:H17"/>
    <mergeCell ref="N31:N32"/>
    <mergeCell ref="T31:T32"/>
    <mergeCell ref="G14:H14"/>
    <mergeCell ref="G18:H18"/>
    <mergeCell ref="L31:L32"/>
    <mergeCell ref="M31:M32"/>
    <mergeCell ref="O31:O32"/>
    <mergeCell ref="G16:H16"/>
    <mergeCell ref="O26:Z26"/>
    <mergeCell ref="O28:Y28"/>
    <mergeCell ref="R31:R32"/>
    <mergeCell ref="W31:W32"/>
    <mergeCell ref="O48:Z48"/>
    <mergeCell ref="R30:W30"/>
    <mergeCell ref="S31:S32"/>
    <mergeCell ref="X31:X32"/>
    <mergeCell ref="O34:X34"/>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pageOrder="overThenDown" orientation="portrait" useFirstPageNumber="1" r:id="rId1"/>
  <headerFooter alignWithMargins="0"/>
  <rowBreaks count="1" manualBreakCount="1">
    <brk id="24" max="25" man="1"/>
  </rowBreaks>
  <colBreaks count="1" manualBreakCount="1">
    <brk id="14" max="42"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Z49"/>
  <sheetViews>
    <sheetView showGridLines="0" view="pageBreakPreview" topLeftCell="A13" zoomScaleNormal="100" zoomScaleSheetLayoutView="100" workbookViewId="0">
      <selection activeCell="Z26" sqref="Z26"/>
    </sheetView>
  </sheetViews>
  <sheetFormatPr defaultRowHeight="11.25"/>
  <cols>
    <col min="1" max="1" width="0.88671875" style="3" customWidth="1"/>
    <col min="2" max="2" width="6.109375" style="3" customWidth="1"/>
    <col min="3" max="3" width="1" style="3" customWidth="1"/>
    <col min="4" max="5" width="8.109375" style="3" customWidth="1"/>
    <col min="6" max="8" width="8.77734375" style="3" customWidth="1"/>
    <col min="9" max="9" width="8.21875" style="3" customWidth="1"/>
    <col min="10" max="11" width="8.77734375" style="3" customWidth="1"/>
    <col min="12" max="12" width="7" style="3" customWidth="1"/>
    <col min="13" max="13" width="8.33203125" style="3" customWidth="1"/>
    <col min="14" max="14" width="7.77734375" style="3" customWidth="1"/>
    <col min="15" max="15" width="8.77734375" style="3" customWidth="1"/>
    <col min="16" max="16" width="7.44140625" style="3" customWidth="1"/>
    <col min="17" max="17" width="6.77734375" style="3" customWidth="1"/>
    <col min="18" max="18" width="7.109375" style="3" customWidth="1"/>
    <col min="19" max="19" width="7.44140625" style="3" customWidth="1"/>
    <col min="20" max="20" width="7.21875" style="3" customWidth="1"/>
    <col min="21" max="21" width="0.77734375" style="3" customWidth="1"/>
    <col min="22" max="22" width="7.5546875" style="93" customWidth="1"/>
    <col min="23" max="16384" width="8.88671875" style="3"/>
  </cols>
  <sheetData>
    <row r="1" spans="1:22" s="97" customFormat="1" ht="27.95" customHeight="1">
      <c r="A1" s="464" t="s">
        <v>1303</v>
      </c>
      <c r="V1" s="98" t="s">
        <v>1450</v>
      </c>
    </row>
    <row r="2" spans="1:22" s="343" customFormat="1" ht="60" customHeight="1">
      <c r="B2" s="1355" t="s">
        <v>549</v>
      </c>
      <c r="C2" s="1355"/>
      <c r="D2" s="1355"/>
      <c r="E2" s="1355"/>
      <c r="F2" s="1355"/>
      <c r="G2" s="1355"/>
      <c r="H2" s="1355"/>
      <c r="I2" s="1355"/>
      <c r="J2" s="1355"/>
      <c r="K2" s="1355"/>
      <c r="L2" s="1355" t="s">
        <v>1554</v>
      </c>
      <c r="M2" s="1355"/>
      <c r="N2" s="1355"/>
      <c r="O2" s="1355"/>
      <c r="P2" s="1355"/>
      <c r="Q2" s="1355"/>
      <c r="R2" s="1355"/>
      <c r="S2" s="1355"/>
      <c r="T2" s="1355"/>
      <c r="U2" s="1355"/>
      <c r="V2" s="1355"/>
    </row>
    <row r="3" spans="1:22" s="61" customFormat="1" ht="17.100000000000001" customHeight="1" thickBot="1">
      <c r="A3" s="1592" t="s">
        <v>404</v>
      </c>
      <c r="B3" s="1592"/>
      <c r="C3" s="1592"/>
      <c r="D3" s="1592"/>
      <c r="E3" s="475"/>
      <c r="F3" s="100"/>
      <c r="G3" s="100"/>
      <c r="H3" s="100"/>
      <c r="I3" s="100"/>
      <c r="J3" s="100"/>
      <c r="K3" s="100"/>
      <c r="L3" s="536"/>
      <c r="M3" s="536"/>
      <c r="N3" s="536"/>
      <c r="O3" s="536"/>
      <c r="P3" s="536"/>
      <c r="Q3" s="536"/>
      <c r="R3" s="536"/>
      <c r="S3" s="536"/>
      <c r="T3" s="536"/>
      <c r="V3" s="839" t="s">
        <v>405</v>
      </c>
    </row>
    <row r="4" spans="1:22" s="61" customFormat="1" ht="18" customHeight="1">
      <c r="A4" s="842"/>
      <c r="B4" s="1359" t="s">
        <v>793</v>
      </c>
      <c r="C4" s="437"/>
      <c r="D4" s="1418" t="s">
        <v>63</v>
      </c>
      <c r="E4" s="1376"/>
      <c r="F4" s="1376"/>
      <c r="G4" s="1376"/>
      <c r="H4" s="1376"/>
      <c r="I4" s="1376"/>
      <c r="J4" s="1376"/>
      <c r="K4" s="1376"/>
      <c r="L4" s="1376" t="s">
        <v>63</v>
      </c>
      <c r="M4" s="1376"/>
      <c r="N4" s="1376"/>
      <c r="O4" s="1376"/>
      <c r="P4" s="1376"/>
      <c r="Q4" s="1376"/>
      <c r="R4" s="1376"/>
      <c r="S4" s="1376"/>
      <c r="T4" s="456"/>
      <c r="U4" s="852"/>
      <c r="V4" s="1527" t="s">
        <v>792</v>
      </c>
    </row>
    <row r="5" spans="1:22" s="61" customFormat="1" ht="18" customHeight="1">
      <c r="A5" s="537"/>
      <c r="B5" s="1361"/>
      <c r="C5" s="100"/>
      <c r="D5" s="1579" t="s">
        <v>61</v>
      </c>
      <c r="E5" s="1384"/>
      <c r="F5" s="1384"/>
      <c r="G5" s="1384"/>
      <c r="H5" s="1384"/>
      <c r="I5" s="1384"/>
      <c r="J5" s="1384"/>
      <c r="K5" s="1384"/>
      <c r="L5" s="1384" t="s">
        <v>61</v>
      </c>
      <c r="M5" s="1384"/>
      <c r="N5" s="1384"/>
      <c r="O5" s="1384"/>
      <c r="P5" s="1384"/>
      <c r="Q5" s="1384"/>
      <c r="R5" s="1384"/>
      <c r="S5" s="1384"/>
      <c r="T5" s="337"/>
      <c r="U5" s="853"/>
      <c r="V5" s="1576"/>
    </row>
    <row r="6" spans="1:22" s="61" customFormat="1" ht="18" customHeight="1">
      <c r="A6" s="537"/>
      <c r="B6" s="1361"/>
      <c r="C6" s="100"/>
      <c r="D6" s="1593" t="s">
        <v>813</v>
      </c>
      <c r="E6" s="1535"/>
      <c r="F6" s="1535"/>
      <c r="G6" s="1535"/>
      <c r="H6" s="1535"/>
      <c r="I6" s="1584"/>
      <c r="J6" s="1589" t="s">
        <v>64</v>
      </c>
      <c r="K6" s="1590"/>
      <c r="L6" s="1384" t="s">
        <v>65</v>
      </c>
      <c r="M6" s="1384"/>
      <c r="N6" s="1590" t="s">
        <v>66</v>
      </c>
      <c r="O6" s="1590"/>
      <c r="P6" s="1590"/>
      <c r="Q6" s="1590"/>
      <c r="R6" s="1590"/>
      <c r="S6" s="1590"/>
      <c r="T6" s="1590"/>
      <c r="U6" s="853"/>
      <c r="V6" s="1576"/>
    </row>
    <row r="7" spans="1:22" ht="7.5" customHeight="1">
      <c r="A7" s="59"/>
      <c r="B7" s="1361"/>
      <c r="C7" s="100"/>
      <c r="D7" s="848"/>
      <c r="E7" s="1375" t="s">
        <v>815</v>
      </c>
      <c r="F7" s="1375" t="s">
        <v>816</v>
      </c>
      <c r="G7" s="1375" t="s">
        <v>812</v>
      </c>
      <c r="H7" s="1375" t="s">
        <v>839</v>
      </c>
      <c r="I7" s="1375" t="s">
        <v>817</v>
      </c>
      <c r="J7" s="1588" t="s">
        <v>840</v>
      </c>
      <c r="K7" s="1573" t="s">
        <v>818</v>
      </c>
      <c r="L7" s="1586" t="s">
        <v>1422</v>
      </c>
      <c r="M7" s="1424" t="s">
        <v>843</v>
      </c>
      <c r="N7" s="1375" t="s">
        <v>819</v>
      </c>
      <c r="O7" s="1375" t="s">
        <v>820</v>
      </c>
      <c r="P7" s="1375" t="s">
        <v>845</v>
      </c>
      <c r="Q7" s="1375" t="s">
        <v>1423</v>
      </c>
      <c r="R7" s="1380" t="s">
        <v>844</v>
      </c>
      <c r="S7" s="1424" t="s">
        <v>821</v>
      </c>
      <c r="T7" s="1434" t="s">
        <v>822</v>
      </c>
      <c r="U7" s="854"/>
      <c r="V7" s="1576"/>
    </row>
    <row r="8" spans="1:22" ht="75" customHeight="1">
      <c r="A8" s="59"/>
      <c r="B8" s="1363"/>
      <c r="C8" s="100"/>
      <c r="D8" s="711" t="s">
        <v>814</v>
      </c>
      <c r="E8" s="1371"/>
      <c r="F8" s="1371"/>
      <c r="G8" s="1371"/>
      <c r="H8" s="1371"/>
      <c r="I8" s="1371"/>
      <c r="J8" s="1591"/>
      <c r="K8" s="1378"/>
      <c r="L8" s="1373"/>
      <c r="M8" s="1371"/>
      <c r="N8" s="1371"/>
      <c r="O8" s="1371"/>
      <c r="P8" s="1371"/>
      <c r="Q8" s="1371"/>
      <c r="R8" s="1382"/>
      <c r="S8" s="1588"/>
      <c r="T8" s="1382"/>
      <c r="U8" s="855"/>
      <c r="V8" s="1577"/>
    </row>
    <row r="9" spans="1:22" ht="6.95" customHeight="1">
      <c r="A9" s="58"/>
      <c r="B9" s="231"/>
      <c r="C9" s="231"/>
      <c r="D9" s="527"/>
      <c r="E9" s="231"/>
      <c r="F9" s="231"/>
      <c r="G9" s="231"/>
      <c r="H9" s="231"/>
      <c r="I9" s="231"/>
      <c r="J9" s="231"/>
      <c r="K9" s="231"/>
      <c r="L9" s="231"/>
      <c r="M9" s="328"/>
      <c r="N9" s="231"/>
      <c r="O9" s="231"/>
      <c r="P9" s="328"/>
      <c r="Q9" s="328"/>
      <c r="R9" s="231"/>
      <c r="S9" s="231"/>
      <c r="T9" s="231"/>
      <c r="U9" s="856"/>
      <c r="V9" s="174"/>
    </row>
    <row r="10" spans="1:22" ht="22.5" customHeight="1">
      <c r="A10" s="59"/>
      <c r="B10" s="537"/>
      <c r="C10" s="537"/>
      <c r="D10" s="1520" t="s">
        <v>400</v>
      </c>
      <c r="E10" s="1368"/>
      <c r="F10" s="1368"/>
      <c r="G10" s="1368"/>
      <c r="H10" s="1368"/>
      <c r="I10" s="1368"/>
      <c r="J10" s="1368"/>
      <c r="K10" s="1368"/>
      <c r="L10" s="1368" t="s">
        <v>401</v>
      </c>
      <c r="M10" s="1368"/>
      <c r="N10" s="1368"/>
      <c r="O10" s="1368"/>
      <c r="P10" s="1368"/>
      <c r="Q10" s="1368"/>
      <c r="R10" s="1368"/>
      <c r="S10" s="1368"/>
      <c r="T10" s="1368"/>
      <c r="U10" s="849"/>
      <c r="V10" s="453"/>
    </row>
    <row r="11" spans="1:22" s="216" customFormat="1" ht="35.1" customHeight="1">
      <c r="A11" s="843"/>
      <c r="B11" s="453">
        <v>2009</v>
      </c>
      <c r="C11" s="218"/>
      <c r="D11" s="552">
        <v>216677</v>
      </c>
      <c r="E11" s="354">
        <v>44589</v>
      </c>
      <c r="F11" s="354">
        <v>16945</v>
      </c>
      <c r="G11" s="354">
        <v>21125</v>
      </c>
      <c r="H11" s="354">
        <v>36904</v>
      </c>
      <c r="I11" s="354">
        <v>97114</v>
      </c>
      <c r="J11" s="354">
        <v>83849</v>
      </c>
      <c r="K11" s="354">
        <v>13853</v>
      </c>
      <c r="L11" s="354">
        <v>1431</v>
      </c>
      <c r="M11" s="354">
        <v>174</v>
      </c>
      <c r="N11" s="354">
        <v>7033</v>
      </c>
      <c r="O11" s="354">
        <v>21401</v>
      </c>
      <c r="P11" s="354">
        <v>6792</v>
      </c>
      <c r="Q11" s="354">
        <v>7455</v>
      </c>
      <c r="R11" s="354">
        <v>2316</v>
      </c>
      <c r="S11" s="381">
        <v>10516</v>
      </c>
      <c r="T11" s="381">
        <v>12877</v>
      </c>
      <c r="U11" s="454">
        <v>2008</v>
      </c>
      <c r="V11" s="453">
        <v>2009</v>
      </c>
    </row>
    <row r="12" spans="1:22" s="216" customFormat="1" ht="35.1" customHeight="1">
      <c r="A12" s="843"/>
      <c r="B12" s="453">
        <v>2010</v>
      </c>
      <c r="C12" s="218"/>
      <c r="D12" s="552">
        <v>231087</v>
      </c>
      <c r="E12" s="354">
        <v>48739</v>
      </c>
      <c r="F12" s="354">
        <v>15379</v>
      </c>
      <c r="G12" s="354">
        <v>21114</v>
      </c>
      <c r="H12" s="354">
        <v>37494</v>
      </c>
      <c r="I12" s="354">
        <v>108360</v>
      </c>
      <c r="J12" s="354">
        <v>93972</v>
      </c>
      <c r="K12" s="354">
        <v>14834</v>
      </c>
      <c r="L12" s="354">
        <v>1661</v>
      </c>
      <c r="M12" s="354">
        <v>188</v>
      </c>
      <c r="N12" s="354">
        <v>8121</v>
      </c>
      <c r="O12" s="354">
        <v>23387</v>
      </c>
      <c r="P12" s="354">
        <v>7350</v>
      </c>
      <c r="Q12" s="354">
        <v>7782</v>
      </c>
      <c r="R12" s="354">
        <v>2177</v>
      </c>
      <c r="S12" s="381">
        <v>11349</v>
      </c>
      <c r="T12" s="381">
        <v>17123</v>
      </c>
      <c r="U12" s="454">
        <v>2009</v>
      </c>
      <c r="V12" s="453">
        <v>2010</v>
      </c>
    </row>
    <row r="13" spans="1:22" s="216" customFormat="1" ht="35.1" customHeight="1">
      <c r="A13" s="843"/>
      <c r="B13" s="453">
        <v>2011</v>
      </c>
      <c r="C13" s="218"/>
      <c r="D13" s="552">
        <v>243224</v>
      </c>
      <c r="E13" s="354">
        <v>55567</v>
      </c>
      <c r="F13" s="354">
        <v>15756</v>
      </c>
      <c r="G13" s="354">
        <v>21075</v>
      </c>
      <c r="H13" s="354">
        <v>41380</v>
      </c>
      <c r="I13" s="354">
        <v>109447</v>
      </c>
      <c r="J13" s="354">
        <v>95632</v>
      </c>
      <c r="K13" s="354">
        <v>15318</v>
      </c>
      <c r="L13" s="354">
        <v>1645</v>
      </c>
      <c r="M13" s="354">
        <v>194</v>
      </c>
      <c r="N13" s="354">
        <v>8284</v>
      </c>
      <c r="O13" s="354">
        <v>23484</v>
      </c>
      <c r="P13" s="354">
        <v>8326</v>
      </c>
      <c r="Q13" s="354">
        <v>8071</v>
      </c>
      <c r="R13" s="354">
        <v>2808</v>
      </c>
      <c r="S13" s="381">
        <v>11712</v>
      </c>
      <c r="T13" s="381">
        <v>15790</v>
      </c>
      <c r="U13" s="454">
        <v>2009</v>
      </c>
      <c r="V13" s="453">
        <v>2011</v>
      </c>
    </row>
    <row r="14" spans="1:22" s="216" customFormat="1" ht="35.1" customHeight="1">
      <c r="A14" s="843"/>
      <c r="B14" s="453">
        <v>2012</v>
      </c>
      <c r="C14" s="218"/>
      <c r="D14" s="552">
        <v>260469</v>
      </c>
      <c r="E14" s="354">
        <v>60803</v>
      </c>
      <c r="F14" s="354">
        <v>18381</v>
      </c>
      <c r="G14" s="354">
        <v>22245</v>
      </c>
      <c r="H14" s="354">
        <v>43503</v>
      </c>
      <c r="I14" s="354">
        <v>115536</v>
      </c>
      <c r="J14" s="354">
        <v>101814</v>
      </c>
      <c r="K14" s="354">
        <v>17559</v>
      </c>
      <c r="L14" s="354">
        <v>1780</v>
      </c>
      <c r="M14" s="354">
        <v>266</v>
      </c>
      <c r="N14" s="354">
        <v>8622</v>
      </c>
      <c r="O14" s="354">
        <v>23909</v>
      </c>
      <c r="P14" s="354">
        <v>10084</v>
      </c>
      <c r="Q14" s="354">
        <v>8423</v>
      </c>
      <c r="R14" s="354">
        <v>3051</v>
      </c>
      <c r="S14" s="381">
        <v>12292</v>
      </c>
      <c r="T14" s="381">
        <v>15829</v>
      </c>
      <c r="U14" s="454">
        <v>2009</v>
      </c>
      <c r="V14" s="453">
        <v>2012</v>
      </c>
    </row>
    <row r="15" spans="1:22" s="216" customFormat="1" ht="35.1" customHeight="1">
      <c r="A15" s="843"/>
      <c r="B15" s="453">
        <v>2013</v>
      </c>
      <c r="C15" s="218"/>
      <c r="D15" s="552">
        <v>272881</v>
      </c>
      <c r="E15" s="354">
        <v>65789</v>
      </c>
      <c r="F15" s="354">
        <v>20340</v>
      </c>
      <c r="G15" s="354">
        <v>22700</v>
      </c>
      <c r="H15" s="354">
        <v>47869</v>
      </c>
      <c r="I15" s="354">
        <v>116182</v>
      </c>
      <c r="J15" s="354">
        <v>109570</v>
      </c>
      <c r="K15" s="354">
        <v>17793</v>
      </c>
      <c r="L15" s="354">
        <v>1674</v>
      </c>
      <c r="M15" s="354">
        <v>449</v>
      </c>
      <c r="N15" s="354">
        <v>8531</v>
      </c>
      <c r="O15" s="354">
        <v>26325</v>
      </c>
      <c r="P15" s="354">
        <v>10537</v>
      </c>
      <c r="Q15" s="354">
        <v>9026</v>
      </c>
      <c r="R15" s="354">
        <v>3064</v>
      </c>
      <c r="S15" s="381">
        <v>12702</v>
      </c>
      <c r="T15" s="381">
        <v>19469</v>
      </c>
      <c r="U15" s="454">
        <v>2009</v>
      </c>
      <c r="V15" s="453">
        <v>2013</v>
      </c>
    </row>
    <row r="16" spans="1:22" s="216" customFormat="1" ht="15" customHeight="1">
      <c r="A16" s="843"/>
      <c r="B16" s="453"/>
      <c r="C16" s="218"/>
      <c r="D16" s="552"/>
      <c r="E16" s="354"/>
      <c r="F16" s="354"/>
      <c r="G16" s="354"/>
      <c r="H16" s="354"/>
      <c r="I16" s="354"/>
      <c r="J16" s="354"/>
      <c r="K16" s="354"/>
      <c r="L16" s="354"/>
      <c r="M16" s="354"/>
      <c r="N16" s="354"/>
      <c r="O16" s="354"/>
      <c r="P16" s="354"/>
      <c r="Q16" s="354"/>
      <c r="R16" s="354"/>
      <c r="S16" s="381"/>
      <c r="T16" s="381"/>
      <c r="U16" s="454"/>
      <c r="V16" s="167"/>
    </row>
    <row r="17" spans="1:26" s="217" customFormat="1" ht="35.1" customHeight="1">
      <c r="A17" s="221"/>
      <c r="B17" s="167">
        <v>2014</v>
      </c>
      <c r="C17" s="211"/>
      <c r="D17" s="554">
        <v>269665</v>
      </c>
      <c r="E17" s="357">
        <v>66900</v>
      </c>
      <c r="F17" s="357">
        <v>20600</v>
      </c>
      <c r="G17" s="357">
        <v>23132</v>
      </c>
      <c r="H17" s="357">
        <v>50388</v>
      </c>
      <c r="I17" s="357">
        <v>108645</v>
      </c>
      <c r="J17" s="357">
        <v>115955</v>
      </c>
      <c r="K17" s="357">
        <v>18610</v>
      </c>
      <c r="L17" s="357">
        <v>1699</v>
      </c>
      <c r="M17" s="357">
        <v>341</v>
      </c>
      <c r="N17" s="357">
        <v>9320</v>
      </c>
      <c r="O17" s="357">
        <v>27337</v>
      </c>
      <c r="P17" s="357">
        <v>10506</v>
      </c>
      <c r="Q17" s="357">
        <v>10081</v>
      </c>
      <c r="R17" s="357">
        <v>3879</v>
      </c>
      <c r="S17" s="382">
        <v>13229</v>
      </c>
      <c r="T17" s="382">
        <v>20951</v>
      </c>
      <c r="U17" s="455">
        <v>2009</v>
      </c>
      <c r="V17" s="167">
        <v>2014</v>
      </c>
    </row>
    <row r="18" spans="1:26" s="216" customFormat="1" ht="15" customHeight="1">
      <c r="A18" s="843"/>
      <c r="B18" s="218"/>
      <c r="C18" s="218"/>
      <c r="D18" s="552"/>
      <c r="E18" s="354"/>
      <c r="F18" s="354"/>
      <c r="G18" s="354"/>
      <c r="H18" s="354"/>
      <c r="I18" s="354"/>
      <c r="J18" s="354"/>
      <c r="K18" s="354"/>
      <c r="L18" s="354"/>
      <c r="M18" s="354"/>
      <c r="N18" s="354"/>
      <c r="O18" s="354"/>
      <c r="P18" s="354"/>
      <c r="Q18" s="354"/>
      <c r="R18" s="354"/>
      <c r="S18" s="381"/>
      <c r="T18" s="381"/>
      <c r="U18" s="478"/>
      <c r="V18" s="331"/>
    </row>
    <row r="19" spans="1:26" ht="35.1" customHeight="1">
      <c r="A19" s="59"/>
      <c r="B19" s="208">
        <v>36895</v>
      </c>
      <c r="C19" s="453"/>
      <c r="D19" s="552">
        <v>327858</v>
      </c>
      <c r="E19" s="354">
        <v>66136</v>
      </c>
      <c r="F19" s="354">
        <v>13570</v>
      </c>
      <c r="G19" s="354">
        <v>24381</v>
      </c>
      <c r="H19" s="354">
        <v>50322</v>
      </c>
      <c r="I19" s="354">
        <v>173449</v>
      </c>
      <c r="J19" s="354">
        <v>107025</v>
      </c>
      <c r="K19" s="354">
        <v>19887</v>
      </c>
      <c r="L19" s="354">
        <v>1315</v>
      </c>
      <c r="M19" s="354">
        <v>554</v>
      </c>
      <c r="N19" s="354">
        <v>9132</v>
      </c>
      <c r="O19" s="354">
        <v>20387</v>
      </c>
      <c r="P19" s="354">
        <v>10280</v>
      </c>
      <c r="Q19" s="354">
        <v>10414</v>
      </c>
      <c r="R19" s="354">
        <v>3526</v>
      </c>
      <c r="S19" s="1249">
        <v>12019</v>
      </c>
      <c r="T19" s="1249">
        <v>19510</v>
      </c>
      <c r="U19" s="832">
        <v>36895</v>
      </c>
      <c r="V19" s="208">
        <v>36895</v>
      </c>
    </row>
    <row r="20" spans="1:26" ht="35.1" customHeight="1">
      <c r="A20" s="59"/>
      <c r="B20" s="208">
        <v>36926</v>
      </c>
      <c r="C20" s="453" t="s">
        <v>215</v>
      </c>
      <c r="D20" s="552">
        <v>268421</v>
      </c>
      <c r="E20" s="354">
        <v>67023</v>
      </c>
      <c r="F20" s="354">
        <v>25487</v>
      </c>
      <c r="G20" s="354">
        <v>23276</v>
      </c>
      <c r="H20" s="354">
        <v>50972</v>
      </c>
      <c r="I20" s="354">
        <v>101663</v>
      </c>
      <c r="J20" s="354">
        <v>124968</v>
      </c>
      <c r="K20" s="354">
        <v>18493</v>
      </c>
      <c r="L20" s="354">
        <v>1629</v>
      </c>
      <c r="M20" s="354">
        <v>381</v>
      </c>
      <c r="N20" s="354">
        <v>9899</v>
      </c>
      <c r="O20" s="354">
        <v>33397</v>
      </c>
      <c r="P20" s="354">
        <v>10892</v>
      </c>
      <c r="Q20" s="354">
        <v>9881</v>
      </c>
      <c r="R20" s="354">
        <v>2896</v>
      </c>
      <c r="S20" s="1249">
        <v>13445</v>
      </c>
      <c r="T20" s="1249">
        <v>24055</v>
      </c>
      <c r="U20" s="832">
        <v>36926</v>
      </c>
      <c r="V20" s="208">
        <v>36926</v>
      </c>
    </row>
    <row r="21" spans="1:26" ht="35.1" customHeight="1">
      <c r="A21" s="59"/>
      <c r="B21" s="209">
        <v>36954</v>
      </c>
      <c r="C21" s="453"/>
      <c r="D21" s="552">
        <v>229675</v>
      </c>
      <c r="E21" s="354">
        <v>67189</v>
      </c>
      <c r="F21" s="354">
        <v>21796</v>
      </c>
      <c r="G21" s="354">
        <v>21966</v>
      </c>
      <c r="H21" s="354">
        <v>50378</v>
      </c>
      <c r="I21" s="354">
        <v>68346</v>
      </c>
      <c r="J21" s="354">
        <v>117104</v>
      </c>
      <c r="K21" s="354">
        <v>18942</v>
      </c>
      <c r="L21" s="354">
        <v>1587</v>
      </c>
      <c r="M21" s="354">
        <v>244</v>
      </c>
      <c r="N21" s="354">
        <v>8128</v>
      </c>
      <c r="O21" s="354">
        <v>27056</v>
      </c>
      <c r="P21" s="354">
        <v>10916</v>
      </c>
      <c r="Q21" s="354">
        <v>10574</v>
      </c>
      <c r="R21" s="354">
        <v>3877</v>
      </c>
      <c r="S21" s="1249">
        <v>14230</v>
      </c>
      <c r="T21" s="1249">
        <v>21550</v>
      </c>
      <c r="U21" s="832">
        <v>36954</v>
      </c>
      <c r="V21" s="208">
        <v>36954</v>
      </c>
    </row>
    <row r="22" spans="1:26" ht="35.1" customHeight="1">
      <c r="A22" s="59"/>
      <c r="B22" s="209">
        <v>36985</v>
      </c>
      <c r="C22" s="453"/>
      <c r="D22" s="552">
        <v>257248</v>
      </c>
      <c r="E22" s="354">
        <v>68825</v>
      </c>
      <c r="F22" s="354">
        <v>20665</v>
      </c>
      <c r="G22" s="354">
        <v>23381</v>
      </c>
      <c r="H22" s="354">
        <v>50862</v>
      </c>
      <c r="I22" s="354">
        <v>93514</v>
      </c>
      <c r="J22" s="354">
        <v>116550</v>
      </c>
      <c r="K22" s="354">
        <v>16992</v>
      </c>
      <c r="L22" s="354">
        <v>2129</v>
      </c>
      <c r="M22" s="354">
        <v>194</v>
      </c>
      <c r="N22" s="354">
        <v>10522</v>
      </c>
      <c r="O22" s="354">
        <v>29241</v>
      </c>
      <c r="P22" s="354">
        <v>10264</v>
      </c>
      <c r="Q22" s="354">
        <v>9411</v>
      </c>
      <c r="R22" s="354">
        <v>5213</v>
      </c>
      <c r="S22" s="1249">
        <v>13527</v>
      </c>
      <c r="T22" s="1249">
        <v>19057</v>
      </c>
      <c r="U22" s="832">
        <v>36985</v>
      </c>
      <c r="V22" s="208">
        <v>36985</v>
      </c>
    </row>
    <row r="23" spans="1:26" ht="6.95" customHeight="1" thickBot="1">
      <c r="A23" s="59"/>
      <c r="B23" s="453"/>
      <c r="C23" s="453"/>
      <c r="D23" s="534"/>
      <c r="E23" s="413"/>
      <c r="F23" s="413"/>
      <c r="G23" s="413"/>
      <c r="H23" s="413"/>
      <c r="I23" s="413"/>
      <c r="J23" s="413"/>
      <c r="K23" s="413"/>
      <c r="L23" s="413"/>
      <c r="M23" s="413"/>
      <c r="N23" s="413"/>
      <c r="O23" s="413"/>
      <c r="P23" s="413"/>
      <c r="Q23" s="413"/>
      <c r="R23" s="413"/>
      <c r="S23" s="413"/>
      <c r="T23" s="413"/>
      <c r="U23" s="851"/>
      <c r="V23" s="453"/>
    </row>
    <row r="24" spans="1:26" s="238" customFormat="1" ht="12.95" customHeight="1">
      <c r="A24" s="436"/>
      <c r="B24" s="437" t="s">
        <v>810</v>
      </c>
      <c r="C24" s="476"/>
      <c r="D24" s="476"/>
      <c r="E24" s="476"/>
      <c r="F24" s="476"/>
      <c r="G24" s="476"/>
      <c r="H24" s="476"/>
      <c r="I24" s="476"/>
      <c r="J24" s="476"/>
      <c r="K24" s="476"/>
      <c r="L24" s="437" t="s">
        <v>811</v>
      </c>
      <c r="M24" s="476"/>
      <c r="N24" s="476"/>
      <c r="O24" s="476"/>
      <c r="P24" s="476"/>
      <c r="Q24" s="476"/>
      <c r="R24" s="476"/>
      <c r="S24" s="476"/>
      <c r="T24" s="476"/>
      <c r="U24" s="476"/>
      <c r="V24" s="476"/>
      <c r="W24" s="453"/>
      <c r="X24" s="59"/>
      <c r="Y24" s="59"/>
      <c r="Z24" s="59"/>
    </row>
    <row r="25" spans="1:26" s="238" customFormat="1" ht="30" customHeight="1">
      <c r="A25" s="59"/>
      <c r="B25" s="716" t="s">
        <v>1544</v>
      </c>
      <c r="C25" s="453"/>
      <c r="D25" s="453"/>
      <c r="E25" s="453"/>
      <c r="F25" s="453"/>
      <c r="G25" s="453"/>
      <c r="H25" s="453"/>
      <c r="I25" s="453"/>
      <c r="J25" s="453"/>
      <c r="K25" s="453"/>
      <c r="L25" s="1594" t="s">
        <v>1550</v>
      </c>
      <c r="M25" s="1595"/>
      <c r="N25" s="1595"/>
      <c r="O25" s="1595"/>
      <c r="P25" s="1595"/>
      <c r="Q25" s="1595"/>
      <c r="R25" s="1595"/>
      <c r="S25" s="1595"/>
      <c r="T25" s="1595"/>
      <c r="U25" s="1595"/>
      <c r="V25" s="1595"/>
      <c r="W25" s="716"/>
      <c r="X25" s="59"/>
      <c r="Y25" s="59"/>
      <c r="Z25" s="59"/>
    </row>
    <row r="26" spans="1:26" s="238" customFormat="1" ht="27.95" customHeight="1">
      <c r="A26" s="464" t="s">
        <v>1451</v>
      </c>
      <c r="B26" s="97"/>
      <c r="C26" s="97"/>
      <c r="D26" s="97"/>
      <c r="E26" s="97"/>
      <c r="F26" s="97"/>
      <c r="G26" s="97"/>
      <c r="H26" s="97"/>
      <c r="I26" s="97"/>
      <c r="J26" s="97"/>
      <c r="K26" s="97"/>
      <c r="L26" s="97"/>
      <c r="M26" s="97"/>
      <c r="N26" s="97"/>
      <c r="O26" s="97"/>
      <c r="P26" s="97"/>
      <c r="Q26" s="97"/>
      <c r="R26" s="97"/>
      <c r="S26" s="97"/>
      <c r="T26" s="97"/>
      <c r="U26" s="97"/>
      <c r="V26" s="98" t="s">
        <v>1452</v>
      </c>
      <c r="W26" s="59"/>
      <c r="X26" s="59"/>
      <c r="Y26" s="59"/>
      <c r="Z26" s="59"/>
    </row>
    <row r="27" spans="1:26" s="238" customFormat="1" ht="60" customHeight="1">
      <c r="A27" s="343"/>
      <c r="B27" s="1355" t="s">
        <v>549</v>
      </c>
      <c r="C27" s="1355"/>
      <c r="D27" s="1355"/>
      <c r="E27" s="1355"/>
      <c r="F27" s="1355"/>
      <c r="G27" s="1355"/>
      <c r="H27" s="1355"/>
      <c r="I27" s="1355"/>
      <c r="J27" s="1355"/>
      <c r="K27" s="1355"/>
      <c r="L27" s="1355" t="s">
        <v>1555</v>
      </c>
      <c r="M27" s="1355"/>
      <c r="N27" s="1355"/>
      <c r="O27" s="1355"/>
      <c r="P27" s="1355"/>
      <c r="Q27" s="1355"/>
      <c r="R27" s="1355"/>
      <c r="S27" s="1355"/>
      <c r="T27" s="1355"/>
      <c r="U27" s="1355"/>
      <c r="V27" s="1355"/>
      <c r="W27" s="59"/>
      <c r="X27" s="59"/>
      <c r="Y27" s="59"/>
      <c r="Z27" s="59"/>
    </row>
    <row r="28" spans="1:26" s="238" customFormat="1" ht="18" customHeight="1" thickBot="1">
      <c r="A28" s="1592" t="s">
        <v>404</v>
      </c>
      <c r="B28" s="1592"/>
      <c r="C28" s="1592"/>
      <c r="D28" s="1592"/>
      <c r="E28" s="475"/>
      <c r="F28" s="100"/>
      <c r="G28" s="100"/>
      <c r="H28" s="100"/>
      <c r="I28" s="100"/>
      <c r="J28" s="100"/>
      <c r="K28" s="100"/>
      <c r="L28" s="536"/>
      <c r="M28" s="536"/>
      <c r="N28" s="536"/>
      <c r="O28" s="536"/>
      <c r="P28" s="536"/>
      <c r="Q28" s="536"/>
      <c r="R28" s="536"/>
      <c r="S28" s="536"/>
      <c r="T28" s="536"/>
      <c r="U28" s="61"/>
      <c r="V28" s="839" t="s">
        <v>405</v>
      </c>
      <c r="W28" s="59"/>
      <c r="X28" s="59"/>
      <c r="Y28" s="59"/>
      <c r="Z28" s="59"/>
    </row>
    <row r="29" spans="1:26" ht="18" customHeight="1">
      <c r="A29" s="436"/>
      <c r="B29" s="1359" t="s">
        <v>846</v>
      </c>
      <c r="C29" s="437"/>
      <c r="D29" s="1418" t="s">
        <v>63</v>
      </c>
      <c r="E29" s="1376"/>
      <c r="F29" s="1376"/>
      <c r="G29" s="1376"/>
      <c r="H29" s="1376"/>
      <c r="I29" s="1376"/>
      <c r="J29" s="1376"/>
      <c r="K29" s="1376"/>
      <c r="L29" s="1376" t="s">
        <v>63</v>
      </c>
      <c r="M29" s="1376"/>
      <c r="N29" s="1376"/>
      <c r="O29" s="1376"/>
      <c r="P29" s="1376"/>
      <c r="Q29" s="1376"/>
      <c r="R29" s="1376"/>
      <c r="S29" s="1376"/>
      <c r="T29" s="456"/>
      <c r="U29" s="844"/>
      <c r="V29" s="1527" t="s">
        <v>792</v>
      </c>
      <c r="W29" s="59"/>
      <c r="X29" s="59"/>
      <c r="Y29" s="59"/>
      <c r="Z29" s="59"/>
    </row>
    <row r="30" spans="1:26" ht="18" customHeight="1">
      <c r="A30" s="59"/>
      <c r="B30" s="1361"/>
      <c r="C30" s="100"/>
      <c r="D30" s="1579" t="s">
        <v>61</v>
      </c>
      <c r="E30" s="1384"/>
      <c r="F30" s="1384"/>
      <c r="G30" s="1384"/>
      <c r="H30" s="1384"/>
      <c r="I30" s="1384"/>
      <c r="J30" s="1384"/>
      <c r="K30" s="1384"/>
      <c r="L30" s="1384" t="s">
        <v>61</v>
      </c>
      <c r="M30" s="1384"/>
      <c r="N30" s="1384"/>
      <c r="O30" s="1384"/>
      <c r="P30" s="1384"/>
      <c r="Q30" s="1384"/>
      <c r="R30" s="1384"/>
      <c r="S30" s="1384"/>
      <c r="T30" s="337"/>
      <c r="U30" s="845"/>
      <c r="V30" s="1576"/>
      <c r="W30" s="59"/>
      <c r="X30" s="59"/>
      <c r="Y30" s="59"/>
      <c r="Z30" s="59"/>
    </row>
    <row r="31" spans="1:26" ht="18" customHeight="1">
      <c r="A31" s="59"/>
      <c r="B31" s="1361"/>
      <c r="C31" s="100"/>
      <c r="D31" s="846" t="s">
        <v>835</v>
      </c>
      <c r="E31" s="337"/>
      <c r="F31" s="337"/>
      <c r="G31" s="337"/>
      <c r="H31" s="392"/>
      <c r="I31" s="337"/>
      <c r="J31" s="337"/>
      <c r="K31" s="337"/>
      <c r="L31" s="392" t="s">
        <v>837</v>
      </c>
      <c r="M31" s="337"/>
      <c r="N31" s="337"/>
      <c r="O31" s="337"/>
      <c r="P31" s="400"/>
      <c r="Q31" s="400"/>
      <c r="R31" s="400"/>
      <c r="S31" s="400"/>
      <c r="T31" s="400"/>
      <c r="U31" s="847"/>
      <c r="V31" s="1576"/>
      <c r="W31" s="59"/>
      <c r="X31" s="59"/>
      <c r="Y31" s="59"/>
      <c r="Z31" s="59"/>
    </row>
    <row r="32" spans="1:26" ht="9.9499999999999993" customHeight="1">
      <c r="A32" s="59"/>
      <c r="B32" s="1361"/>
      <c r="C32" s="100"/>
      <c r="D32" s="848"/>
      <c r="E32" s="1375" t="s">
        <v>829</v>
      </c>
      <c r="F32" s="1380" t="s">
        <v>830</v>
      </c>
      <c r="G32" s="1375" t="s">
        <v>831</v>
      </c>
      <c r="H32" s="1380" t="s">
        <v>832</v>
      </c>
      <c r="I32" s="1375" t="s">
        <v>833</v>
      </c>
      <c r="J32" s="1375" t="s">
        <v>834</v>
      </c>
      <c r="K32" s="1573" t="s">
        <v>828</v>
      </c>
      <c r="L32" s="218"/>
      <c r="M32" s="1380" t="s">
        <v>827</v>
      </c>
      <c r="N32" s="1375" t="s">
        <v>826</v>
      </c>
      <c r="O32" s="1375" t="s">
        <v>841</v>
      </c>
      <c r="P32" s="1375" t="s">
        <v>825</v>
      </c>
      <c r="Q32" s="1380" t="s">
        <v>842</v>
      </c>
      <c r="R32" s="1586"/>
      <c r="S32" s="1375" t="s">
        <v>823</v>
      </c>
      <c r="T32" s="1380" t="s">
        <v>824</v>
      </c>
      <c r="U32" s="847"/>
      <c r="V32" s="1576"/>
      <c r="W32" s="59"/>
      <c r="X32" s="59"/>
      <c r="Y32" s="59"/>
      <c r="Z32" s="59"/>
    </row>
    <row r="33" spans="1:26" ht="65.099999999999994" customHeight="1">
      <c r="A33" s="65"/>
      <c r="B33" s="1363"/>
      <c r="C33" s="442"/>
      <c r="D33" s="712" t="s">
        <v>836</v>
      </c>
      <c r="E33" s="1372"/>
      <c r="F33" s="1381"/>
      <c r="G33" s="1372"/>
      <c r="H33" s="1381"/>
      <c r="I33" s="1372"/>
      <c r="J33" s="1372"/>
      <c r="K33" s="1379"/>
      <c r="L33" s="465" t="s">
        <v>838</v>
      </c>
      <c r="M33" s="1381"/>
      <c r="N33" s="1372"/>
      <c r="O33" s="1372"/>
      <c r="P33" s="1372"/>
      <c r="Q33" s="1381"/>
      <c r="R33" s="1374"/>
      <c r="S33" s="1372"/>
      <c r="T33" s="1381"/>
      <c r="U33" s="857"/>
      <c r="V33" s="1577"/>
      <c r="W33" s="59"/>
      <c r="X33" s="59"/>
      <c r="Y33" s="59"/>
      <c r="Z33" s="59"/>
    </row>
    <row r="34" spans="1:26" ht="6.95" customHeight="1">
      <c r="A34" s="59"/>
      <c r="B34" s="537"/>
      <c r="C34" s="537"/>
      <c r="D34" s="551"/>
      <c r="E34" s="537"/>
      <c r="F34" s="537"/>
      <c r="G34" s="537"/>
      <c r="H34" s="537"/>
      <c r="I34" s="537"/>
      <c r="J34" s="537"/>
      <c r="K34" s="537"/>
      <c r="L34" s="537"/>
      <c r="M34" s="331"/>
      <c r="N34" s="537"/>
      <c r="O34" s="537"/>
      <c r="P34" s="331"/>
      <c r="Q34" s="331"/>
      <c r="R34" s="537"/>
      <c r="S34" s="537"/>
      <c r="T34" s="537"/>
      <c r="U34" s="849"/>
      <c r="V34" s="453"/>
      <c r="W34" s="59"/>
      <c r="X34" s="59"/>
      <c r="Y34" s="59"/>
      <c r="Z34" s="59"/>
    </row>
    <row r="35" spans="1:26" ht="30" customHeight="1">
      <c r="A35" s="59"/>
      <c r="B35" s="537"/>
      <c r="C35" s="537"/>
      <c r="D35" s="1520" t="s">
        <v>400</v>
      </c>
      <c r="E35" s="1368"/>
      <c r="F35" s="1368"/>
      <c r="G35" s="1368"/>
      <c r="H35" s="1368"/>
      <c r="I35" s="1368"/>
      <c r="J35" s="1368"/>
      <c r="K35" s="1368"/>
      <c r="L35" s="1368" t="s">
        <v>401</v>
      </c>
      <c r="M35" s="1368"/>
      <c r="N35" s="1368"/>
      <c r="O35" s="1368"/>
      <c r="P35" s="1368"/>
      <c r="Q35" s="1368"/>
      <c r="R35" s="1368"/>
      <c r="S35" s="1368"/>
      <c r="T35" s="1368"/>
      <c r="U35" s="849"/>
      <c r="V35" s="453"/>
      <c r="W35" s="59"/>
      <c r="X35" s="59"/>
      <c r="Y35" s="59"/>
      <c r="Z35" s="59"/>
    </row>
    <row r="36" spans="1:26" s="216" customFormat="1" ht="35.1" customHeight="1">
      <c r="A36" s="843"/>
      <c r="B36" s="453">
        <v>2009</v>
      </c>
      <c r="C36" s="218"/>
      <c r="D36" s="552">
        <v>142343</v>
      </c>
      <c r="E36" s="354">
        <v>38294</v>
      </c>
      <c r="F36" s="354">
        <v>7259</v>
      </c>
      <c r="G36" s="354">
        <v>6477</v>
      </c>
      <c r="H36" s="354">
        <v>39743</v>
      </c>
      <c r="I36" s="354">
        <v>29085</v>
      </c>
      <c r="J36" s="354">
        <v>1139</v>
      </c>
      <c r="K36" s="354">
        <v>20345</v>
      </c>
      <c r="L36" s="354">
        <v>290973</v>
      </c>
      <c r="M36" s="354">
        <v>83523</v>
      </c>
      <c r="N36" s="354">
        <v>1460</v>
      </c>
      <c r="O36" s="354">
        <v>17017</v>
      </c>
      <c r="P36" s="354">
        <v>116573</v>
      </c>
      <c r="Q36" s="1585">
        <v>11052</v>
      </c>
      <c r="R36" s="1585"/>
      <c r="S36" s="381">
        <v>6966</v>
      </c>
      <c r="T36" s="381">
        <v>26077</v>
      </c>
      <c r="U36" s="553"/>
      <c r="V36" s="453">
        <v>2009</v>
      </c>
      <c r="W36" s="843"/>
      <c r="X36" s="843"/>
      <c r="Y36" s="843"/>
      <c r="Z36" s="843"/>
    </row>
    <row r="37" spans="1:26" s="216" customFormat="1" ht="35.1" customHeight="1">
      <c r="A37" s="843"/>
      <c r="B37" s="453">
        <v>2010</v>
      </c>
      <c r="C37" s="218"/>
      <c r="D37" s="552">
        <v>151101</v>
      </c>
      <c r="E37" s="354">
        <v>40503</v>
      </c>
      <c r="F37" s="354">
        <v>7782</v>
      </c>
      <c r="G37" s="354">
        <v>7274</v>
      </c>
      <c r="H37" s="354">
        <v>43860</v>
      </c>
      <c r="I37" s="354">
        <v>26198</v>
      </c>
      <c r="J37" s="354">
        <v>1201</v>
      </c>
      <c r="K37" s="354">
        <v>24283</v>
      </c>
      <c r="L37" s="354">
        <v>293848</v>
      </c>
      <c r="M37" s="354">
        <v>74220</v>
      </c>
      <c r="N37" s="354">
        <v>1505</v>
      </c>
      <c r="O37" s="354">
        <v>17443</v>
      </c>
      <c r="P37" s="354">
        <v>121093</v>
      </c>
      <c r="Q37" s="1585">
        <v>16781</v>
      </c>
      <c r="R37" s="1585"/>
      <c r="S37" s="381">
        <v>6776</v>
      </c>
      <c r="T37" s="381">
        <v>23674</v>
      </c>
      <c r="U37" s="553"/>
      <c r="V37" s="453">
        <v>2010</v>
      </c>
      <c r="W37" s="843"/>
      <c r="X37" s="843"/>
      <c r="Y37" s="843"/>
      <c r="Z37" s="843"/>
    </row>
    <row r="38" spans="1:26" s="216" customFormat="1" ht="35.1" customHeight="1">
      <c r="A38" s="843"/>
      <c r="B38" s="453">
        <v>2011</v>
      </c>
      <c r="C38" s="218"/>
      <c r="D38" s="552">
        <v>159985</v>
      </c>
      <c r="E38" s="354">
        <v>42068</v>
      </c>
      <c r="F38" s="354">
        <v>7840</v>
      </c>
      <c r="G38" s="354">
        <v>7816</v>
      </c>
      <c r="H38" s="354">
        <v>46708</v>
      </c>
      <c r="I38" s="354">
        <v>30644</v>
      </c>
      <c r="J38" s="354">
        <v>1343</v>
      </c>
      <c r="K38" s="354">
        <v>23567</v>
      </c>
      <c r="L38" s="354">
        <v>303608</v>
      </c>
      <c r="M38" s="354">
        <v>68993</v>
      </c>
      <c r="N38" s="354">
        <v>1008</v>
      </c>
      <c r="O38" s="354">
        <v>18946</v>
      </c>
      <c r="P38" s="354">
        <v>134442</v>
      </c>
      <c r="Q38" s="1585">
        <v>15867</v>
      </c>
      <c r="R38" s="1585"/>
      <c r="S38" s="381">
        <v>6444</v>
      </c>
      <c r="T38" s="381">
        <v>21525</v>
      </c>
      <c r="U38" s="553"/>
      <c r="V38" s="453">
        <v>2011</v>
      </c>
      <c r="W38" s="843"/>
      <c r="X38" s="843"/>
      <c r="Y38" s="843"/>
      <c r="Z38" s="843"/>
    </row>
    <row r="39" spans="1:26" s="216" customFormat="1" ht="35.1" customHeight="1">
      <c r="A39" s="843"/>
      <c r="B39" s="453">
        <v>2012</v>
      </c>
      <c r="C39" s="218"/>
      <c r="D39" s="552">
        <v>164019</v>
      </c>
      <c r="E39" s="354">
        <v>40997</v>
      </c>
      <c r="F39" s="354">
        <v>8128</v>
      </c>
      <c r="G39" s="354">
        <v>7670</v>
      </c>
      <c r="H39" s="354">
        <v>50985</v>
      </c>
      <c r="I39" s="354">
        <v>30372</v>
      </c>
      <c r="J39" s="354">
        <v>1718</v>
      </c>
      <c r="K39" s="354">
        <v>24149</v>
      </c>
      <c r="L39" s="354">
        <v>326787</v>
      </c>
      <c r="M39" s="354">
        <v>84816</v>
      </c>
      <c r="N39" s="354">
        <v>1584</v>
      </c>
      <c r="O39" s="354">
        <v>19404</v>
      </c>
      <c r="P39" s="354">
        <v>137831</v>
      </c>
      <c r="Q39" s="1585">
        <v>15377</v>
      </c>
      <c r="R39" s="1585"/>
      <c r="S39" s="381">
        <v>6272</v>
      </c>
      <c r="T39" s="381">
        <v>21800</v>
      </c>
      <c r="U39" s="553"/>
      <c r="V39" s="453">
        <v>2012</v>
      </c>
      <c r="W39" s="843"/>
      <c r="X39" s="843"/>
      <c r="Y39" s="843"/>
      <c r="Z39" s="843"/>
    </row>
    <row r="40" spans="1:26" s="216" customFormat="1" ht="35.1" customHeight="1">
      <c r="A40" s="843"/>
      <c r="B40" s="453">
        <v>2013</v>
      </c>
      <c r="C40" s="218"/>
      <c r="D40" s="552">
        <v>163456</v>
      </c>
      <c r="E40" s="354">
        <v>40331</v>
      </c>
      <c r="F40" s="354">
        <v>8153</v>
      </c>
      <c r="G40" s="354">
        <v>7850</v>
      </c>
      <c r="H40" s="354">
        <v>48785</v>
      </c>
      <c r="I40" s="354">
        <v>29267</v>
      </c>
      <c r="J40" s="354">
        <v>2947</v>
      </c>
      <c r="K40" s="354">
        <v>26123</v>
      </c>
      <c r="L40" s="354">
        <v>333892</v>
      </c>
      <c r="M40" s="354">
        <v>86947</v>
      </c>
      <c r="N40" s="354">
        <v>1701</v>
      </c>
      <c r="O40" s="354">
        <v>20173</v>
      </c>
      <c r="P40" s="354">
        <v>142330</v>
      </c>
      <c r="Q40" s="1585">
        <v>13990</v>
      </c>
      <c r="R40" s="1585"/>
      <c r="S40" s="381">
        <v>6305</v>
      </c>
      <c r="T40" s="381">
        <v>21395</v>
      </c>
      <c r="U40" s="553"/>
      <c r="V40" s="453">
        <v>2013</v>
      </c>
      <c r="W40" s="843"/>
      <c r="X40" s="843"/>
      <c r="Y40" s="843"/>
      <c r="Z40" s="843"/>
    </row>
    <row r="41" spans="1:26" s="217" customFormat="1" ht="15" customHeight="1">
      <c r="A41" s="221"/>
      <c r="B41" s="167"/>
      <c r="C41" s="211"/>
      <c r="D41" s="554"/>
      <c r="E41" s="357"/>
      <c r="F41" s="357"/>
      <c r="G41" s="357"/>
      <c r="H41" s="357"/>
      <c r="I41" s="357"/>
      <c r="J41" s="357"/>
      <c r="K41" s="357"/>
      <c r="L41" s="354"/>
      <c r="M41" s="354"/>
      <c r="N41" s="354"/>
      <c r="O41" s="354"/>
      <c r="P41" s="354"/>
      <c r="Q41" s="393"/>
      <c r="R41" s="393"/>
      <c r="S41" s="381"/>
      <c r="T41" s="381"/>
      <c r="U41" s="850"/>
      <c r="V41" s="167"/>
      <c r="W41" s="221"/>
      <c r="X41" s="221"/>
      <c r="Y41" s="221"/>
      <c r="Z41" s="221"/>
    </row>
    <row r="42" spans="1:26" s="217" customFormat="1" ht="35.1" customHeight="1">
      <c r="A42" s="221"/>
      <c r="B42" s="167">
        <v>2014</v>
      </c>
      <c r="C42" s="211"/>
      <c r="D42" s="554">
        <v>173790</v>
      </c>
      <c r="E42" s="357">
        <v>42787</v>
      </c>
      <c r="F42" s="357">
        <v>8553</v>
      </c>
      <c r="G42" s="357">
        <v>8309</v>
      </c>
      <c r="H42" s="357">
        <v>52683</v>
      </c>
      <c r="I42" s="357">
        <v>30742</v>
      </c>
      <c r="J42" s="357">
        <v>2713</v>
      </c>
      <c r="K42" s="357">
        <v>28004</v>
      </c>
      <c r="L42" s="357">
        <v>364653</v>
      </c>
      <c r="M42" s="357">
        <v>115419</v>
      </c>
      <c r="N42" s="357">
        <v>2446</v>
      </c>
      <c r="O42" s="357">
        <v>21242</v>
      </c>
      <c r="P42" s="357">
        <v>140162</v>
      </c>
      <c r="Q42" s="1587">
        <v>14523</v>
      </c>
      <c r="R42" s="1587"/>
      <c r="S42" s="382">
        <v>6468</v>
      </c>
      <c r="T42" s="382">
        <v>20407</v>
      </c>
      <c r="U42" s="555"/>
      <c r="V42" s="167">
        <v>2014</v>
      </c>
      <c r="W42" s="221"/>
      <c r="X42" s="221"/>
      <c r="Y42" s="221"/>
      <c r="Z42" s="221"/>
    </row>
    <row r="43" spans="1:26" s="216" customFormat="1" ht="15" customHeight="1">
      <c r="A43" s="843"/>
      <c r="B43" s="218"/>
      <c r="C43" s="218"/>
      <c r="D43" s="552"/>
      <c r="E43" s="354"/>
      <c r="F43" s="354"/>
      <c r="G43" s="354"/>
      <c r="H43" s="354"/>
      <c r="I43" s="354"/>
      <c r="J43" s="354"/>
      <c r="K43" s="354"/>
      <c r="L43" s="354"/>
      <c r="M43" s="354"/>
      <c r="N43" s="354"/>
      <c r="O43" s="354"/>
      <c r="P43" s="354"/>
      <c r="Q43" s="1585"/>
      <c r="R43" s="1585"/>
      <c r="S43" s="381"/>
      <c r="T43" s="381"/>
      <c r="U43" s="553"/>
      <c r="V43" s="331"/>
      <c r="W43" s="843"/>
      <c r="X43" s="843"/>
      <c r="Y43" s="843"/>
      <c r="Z43" s="843"/>
    </row>
    <row r="44" spans="1:26" ht="35.1" customHeight="1">
      <c r="A44" s="59"/>
      <c r="B44" s="208">
        <v>36895</v>
      </c>
      <c r="C44" s="453"/>
      <c r="D44" s="552">
        <v>178658</v>
      </c>
      <c r="E44" s="354">
        <v>42078</v>
      </c>
      <c r="F44" s="354">
        <v>8438</v>
      </c>
      <c r="G44" s="354">
        <v>8025</v>
      </c>
      <c r="H44" s="354">
        <v>55677</v>
      </c>
      <c r="I44" s="354">
        <v>30406</v>
      </c>
      <c r="J44" s="354">
        <v>2709</v>
      </c>
      <c r="K44" s="354">
        <v>31324</v>
      </c>
      <c r="L44" s="354">
        <v>366944</v>
      </c>
      <c r="M44" s="354">
        <v>118859</v>
      </c>
      <c r="N44" s="354">
        <v>1933</v>
      </c>
      <c r="O44" s="354">
        <v>19113</v>
      </c>
      <c r="P44" s="354">
        <v>140519</v>
      </c>
      <c r="Q44" s="1585">
        <v>14564</v>
      </c>
      <c r="R44" s="1585"/>
      <c r="S44" s="381">
        <v>6501</v>
      </c>
      <c r="T44" s="381">
        <v>20818</v>
      </c>
      <c r="U44" s="553"/>
      <c r="V44" s="208">
        <v>36895</v>
      </c>
      <c r="W44" s="59"/>
      <c r="X44" s="59"/>
      <c r="Y44" s="59"/>
      <c r="Z44" s="59"/>
    </row>
    <row r="45" spans="1:26" ht="35.1" customHeight="1">
      <c r="A45" s="59"/>
      <c r="B45" s="208">
        <v>36926</v>
      </c>
      <c r="C45" s="453" t="s">
        <v>215</v>
      </c>
      <c r="D45" s="552">
        <v>174017</v>
      </c>
      <c r="E45" s="354">
        <v>43850</v>
      </c>
      <c r="F45" s="354">
        <v>8666</v>
      </c>
      <c r="G45" s="354">
        <v>8929</v>
      </c>
      <c r="H45" s="354">
        <v>48497</v>
      </c>
      <c r="I45" s="354">
        <v>33232</v>
      </c>
      <c r="J45" s="354">
        <v>2085</v>
      </c>
      <c r="K45" s="354">
        <v>28757</v>
      </c>
      <c r="L45" s="354">
        <v>355380</v>
      </c>
      <c r="M45" s="354">
        <v>102121</v>
      </c>
      <c r="N45" s="354">
        <v>3209</v>
      </c>
      <c r="O45" s="354">
        <v>23993</v>
      </c>
      <c r="P45" s="354">
        <v>141524</v>
      </c>
      <c r="Q45" s="1585">
        <v>14067</v>
      </c>
      <c r="R45" s="1585"/>
      <c r="S45" s="381">
        <v>6679</v>
      </c>
      <c r="T45" s="381">
        <v>20958</v>
      </c>
      <c r="U45" s="553"/>
      <c r="V45" s="208">
        <v>36926</v>
      </c>
      <c r="W45" s="59"/>
      <c r="X45" s="59"/>
      <c r="Y45" s="59"/>
      <c r="Z45" s="59"/>
    </row>
    <row r="46" spans="1:26" ht="35.1" customHeight="1">
      <c r="A46" s="59"/>
      <c r="B46" s="209">
        <v>36954</v>
      </c>
      <c r="C46" s="453"/>
      <c r="D46" s="552">
        <v>174055</v>
      </c>
      <c r="E46" s="354">
        <v>42671</v>
      </c>
      <c r="F46" s="354">
        <v>8303</v>
      </c>
      <c r="G46" s="354">
        <v>7784</v>
      </c>
      <c r="H46" s="354">
        <v>54154</v>
      </c>
      <c r="I46" s="354">
        <v>33028</v>
      </c>
      <c r="J46" s="354">
        <v>2410</v>
      </c>
      <c r="K46" s="354">
        <v>25705</v>
      </c>
      <c r="L46" s="354">
        <v>391997</v>
      </c>
      <c r="M46" s="354">
        <v>136521</v>
      </c>
      <c r="N46" s="354">
        <v>2467</v>
      </c>
      <c r="O46" s="354">
        <v>21089</v>
      </c>
      <c r="P46" s="354">
        <v>145257</v>
      </c>
      <c r="Q46" s="1585">
        <v>15898</v>
      </c>
      <c r="R46" s="1585"/>
      <c r="S46" s="381">
        <v>6673</v>
      </c>
      <c r="T46" s="381">
        <v>20303</v>
      </c>
      <c r="U46" s="553"/>
      <c r="V46" s="208">
        <v>36954</v>
      </c>
      <c r="W46" s="59"/>
      <c r="X46" s="59"/>
      <c r="Y46" s="59"/>
      <c r="Z46" s="59"/>
    </row>
    <row r="47" spans="1:26" ht="35.1" customHeight="1">
      <c r="A47" s="59"/>
      <c r="B47" s="209">
        <v>36985</v>
      </c>
      <c r="C47" s="453"/>
      <c r="D47" s="552">
        <v>166186</v>
      </c>
      <c r="E47" s="354">
        <v>42884</v>
      </c>
      <c r="F47" s="354">
        <v>8935</v>
      </c>
      <c r="G47" s="354">
        <v>9393</v>
      </c>
      <c r="H47" s="354">
        <v>51348</v>
      </c>
      <c r="I47" s="354">
        <v>25379</v>
      </c>
      <c r="J47" s="354">
        <v>3736</v>
      </c>
      <c r="K47" s="354">
        <v>24511</v>
      </c>
      <c r="L47" s="354">
        <v>361261</v>
      </c>
      <c r="M47" s="354">
        <v>115731</v>
      </c>
      <c r="N47" s="354">
        <v>2002</v>
      </c>
      <c r="O47" s="354">
        <v>21166</v>
      </c>
      <c r="P47" s="354">
        <v>136468</v>
      </c>
      <c r="Q47" s="1585">
        <v>14559</v>
      </c>
      <c r="R47" s="1585"/>
      <c r="S47" s="381">
        <v>6212</v>
      </c>
      <c r="T47" s="381">
        <v>20041</v>
      </c>
      <c r="U47" s="553"/>
      <c r="V47" s="208">
        <v>36985</v>
      </c>
      <c r="W47" s="59"/>
      <c r="X47" s="59"/>
      <c r="Y47" s="59"/>
      <c r="Z47" s="59"/>
    </row>
    <row r="48" spans="1:26" ht="6.75" customHeight="1" thickBot="1">
      <c r="A48" s="412"/>
      <c r="B48" s="413"/>
      <c r="C48" s="413"/>
      <c r="D48" s="534"/>
      <c r="E48" s="413"/>
      <c r="F48" s="413"/>
      <c r="G48" s="413"/>
      <c r="H48" s="413"/>
      <c r="I48" s="413"/>
      <c r="J48" s="413"/>
      <c r="K48" s="413"/>
      <c r="L48" s="413"/>
      <c r="M48" s="413"/>
      <c r="N48" s="413"/>
      <c r="O48" s="413"/>
      <c r="P48" s="413"/>
      <c r="Q48" s="413"/>
      <c r="R48" s="413"/>
      <c r="S48" s="413"/>
      <c r="T48" s="413"/>
      <c r="U48" s="851"/>
      <c r="V48" s="413"/>
      <c r="W48" s="59"/>
      <c r="X48" s="59"/>
      <c r="Y48" s="59"/>
      <c r="Z48" s="59"/>
    </row>
    <row r="49" spans="2:26" s="213" customFormat="1" ht="38.1" customHeight="1">
      <c r="B49" s="1358" t="s">
        <v>1546</v>
      </c>
      <c r="C49" s="1358"/>
      <c r="D49" s="1358"/>
      <c r="E49" s="1358"/>
      <c r="F49" s="1358"/>
      <c r="G49" s="1358"/>
      <c r="H49" s="1358"/>
      <c r="I49" s="1358"/>
      <c r="J49" s="1358"/>
      <c r="K49" s="1358"/>
      <c r="L49" s="1358" t="s">
        <v>1553</v>
      </c>
      <c r="M49" s="1358"/>
      <c r="N49" s="1358"/>
      <c r="O49" s="1358"/>
      <c r="P49" s="1358"/>
      <c r="Q49" s="1358"/>
      <c r="R49" s="1358"/>
      <c r="S49" s="1358"/>
      <c r="T49" s="1358"/>
      <c r="U49" s="1358"/>
      <c r="V49" s="1358"/>
      <c r="W49" s="860"/>
      <c r="X49" s="860"/>
      <c r="Y49" s="860"/>
      <c r="Z49" s="860"/>
    </row>
  </sheetData>
  <mergeCells count="70">
    <mergeCell ref="V29:V33"/>
    <mergeCell ref="B49:K49"/>
    <mergeCell ref="P7:P8"/>
    <mergeCell ref="M32:M33"/>
    <mergeCell ref="D35:K35"/>
    <mergeCell ref="K7:K8"/>
    <mergeCell ref="L7:L8"/>
    <mergeCell ref="L49:V49"/>
    <mergeCell ref="T32:T33"/>
    <mergeCell ref="O32:O33"/>
    <mergeCell ref="S32:S33"/>
    <mergeCell ref="L25:V25"/>
    <mergeCell ref="B27:K27"/>
    <mergeCell ref="L27:V27"/>
    <mergeCell ref="A28:D28"/>
    <mergeCell ref="B4:B8"/>
    <mergeCell ref="A3:D3"/>
    <mergeCell ref="E32:E33"/>
    <mergeCell ref="D30:K30"/>
    <mergeCell ref="D5:K5"/>
    <mergeCell ref="D6:I6"/>
    <mergeCell ref="B29:B33"/>
    <mergeCell ref="D29:K29"/>
    <mergeCell ref="E7:E8"/>
    <mergeCell ref="J32:J33"/>
    <mergeCell ref="K32:K33"/>
    <mergeCell ref="F32:F33"/>
    <mergeCell ref="G32:G33"/>
    <mergeCell ref="H32:H33"/>
    <mergeCell ref="D10:K10"/>
    <mergeCell ref="I32:I33"/>
    <mergeCell ref="B2:K2"/>
    <mergeCell ref="L2:V2"/>
    <mergeCell ref="O7:O8"/>
    <mergeCell ref="Q7:Q8"/>
    <mergeCell ref="R7:R8"/>
    <mergeCell ref="S7:S8"/>
    <mergeCell ref="V4:V8"/>
    <mergeCell ref="J6:K6"/>
    <mergeCell ref="N6:T6"/>
    <mergeCell ref="D4:K4"/>
    <mergeCell ref="H7:H8"/>
    <mergeCell ref="T7:T8"/>
    <mergeCell ref="L6:M6"/>
    <mergeCell ref="J7:J8"/>
    <mergeCell ref="L4:S4"/>
    <mergeCell ref="L5:S5"/>
    <mergeCell ref="Q47:R47"/>
    <mergeCell ref="Q46:R46"/>
    <mergeCell ref="Q32:R33"/>
    <mergeCell ref="P32:P33"/>
    <mergeCell ref="Q36:R36"/>
    <mergeCell ref="Q38:R38"/>
    <mergeCell ref="Q43:R43"/>
    <mergeCell ref="Q37:R37"/>
    <mergeCell ref="Q45:R45"/>
    <mergeCell ref="Q44:R44"/>
    <mergeCell ref="Q42:R42"/>
    <mergeCell ref="Q39:R39"/>
    <mergeCell ref="Q40:R40"/>
    <mergeCell ref="L35:T35"/>
    <mergeCell ref="N32:N33"/>
    <mergeCell ref="L30:S30"/>
    <mergeCell ref="L29:S29"/>
    <mergeCell ref="F7:F8"/>
    <mergeCell ref="G7:G8"/>
    <mergeCell ref="I7:I8"/>
    <mergeCell ref="N7:N8"/>
    <mergeCell ref="M7:M8"/>
    <mergeCell ref="L10:T10"/>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pageOrder="overThenDown" orientation="portrait" useFirstPageNumber="1" r:id="rId1"/>
  <headerFooter alignWithMargins="0"/>
  <colBreaks count="1" manualBreakCount="1">
    <brk id="11" max="43"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Z49"/>
  <sheetViews>
    <sheetView showGridLines="0" view="pageBreakPreview" zoomScaleNormal="120" zoomScaleSheetLayoutView="100" workbookViewId="0">
      <selection activeCell="L27" sqref="L27:U27"/>
    </sheetView>
  </sheetViews>
  <sheetFormatPr defaultRowHeight="11.25"/>
  <cols>
    <col min="1" max="1" width="0.88671875" style="3" customWidth="1"/>
    <col min="2" max="2" width="4.77734375" style="3" customWidth="1"/>
    <col min="3" max="3" width="0.88671875" style="3" customWidth="1"/>
    <col min="4" max="4" width="9.21875" style="3" customWidth="1"/>
    <col min="5" max="6" width="8.77734375" style="3" customWidth="1"/>
    <col min="7" max="7" width="7.77734375" style="3" customWidth="1"/>
    <col min="8" max="11" width="8.77734375" style="3" customWidth="1"/>
    <col min="12" max="12" width="9.109375" style="3" customWidth="1"/>
    <col min="13" max="13" width="9.109375" style="59" customWidth="1"/>
    <col min="14" max="14" width="7.77734375" style="3" customWidth="1"/>
    <col min="15" max="16" width="8.77734375" style="3" customWidth="1"/>
    <col min="17" max="17" width="8.33203125" style="3" customWidth="1"/>
    <col min="18" max="19" width="7.77734375" style="3" customWidth="1"/>
    <col min="20" max="20" width="0.88671875" style="3" customWidth="1"/>
    <col min="21" max="21" width="7.77734375" style="3" customWidth="1"/>
    <col min="22" max="22" width="6.33203125" style="3" customWidth="1"/>
    <col min="23" max="23" width="5.5546875" style="3" customWidth="1"/>
    <col min="24" max="24" width="1.33203125" style="3" customWidth="1"/>
    <col min="25" max="25" width="7.88671875" style="93" customWidth="1"/>
    <col min="26" max="16384" width="8.88671875" style="3"/>
  </cols>
  <sheetData>
    <row r="1" spans="1:25" s="97" customFormat="1" ht="27.95" customHeight="1">
      <c r="A1" s="464" t="s">
        <v>1453</v>
      </c>
      <c r="M1" s="204"/>
      <c r="U1" s="98" t="s">
        <v>1454</v>
      </c>
      <c r="Y1" s="98"/>
    </row>
    <row r="2" spans="1:25" s="343" customFormat="1" ht="60" customHeight="1">
      <c r="B2" s="1355" t="s">
        <v>548</v>
      </c>
      <c r="C2" s="1355"/>
      <c r="D2" s="1355"/>
      <c r="E2" s="1355"/>
      <c r="F2" s="1355"/>
      <c r="G2" s="1355"/>
      <c r="H2" s="1355"/>
      <c r="I2" s="1355"/>
      <c r="J2" s="1355"/>
      <c r="K2" s="1355"/>
      <c r="L2" s="1355" t="s">
        <v>1522</v>
      </c>
      <c r="M2" s="1355"/>
      <c r="N2" s="1355"/>
      <c r="O2" s="1355"/>
      <c r="P2" s="1355"/>
      <c r="Q2" s="1355"/>
      <c r="R2" s="1355"/>
      <c r="S2" s="1355"/>
      <c r="T2" s="1355"/>
      <c r="U2" s="1355"/>
      <c r="V2" s="350"/>
      <c r="W2" s="350"/>
      <c r="X2" s="348"/>
      <c r="Y2" s="348"/>
    </row>
    <row r="3" spans="1:25" s="61" customFormat="1" ht="18" customHeight="1" thickBot="1">
      <c r="A3" s="1592" t="s">
        <v>404</v>
      </c>
      <c r="B3" s="1592"/>
      <c r="C3" s="1592"/>
      <c r="D3" s="1592"/>
      <c r="E3" s="475"/>
      <c r="F3" s="475"/>
      <c r="G3" s="475"/>
      <c r="H3" s="475"/>
      <c r="I3" s="475"/>
      <c r="J3" s="100"/>
      <c r="K3" s="100"/>
      <c r="L3" s="100"/>
      <c r="M3" s="100"/>
      <c r="N3" s="100"/>
      <c r="O3" s="100"/>
      <c r="P3" s="536"/>
      <c r="Q3" s="536"/>
      <c r="R3" s="536"/>
      <c r="S3" s="536"/>
      <c r="T3" s="536"/>
      <c r="U3" s="839" t="s">
        <v>405</v>
      </c>
      <c r="V3" s="536"/>
      <c r="W3" s="536"/>
      <c r="Y3" s="322"/>
    </row>
    <row r="4" spans="1:25" ht="18" customHeight="1">
      <c r="A4" s="436"/>
      <c r="B4" s="1359" t="s">
        <v>846</v>
      </c>
      <c r="C4" s="437"/>
      <c r="D4" s="1418" t="s">
        <v>63</v>
      </c>
      <c r="E4" s="1376"/>
      <c r="F4" s="1376"/>
      <c r="G4" s="1376"/>
      <c r="H4" s="1376"/>
      <c r="I4" s="1376"/>
      <c r="J4" s="1376"/>
      <c r="K4" s="1376"/>
      <c r="L4" s="1376"/>
      <c r="M4" s="1376"/>
      <c r="N4" s="1603" t="s">
        <v>63</v>
      </c>
      <c r="O4" s="1603"/>
      <c r="P4" s="1603"/>
      <c r="Q4" s="1603"/>
      <c r="R4" s="1603"/>
      <c r="S4" s="1603"/>
      <c r="T4" s="876"/>
      <c r="U4" s="1527" t="s">
        <v>847</v>
      </c>
      <c r="Y4" s="3"/>
    </row>
    <row r="5" spans="1:25" ht="18" customHeight="1">
      <c r="A5" s="59"/>
      <c r="B5" s="1361"/>
      <c r="C5" s="100"/>
      <c r="D5" s="1579" t="s">
        <v>61</v>
      </c>
      <c r="E5" s="1384"/>
      <c r="F5" s="1384"/>
      <c r="G5" s="1384"/>
      <c r="H5" s="1384"/>
      <c r="I5" s="1384"/>
      <c r="J5" s="1384"/>
      <c r="K5" s="1384"/>
      <c r="L5" s="1384"/>
      <c r="M5" s="1384"/>
      <c r="N5" s="1601" t="s">
        <v>61</v>
      </c>
      <c r="O5" s="1601"/>
      <c r="P5" s="1601"/>
      <c r="Q5" s="1601"/>
      <c r="R5" s="1601"/>
      <c r="S5" s="1601"/>
      <c r="T5" s="877"/>
      <c r="U5" s="1576"/>
      <c r="Y5" s="3"/>
    </row>
    <row r="6" spans="1:25" ht="18" customHeight="1">
      <c r="A6" s="59"/>
      <c r="B6" s="1361"/>
      <c r="C6" s="100"/>
      <c r="D6" s="1579" t="s">
        <v>36</v>
      </c>
      <c r="E6" s="1596"/>
      <c r="F6" s="1380" t="s">
        <v>849</v>
      </c>
      <c r="G6" s="332"/>
      <c r="H6" s="332"/>
      <c r="I6" s="332"/>
      <c r="J6" s="1380" t="s">
        <v>581</v>
      </c>
      <c r="K6" s="338"/>
      <c r="L6" s="337"/>
      <c r="M6" s="337"/>
      <c r="N6" s="1384" t="s">
        <v>68</v>
      </c>
      <c r="O6" s="1384"/>
      <c r="P6" s="1384"/>
      <c r="Q6" s="1384"/>
      <c r="R6" s="1384"/>
      <c r="S6" s="1384"/>
      <c r="T6" s="878"/>
      <c r="U6" s="1576"/>
      <c r="Y6" s="3"/>
    </row>
    <row r="7" spans="1:25" ht="9.9499999999999993" customHeight="1">
      <c r="A7" s="59"/>
      <c r="B7" s="1361"/>
      <c r="C7" s="100"/>
      <c r="D7" s="1580" t="s">
        <v>588</v>
      </c>
      <c r="E7" s="1375" t="s">
        <v>850</v>
      </c>
      <c r="F7" s="1382"/>
      <c r="G7" s="1375" t="s">
        <v>1425</v>
      </c>
      <c r="H7" s="1375" t="s">
        <v>1424</v>
      </c>
      <c r="I7" s="1375" t="s">
        <v>1426</v>
      </c>
      <c r="J7" s="1382"/>
      <c r="K7" s="1434" t="s">
        <v>33</v>
      </c>
      <c r="L7" s="1586" t="s">
        <v>582</v>
      </c>
      <c r="M7" s="1573" t="s">
        <v>583</v>
      </c>
      <c r="N7" s="1375" t="s">
        <v>584</v>
      </c>
      <c r="O7" s="1375" t="s">
        <v>853</v>
      </c>
      <c r="P7" s="1380" t="s">
        <v>585</v>
      </c>
      <c r="Q7" s="1375" t="s">
        <v>586</v>
      </c>
      <c r="R7" s="1380" t="s">
        <v>587</v>
      </c>
      <c r="S7" s="1597"/>
      <c r="T7" s="879"/>
      <c r="U7" s="1576"/>
      <c r="Y7" s="3"/>
    </row>
    <row r="8" spans="1:25" ht="60.75" customHeight="1">
      <c r="A8" s="65"/>
      <c r="B8" s="1363"/>
      <c r="C8" s="442"/>
      <c r="D8" s="1531"/>
      <c r="E8" s="1372"/>
      <c r="F8" s="1381"/>
      <c r="G8" s="1372"/>
      <c r="H8" s="1372"/>
      <c r="I8" s="1372"/>
      <c r="J8" s="1381"/>
      <c r="K8" s="1602"/>
      <c r="L8" s="1374"/>
      <c r="M8" s="1379"/>
      <c r="N8" s="1372"/>
      <c r="O8" s="1372"/>
      <c r="P8" s="1381"/>
      <c r="Q8" s="1372"/>
      <c r="R8" s="1598"/>
      <c r="S8" s="1363"/>
      <c r="T8" s="880"/>
      <c r="U8" s="1577"/>
      <c r="Y8" s="3"/>
    </row>
    <row r="9" spans="1:25" ht="6.95" customHeight="1">
      <c r="A9" s="59"/>
      <c r="B9" s="537"/>
      <c r="C9" s="537"/>
      <c r="D9" s="551"/>
      <c r="E9" s="537"/>
      <c r="F9" s="537"/>
      <c r="G9" s="537"/>
      <c r="H9" s="537"/>
      <c r="I9" s="537"/>
      <c r="J9" s="537"/>
      <c r="K9" s="537"/>
      <c r="L9" s="537"/>
      <c r="M9" s="537"/>
      <c r="N9" s="537"/>
      <c r="O9" s="537"/>
      <c r="P9" s="537"/>
      <c r="Q9" s="331"/>
      <c r="R9" s="331"/>
      <c r="S9" s="537"/>
      <c r="T9" s="446"/>
      <c r="U9" s="453"/>
      <c r="Y9" s="3"/>
    </row>
    <row r="10" spans="1:25" ht="30" customHeight="1">
      <c r="A10" s="59"/>
      <c r="B10" s="537"/>
      <c r="C10" s="537"/>
      <c r="D10" s="1520" t="s">
        <v>400</v>
      </c>
      <c r="E10" s="1368"/>
      <c r="F10" s="1368"/>
      <c r="G10" s="1368"/>
      <c r="H10" s="1368"/>
      <c r="I10" s="1368"/>
      <c r="J10" s="1368"/>
      <c r="K10" s="1368"/>
      <c r="L10" s="1368" t="s">
        <v>401</v>
      </c>
      <c r="M10" s="1368"/>
      <c r="N10" s="1368"/>
      <c r="O10" s="1368"/>
      <c r="P10" s="1368"/>
      <c r="Q10" s="1368"/>
      <c r="R10" s="1368"/>
      <c r="S10" s="1368"/>
      <c r="T10" s="455"/>
      <c r="U10" s="453"/>
      <c r="Y10" s="3"/>
    </row>
    <row r="11" spans="1:25" ht="35.1" customHeight="1">
      <c r="A11" s="59"/>
      <c r="B11" s="453">
        <v>2009</v>
      </c>
      <c r="C11" s="453"/>
      <c r="D11" s="552">
        <v>25245</v>
      </c>
      <c r="E11" s="354">
        <v>3061</v>
      </c>
      <c r="F11" s="354">
        <v>136071</v>
      </c>
      <c r="G11" s="354">
        <v>171</v>
      </c>
      <c r="H11" s="354">
        <v>2067</v>
      </c>
      <c r="I11" s="354">
        <v>133833</v>
      </c>
      <c r="J11" s="354">
        <v>123349</v>
      </c>
      <c r="K11" s="354">
        <v>10133</v>
      </c>
      <c r="L11" s="354">
        <v>2749</v>
      </c>
      <c r="M11" s="354">
        <v>9705</v>
      </c>
      <c r="N11" s="354">
        <v>285</v>
      </c>
      <c r="O11" s="354">
        <v>1173</v>
      </c>
      <c r="P11" s="354">
        <v>307</v>
      </c>
      <c r="Q11" s="396">
        <v>1000</v>
      </c>
      <c r="R11" s="1585">
        <v>77</v>
      </c>
      <c r="S11" s="1585"/>
      <c r="T11" s="881"/>
      <c r="U11" s="453">
        <v>2009</v>
      </c>
      <c r="Y11" s="3"/>
    </row>
    <row r="12" spans="1:25" ht="35.1" customHeight="1">
      <c r="A12" s="59"/>
      <c r="B12" s="453">
        <v>2010</v>
      </c>
      <c r="C12" s="453"/>
      <c r="D12" s="552">
        <v>29560</v>
      </c>
      <c r="E12" s="354">
        <v>2796</v>
      </c>
      <c r="F12" s="354">
        <v>142480</v>
      </c>
      <c r="G12" s="354">
        <v>202</v>
      </c>
      <c r="H12" s="354">
        <v>1837</v>
      </c>
      <c r="I12" s="354">
        <v>140442</v>
      </c>
      <c r="J12" s="354">
        <v>139924</v>
      </c>
      <c r="K12" s="354">
        <v>9970</v>
      </c>
      <c r="L12" s="354">
        <v>2560</v>
      </c>
      <c r="M12" s="354">
        <v>10834</v>
      </c>
      <c r="N12" s="354">
        <v>387</v>
      </c>
      <c r="O12" s="354">
        <v>1314</v>
      </c>
      <c r="P12" s="354">
        <v>217</v>
      </c>
      <c r="Q12" s="396">
        <v>1281</v>
      </c>
      <c r="R12" s="1585">
        <v>106</v>
      </c>
      <c r="S12" s="1585"/>
      <c r="T12" s="881"/>
      <c r="U12" s="453">
        <v>2010</v>
      </c>
      <c r="Y12" s="3"/>
    </row>
    <row r="13" spans="1:25" ht="35.1" customHeight="1">
      <c r="A13" s="59"/>
      <c r="B13" s="453">
        <v>2011</v>
      </c>
      <c r="C13" s="453"/>
      <c r="D13" s="552">
        <v>32486</v>
      </c>
      <c r="E13" s="354">
        <v>3896</v>
      </c>
      <c r="F13" s="354">
        <v>146870</v>
      </c>
      <c r="G13" s="354">
        <v>243</v>
      </c>
      <c r="H13" s="354">
        <v>2860</v>
      </c>
      <c r="I13" s="354">
        <v>143766</v>
      </c>
      <c r="J13" s="354">
        <v>144352</v>
      </c>
      <c r="K13" s="354">
        <v>10316</v>
      </c>
      <c r="L13" s="354">
        <v>2047</v>
      </c>
      <c r="M13" s="354">
        <v>10310</v>
      </c>
      <c r="N13" s="354">
        <v>395</v>
      </c>
      <c r="O13" s="354">
        <v>1281</v>
      </c>
      <c r="P13" s="354">
        <v>257</v>
      </c>
      <c r="Q13" s="396">
        <v>1750</v>
      </c>
      <c r="R13" s="1585">
        <v>119</v>
      </c>
      <c r="S13" s="1585"/>
      <c r="T13" s="881"/>
      <c r="U13" s="453">
        <v>2011</v>
      </c>
      <c r="Y13" s="3"/>
    </row>
    <row r="14" spans="1:25" ht="35.1" customHeight="1">
      <c r="A14" s="59"/>
      <c r="B14" s="453">
        <v>2012</v>
      </c>
      <c r="C14" s="453"/>
      <c r="D14" s="552">
        <v>35967</v>
      </c>
      <c r="E14" s="354">
        <v>3736</v>
      </c>
      <c r="F14" s="354">
        <v>158452</v>
      </c>
      <c r="G14" s="354">
        <v>210</v>
      </c>
      <c r="H14" s="354">
        <v>7387</v>
      </c>
      <c r="I14" s="354">
        <v>150855</v>
      </c>
      <c r="J14" s="354">
        <v>151936</v>
      </c>
      <c r="K14" s="354">
        <v>9255</v>
      </c>
      <c r="L14" s="354">
        <v>1457</v>
      </c>
      <c r="M14" s="354">
        <v>9932</v>
      </c>
      <c r="N14" s="354">
        <v>342</v>
      </c>
      <c r="O14" s="354">
        <v>1200</v>
      </c>
      <c r="P14" s="354">
        <v>333</v>
      </c>
      <c r="Q14" s="396">
        <v>1561</v>
      </c>
      <c r="R14" s="1585">
        <v>201</v>
      </c>
      <c r="S14" s="1585"/>
      <c r="T14" s="881"/>
      <c r="U14" s="453">
        <v>2012</v>
      </c>
      <c r="Y14" s="3"/>
    </row>
    <row r="15" spans="1:25" ht="35.1" customHeight="1">
      <c r="A15" s="59"/>
      <c r="B15" s="453">
        <v>2013</v>
      </c>
      <c r="C15" s="453"/>
      <c r="D15" s="552">
        <v>37298</v>
      </c>
      <c r="E15" s="354">
        <v>3752</v>
      </c>
      <c r="F15" s="354">
        <v>159345</v>
      </c>
      <c r="G15" s="354">
        <v>220</v>
      </c>
      <c r="H15" s="354">
        <v>9973</v>
      </c>
      <c r="I15" s="354">
        <v>149152</v>
      </c>
      <c r="J15" s="354">
        <v>151481</v>
      </c>
      <c r="K15" s="354">
        <v>6104</v>
      </c>
      <c r="L15" s="354">
        <v>1417</v>
      </c>
      <c r="M15" s="354">
        <v>8927</v>
      </c>
      <c r="N15" s="354">
        <v>295</v>
      </c>
      <c r="O15" s="354">
        <v>1015</v>
      </c>
      <c r="P15" s="354">
        <v>650</v>
      </c>
      <c r="Q15" s="396">
        <v>1332</v>
      </c>
      <c r="R15" s="1585">
        <v>187</v>
      </c>
      <c r="S15" s="1585"/>
      <c r="T15" s="881"/>
      <c r="U15" s="453">
        <v>2013</v>
      </c>
      <c r="Y15" s="3"/>
    </row>
    <row r="16" spans="1:25" ht="15" customHeight="1">
      <c r="A16" s="59"/>
      <c r="B16" s="453"/>
      <c r="C16" s="453"/>
      <c r="D16" s="552"/>
      <c r="E16" s="354"/>
      <c r="F16" s="354"/>
      <c r="G16" s="354"/>
      <c r="H16" s="354"/>
      <c r="I16" s="354"/>
      <c r="J16" s="354"/>
      <c r="K16" s="354"/>
      <c r="L16" s="354"/>
      <c r="M16" s="354"/>
      <c r="N16" s="354"/>
      <c r="O16" s="354"/>
      <c r="P16" s="354"/>
      <c r="Q16" s="396"/>
      <c r="R16" s="401"/>
      <c r="S16" s="401"/>
      <c r="T16" s="881"/>
      <c r="U16" s="453"/>
      <c r="Y16" s="3"/>
    </row>
    <row r="17" spans="1:25" s="72" customFormat="1" ht="35.1" customHeight="1">
      <c r="A17" s="187"/>
      <c r="B17" s="167">
        <v>2014</v>
      </c>
      <c r="C17" s="167"/>
      <c r="D17" s="554">
        <v>39596</v>
      </c>
      <c r="E17" s="357">
        <v>4389</v>
      </c>
      <c r="F17" s="357">
        <v>157117</v>
      </c>
      <c r="G17" s="357">
        <v>295</v>
      </c>
      <c r="H17" s="357">
        <v>26158</v>
      </c>
      <c r="I17" s="357">
        <v>130664</v>
      </c>
      <c r="J17" s="357">
        <v>160000</v>
      </c>
      <c r="K17" s="357">
        <v>6381</v>
      </c>
      <c r="L17" s="357">
        <v>958</v>
      </c>
      <c r="M17" s="357">
        <v>8495</v>
      </c>
      <c r="N17" s="357">
        <v>440</v>
      </c>
      <c r="O17" s="357">
        <v>961</v>
      </c>
      <c r="P17" s="357">
        <v>524</v>
      </c>
      <c r="Q17" s="399">
        <v>1274</v>
      </c>
      <c r="R17" s="1587">
        <v>270</v>
      </c>
      <c r="S17" s="1587"/>
      <c r="T17" s="882"/>
      <c r="U17" s="167">
        <v>2014</v>
      </c>
    </row>
    <row r="18" spans="1:25" ht="15" customHeight="1">
      <c r="A18" s="59"/>
      <c r="B18" s="453"/>
      <c r="C18" s="453"/>
      <c r="D18" s="552"/>
      <c r="E18" s="354"/>
      <c r="F18" s="354"/>
      <c r="G18" s="354"/>
      <c r="H18" s="354"/>
      <c r="I18" s="354"/>
      <c r="J18" s="354"/>
      <c r="K18" s="354"/>
      <c r="L18" s="354"/>
      <c r="M18" s="354"/>
      <c r="N18" s="354"/>
      <c r="O18" s="354"/>
      <c r="P18" s="354"/>
      <c r="Q18" s="396"/>
      <c r="R18" s="1585"/>
      <c r="S18" s="1585"/>
      <c r="T18" s="881"/>
      <c r="U18" s="453"/>
      <c r="Y18" s="3"/>
    </row>
    <row r="19" spans="1:25" ht="35.1" customHeight="1">
      <c r="A19" s="59"/>
      <c r="B19" s="208">
        <v>36895</v>
      </c>
      <c r="C19" s="453"/>
      <c r="D19" s="552">
        <v>39100</v>
      </c>
      <c r="E19" s="354">
        <v>5538</v>
      </c>
      <c r="F19" s="354">
        <v>166737</v>
      </c>
      <c r="G19" s="354">
        <v>252</v>
      </c>
      <c r="H19" s="354">
        <v>34404</v>
      </c>
      <c r="I19" s="354">
        <v>132082</v>
      </c>
      <c r="J19" s="354">
        <v>166409</v>
      </c>
      <c r="K19" s="354">
        <v>7474</v>
      </c>
      <c r="L19" s="354">
        <v>938</v>
      </c>
      <c r="M19" s="354">
        <v>12736</v>
      </c>
      <c r="N19" s="354">
        <v>459</v>
      </c>
      <c r="O19" s="354">
        <v>1104</v>
      </c>
      <c r="P19" s="354">
        <v>309</v>
      </c>
      <c r="Q19" s="396">
        <v>1524</v>
      </c>
      <c r="R19" s="1585">
        <v>205</v>
      </c>
      <c r="S19" s="1585"/>
      <c r="T19" s="881"/>
      <c r="U19" s="208">
        <v>36895</v>
      </c>
      <c r="Y19" s="3"/>
    </row>
    <row r="20" spans="1:25" ht="35.1" customHeight="1">
      <c r="A20" s="59"/>
      <c r="B20" s="208">
        <v>36926</v>
      </c>
      <c r="C20" s="453">
        <v>996</v>
      </c>
      <c r="D20" s="552">
        <v>38668</v>
      </c>
      <c r="E20" s="354">
        <v>4162</v>
      </c>
      <c r="F20" s="354">
        <v>149499</v>
      </c>
      <c r="G20" s="354">
        <v>274</v>
      </c>
      <c r="H20" s="354">
        <v>19246</v>
      </c>
      <c r="I20" s="354">
        <v>129979</v>
      </c>
      <c r="J20" s="354">
        <v>163152</v>
      </c>
      <c r="K20" s="354">
        <v>7138</v>
      </c>
      <c r="L20" s="354">
        <v>673</v>
      </c>
      <c r="M20" s="354">
        <v>7085</v>
      </c>
      <c r="N20" s="354">
        <v>572</v>
      </c>
      <c r="O20" s="354">
        <v>933</v>
      </c>
      <c r="P20" s="354">
        <v>505</v>
      </c>
      <c r="Q20" s="396">
        <v>1237</v>
      </c>
      <c r="R20" s="1585">
        <v>265</v>
      </c>
      <c r="S20" s="1585"/>
      <c r="T20" s="881"/>
      <c r="U20" s="208">
        <v>36926</v>
      </c>
      <c r="Y20" s="3"/>
    </row>
    <row r="21" spans="1:25" ht="35.1" customHeight="1">
      <c r="A21" s="59"/>
      <c r="B21" s="209">
        <v>36954</v>
      </c>
      <c r="C21" s="453"/>
      <c r="D21" s="552">
        <v>41064</v>
      </c>
      <c r="E21" s="354">
        <v>2725</v>
      </c>
      <c r="F21" s="354">
        <v>158908</v>
      </c>
      <c r="G21" s="354">
        <v>256</v>
      </c>
      <c r="H21" s="354">
        <v>28515</v>
      </c>
      <c r="I21" s="354">
        <v>130137</v>
      </c>
      <c r="J21" s="354">
        <v>163181</v>
      </c>
      <c r="K21" s="354">
        <v>5333</v>
      </c>
      <c r="L21" s="354">
        <v>985</v>
      </c>
      <c r="M21" s="354">
        <v>5862</v>
      </c>
      <c r="N21" s="354">
        <v>350</v>
      </c>
      <c r="O21" s="354">
        <v>1134</v>
      </c>
      <c r="P21" s="354">
        <v>463</v>
      </c>
      <c r="Q21" s="396">
        <v>1113</v>
      </c>
      <c r="R21" s="1585">
        <v>310</v>
      </c>
      <c r="S21" s="1585"/>
      <c r="T21" s="881"/>
      <c r="U21" s="208">
        <v>36954</v>
      </c>
      <c r="Y21" s="3"/>
    </row>
    <row r="22" spans="1:25" ht="35.1" customHeight="1">
      <c r="A22" s="59"/>
      <c r="B22" s="209">
        <v>36985</v>
      </c>
      <c r="C22" s="453"/>
      <c r="D22" s="552">
        <v>40000</v>
      </c>
      <c r="E22" s="354">
        <v>5080</v>
      </c>
      <c r="F22" s="354">
        <v>154921</v>
      </c>
      <c r="G22" s="354">
        <v>384</v>
      </c>
      <c r="H22" s="354">
        <v>23522</v>
      </c>
      <c r="I22" s="354">
        <v>131015</v>
      </c>
      <c r="J22" s="354">
        <v>146958</v>
      </c>
      <c r="K22" s="354">
        <v>4910</v>
      </c>
      <c r="L22" s="354">
        <v>716</v>
      </c>
      <c r="M22" s="354">
        <v>9292</v>
      </c>
      <c r="N22" s="354">
        <v>353</v>
      </c>
      <c r="O22" s="354">
        <v>667</v>
      </c>
      <c r="P22" s="354">
        <v>806</v>
      </c>
      <c r="Q22" s="396">
        <v>1209</v>
      </c>
      <c r="R22" s="1585">
        <v>301</v>
      </c>
      <c r="S22" s="1585"/>
      <c r="T22" s="881"/>
      <c r="U22" s="208">
        <v>36985</v>
      </c>
      <c r="Y22" s="3"/>
    </row>
    <row r="23" spans="1:25" ht="6.75" customHeight="1" thickBot="1">
      <c r="A23" s="59"/>
      <c r="B23" s="453"/>
      <c r="C23" s="453"/>
      <c r="D23" s="534"/>
      <c r="E23" s="413"/>
      <c r="F23" s="413"/>
      <c r="G23" s="413"/>
      <c r="H23" s="413"/>
      <c r="I23" s="413"/>
      <c r="J23" s="413"/>
      <c r="K23" s="413"/>
      <c r="L23" s="413"/>
      <c r="M23" s="413"/>
      <c r="N23" s="413"/>
      <c r="O23" s="413"/>
      <c r="P23" s="863"/>
      <c r="Q23" s="863"/>
      <c r="R23" s="863"/>
      <c r="S23" s="863"/>
      <c r="T23" s="883"/>
      <c r="U23" s="453"/>
      <c r="Y23" s="3"/>
    </row>
    <row r="24" spans="1:25" s="238" customFormat="1" ht="12.95" customHeight="1">
      <c r="A24" s="436"/>
      <c r="B24" s="437" t="s">
        <v>809</v>
      </c>
      <c r="C24" s="476"/>
      <c r="D24" s="840"/>
      <c r="E24" s="476"/>
      <c r="F24" s="476"/>
      <c r="G24" s="476"/>
      <c r="H24" s="476"/>
      <c r="I24" s="476"/>
      <c r="J24" s="476"/>
      <c r="K24" s="476"/>
      <c r="L24" s="437" t="s">
        <v>848</v>
      </c>
      <c r="M24" s="476"/>
      <c r="N24" s="476"/>
      <c r="O24" s="476"/>
      <c r="P24" s="862"/>
      <c r="Q24" s="862"/>
      <c r="R24" s="862"/>
      <c r="S24" s="862"/>
      <c r="T24" s="862"/>
      <c r="U24" s="476"/>
    </row>
    <row r="25" spans="1:25" s="97" customFormat="1" ht="30" customHeight="1">
      <c r="A25" s="204"/>
      <c r="B25" s="716" t="s">
        <v>1545</v>
      </c>
      <c r="C25" s="858"/>
      <c r="D25" s="884"/>
      <c r="E25" s="858"/>
      <c r="F25" s="858"/>
      <c r="G25" s="858"/>
      <c r="H25" s="858"/>
      <c r="I25" s="858"/>
      <c r="J25" s="858"/>
      <c r="K25" s="858"/>
      <c r="L25" s="1544" t="s">
        <v>1556</v>
      </c>
      <c r="M25" s="1544"/>
      <c r="N25" s="1544"/>
      <c r="O25" s="1544"/>
      <c r="P25" s="1544"/>
      <c r="Q25" s="1544"/>
      <c r="R25" s="1544"/>
      <c r="S25" s="1544"/>
      <c r="T25" s="1544"/>
      <c r="U25" s="1544"/>
    </row>
    <row r="26" spans="1:25" s="238" customFormat="1" ht="27.95" customHeight="1">
      <c r="A26" s="464" t="s">
        <v>1455</v>
      </c>
      <c r="B26" s="97"/>
      <c r="C26" s="97"/>
      <c r="D26" s="97"/>
      <c r="E26" s="97"/>
      <c r="F26" s="97"/>
      <c r="G26" s="97"/>
      <c r="H26" s="97"/>
      <c r="I26" s="97"/>
      <c r="J26" s="97"/>
      <c r="K26" s="97"/>
      <c r="L26" s="97"/>
      <c r="M26" s="204"/>
      <c r="N26" s="97"/>
      <c r="O26" s="97"/>
      <c r="P26" s="97"/>
      <c r="Q26" s="97"/>
      <c r="R26" s="97"/>
      <c r="S26" s="97"/>
      <c r="T26" s="97"/>
      <c r="U26" s="98" t="s">
        <v>1456</v>
      </c>
    </row>
    <row r="27" spans="1:25" s="238" customFormat="1" ht="60" customHeight="1">
      <c r="A27" s="343"/>
      <c r="B27" s="1355" t="s">
        <v>548</v>
      </c>
      <c r="C27" s="1355"/>
      <c r="D27" s="1355"/>
      <c r="E27" s="1355"/>
      <c r="F27" s="1355"/>
      <c r="G27" s="1355"/>
      <c r="H27" s="1355"/>
      <c r="I27" s="1355"/>
      <c r="J27" s="1355"/>
      <c r="K27" s="1355"/>
      <c r="L27" s="1355" t="s">
        <v>1523</v>
      </c>
      <c r="M27" s="1355"/>
      <c r="N27" s="1355"/>
      <c r="O27" s="1355"/>
      <c r="P27" s="1355"/>
      <c r="Q27" s="1355"/>
      <c r="R27" s="1355"/>
      <c r="S27" s="1355"/>
      <c r="T27" s="1355"/>
      <c r="U27" s="1355"/>
    </row>
    <row r="28" spans="1:25" s="238" customFormat="1" ht="18" customHeight="1" thickBot="1">
      <c r="A28" s="1592" t="s">
        <v>404</v>
      </c>
      <c r="B28" s="1592"/>
      <c r="C28" s="1592"/>
      <c r="D28" s="1592"/>
      <c r="E28" s="475"/>
      <c r="F28" s="475"/>
      <c r="G28" s="475"/>
      <c r="H28" s="475"/>
      <c r="I28" s="475"/>
      <c r="J28" s="100"/>
      <c r="K28" s="100"/>
      <c r="L28" s="100"/>
      <c r="M28" s="100"/>
      <c r="N28" s="100"/>
      <c r="O28" s="100"/>
      <c r="P28" s="536"/>
      <c r="Q28" s="536"/>
      <c r="R28" s="536"/>
      <c r="S28" s="536"/>
      <c r="T28" s="536"/>
      <c r="U28" s="839" t="s">
        <v>405</v>
      </c>
    </row>
    <row r="29" spans="1:25" ht="18" customHeight="1">
      <c r="A29" s="436"/>
      <c r="B29" s="1359" t="s">
        <v>793</v>
      </c>
      <c r="C29" s="783"/>
      <c r="D29" s="1418" t="s">
        <v>63</v>
      </c>
      <c r="E29" s="1376"/>
      <c r="F29" s="1376"/>
      <c r="G29" s="1376"/>
      <c r="H29" s="1376"/>
      <c r="I29" s="1376"/>
      <c r="J29" s="1376"/>
      <c r="K29" s="1376"/>
      <c r="L29" s="865"/>
      <c r="M29" s="865"/>
      <c r="N29" s="1376" t="s">
        <v>62</v>
      </c>
      <c r="O29" s="1376"/>
      <c r="P29" s="1376"/>
      <c r="Q29" s="1376"/>
      <c r="R29" s="1376"/>
      <c r="S29" s="1376"/>
      <c r="T29" s="866"/>
      <c r="U29" s="1527" t="s">
        <v>792</v>
      </c>
      <c r="Y29" s="3"/>
    </row>
    <row r="30" spans="1:25" ht="18" customHeight="1">
      <c r="A30" s="59"/>
      <c r="B30" s="1361"/>
      <c r="C30" s="445"/>
      <c r="D30" s="1579" t="s">
        <v>61</v>
      </c>
      <c r="E30" s="1384"/>
      <c r="F30" s="1384"/>
      <c r="G30" s="1384"/>
      <c r="H30" s="1384"/>
      <c r="I30" s="1384"/>
      <c r="J30" s="1384"/>
      <c r="K30" s="1384"/>
      <c r="L30" s="338"/>
      <c r="M30" s="338"/>
      <c r="N30" s="1384" t="s">
        <v>60</v>
      </c>
      <c r="O30" s="1384"/>
      <c r="P30" s="1384"/>
      <c r="Q30" s="1384"/>
      <c r="R30" s="1384"/>
      <c r="S30" s="1384"/>
      <c r="T30" s="867"/>
      <c r="U30" s="1576"/>
      <c r="Y30" s="3"/>
    </row>
    <row r="31" spans="1:25" ht="18" customHeight="1">
      <c r="A31" s="59"/>
      <c r="B31" s="1361"/>
      <c r="C31" s="445"/>
      <c r="D31" s="1600" t="s">
        <v>67</v>
      </c>
      <c r="E31" s="1590"/>
      <c r="F31" s="1590"/>
      <c r="G31" s="1590"/>
      <c r="H31" s="1590"/>
      <c r="I31" s="1590"/>
      <c r="J31" s="1590"/>
      <c r="K31" s="1590"/>
      <c r="L31" s="1384" t="s">
        <v>35</v>
      </c>
      <c r="M31" s="1384"/>
      <c r="N31" s="1384"/>
      <c r="O31" s="1596"/>
      <c r="P31" s="1380" t="s">
        <v>34</v>
      </c>
      <c r="Q31" s="332"/>
      <c r="R31" s="218"/>
      <c r="S31" s="392"/>
      <c r="T31" s="868"/>
      <c r="U31" s="1576"/>
      <c r="Y31" s="3"/>
    </row>
    <row r="32" spans="1:25" ht="9.9499999999999993" customHeight="1">
      <c r="A32" s="59"/>
      <c r="B32" s="1361"/>
      <c r="C32" s="445"/>
      <c r="D32" s="1580" t="s">
        <v>580</v>
      </c>
      <c r="E32" s="1375" t="s">
        <v>579</v>
      </c>
      <c r="F32" s="1424" t="s">
        <v>855</v>
      </c>
      <c r="G32" s="1375" t="s">
        <v>854</v>
      </c>
      <c r="H32" s="1375" t="s">
        <v>9</v>
      </c>
      <c r="I32" s="1375" t="s">
        <v>578</v>
      </c>
      <c r="J32" s="1375" t="s">
        <v>577</v>
      </c>
      <c r="K32" s="1380" t="s">
        <v>575</v>
      </c>
      <c r="L32" s="1573" t="s">
        <v>576</v>
      </c>
      <c r="M32" s="1375" t="s">
        <v>571</v>
      </c>
      <c r="N32" s="1375" t="s">
        <v>572</v>
      </c>
      <c r="O32" s="1375" t="s">
        <v>573</v>
      </c>
      <c r="P32" s="1382"/>
      <c r="Q32" s="1375" t="s">
        <v>574</v>
      </c>
      <c r="R32" s="1375" t="s">
        <v>852</v>
      </c>
      <c r="S32" s="1380" t="s">
        <v>851</v>
      </c>
      <c r="T32" s="869"/>
      <c r="U32" s="1576"/>
      <c r="Y32" s="3"/>
    </row>
    <row r="33" spans="1:26" ht="60.75" customHeight="1">
      <c r="A33" s="65"/>
      <c r="B33" s="1363"/>
      <c r="C33" s="784"/>
      <c r="D33" s="1530"/>
      <c r="E33" s="1371"/>
      <c r="F33" s="1371"/>
      <c r="G33" s="1371"/>
      <c r="H33" s="1371"/>
      <c r="I33" s="1371"/>
      <c r="J33" s="1371"/>
      <c r="K33" s="1382"/>
      <c r="L33" s="1378"/>
      <c r="M33" s="1371"/>
      <c r="N33" s="1599"/>
      <c r="O33" s="1371"/>
      <c r="P33" s="1382"/>
      <c r="Q33" s="1371"/>
      <c r="R33" s="1371"/>
      <c r="S33" s="1382"/>
      <c r="T33" s="786"/>
      <c r="U33" s="1577"/>
      <c r="Y33" s="3"/>
    </row>
    <row r="34" spans="1:26" ht="6.95" customHeight="1">
      <c r="A34" s="58"/>
      <c r="B34" s="231"/>
      <c r="C34" s="231"/>
      <c r="D34" s="527"/>
      <c r="E34" s="231"/>
      <c r="F34" s="231"/>
      <c r="G34" s="231"/>
      <c r="H34" s="231"/>
      <c r="I34" s="231"/>
      <c r="J34" s="231"/>
      <c r="K34" s="231"/>
      <c r="L34" s="231"/>
      <c r="M34" s="231"/>
      <c r="N34" s="231"/>
      <c r="O34" s="328"/>
      <c r="P34" s="328"/>
      <c r="Q34" s="328"/>
      <c r="R34" s="231"/>
      <c r="S34" s="231"/>
      <c r="T34" s="825"/>
      <c r="U34" s="174"/>
      <c r="Y34" s="3"/>
    </row>
    <row r="35" spans="1:26" ht="30" customHeight="1">
      <c r="A35" s="59"/>
      <c r="B35" s="537"/>
      <c r="C35" s="537"/>
      <c r="D35" s="1520" t="s">
        <v>400</v>
      </c>
      <c r="E35" s="1368"/>
      <c r="F35" s="1368"/>
      <c r="G35" s="1368"/>
      <c r="H35" s="1368"/>
      <c r="I35" s="1368"/>
      <c r="J35" s="1368"/>
      <c r="K35" s="1368"/>
      <c r="L35" s="1368" t="s">
        <v>401</v>
      </c>
      <c r="M35" s="1368"/>
      <c r="N35" s="1368"/>
      <c r="O35" s="1368"/>
      <c r="P35" s="1368"/>
      <c r="Q35" s="1368"/>
      <c r="R35" s="1368"/>
      <c r="S35" s="1368"/>
      <c r="T35" s="455"/>
      <c r="U35" s="453"/>
      <c r="Y35" s="3"/>
    </row>
    <row r="36" spans="1:26" ht="35.1" customHeight="1">
      <c r="A36" s="59">
        <v>2008</v>
      </c>
      <c r="B36" s="453">
        <v>2009</v>
      </c>
      <c r="C36" s="536"/>
      <c r="D36" s="870">
        <v>5254</v>
      </c>
      <c r="E36" s="396">
        <v>4970</v>
      </c>
      <c r="F36" s="396">
        <v>2280</v>
      </c>
      <c r="G36" s="355">
        <v>1617</v>
      </c>
      <c r="H36" s="355">
        <v>991</v>
      </c>
      <c r="I36" s="354">
        <v>14338</v>
      </c>
      <c r="J36" s="354">
        <v>24054</v>
      </c>
      <c r="K36" s="354">
        <v>370</v>
      </c>
      <c r="L36" s="354">
        <v>24612</v>
      </c>
      <c r="M36" s="354">
        <v>2907</v>
      </c>
      <c r="N36" s="354">
        <v>3784</v>
      </c>
      <c r="O36" s="354">
        <v>12743</v>
      </c>
      <c r="P36" s="354">
        <v>325044</v>
      </c>
      <c r="Q36" s="354">
        <v>113632</v>
      </c>
      <c r="R36" s="354">
        <v>22450</v>
      </c>
      <c r="S36" s="354">
        <v>25220</v>
      </c>
      <c r="T36" s="871"/>
      <c r="U36" s="453">
        <v>2009</v>
      </c>
      <c r="Y36" s="3"/>
    </row>
    <row r="37" spans="1:26" ht="35.1" customHeight="1">
      <c r="A37" s="59">
        <v>2008</v>
      </c>
      <c r="B37" s="453">
        <v>2010</v>
      </c>
      <c r="C37" s="536"/>
      <c r="D37" s="870">
        <v>5621</v>
      </c>
      <c r="E37" s="396">
        <v>5387</v>
      </c>
      <c r="F37" s="396">
        <v>2374</v>
      </c>
      <c r="G37" s="355">
        <v>1715</v>
      </c>
      <c r="H37" s="355">
        <v>1093</v>
      </c>
      <c r="I37" s="354">
        <v>16497</v>
      </c>
      <c r="J37" s="354">
        <v>26195</v>
      </c>
      <c r="K37" s="354">
        <v>294</v>
      </c>
      <c r="L37" s="354">
        <v>25889</v>
      </c>
      <c r="M37" s="354">
        <v>2701</v>
      </c>
      <c r="N37" s="354">
        <v>4362</v>
      </c>
      <c r="O37" s="354">
        <v>21128</v>
      </c>
      <c r="P37" s="354">
        <v>332077</v>
      </c>
      <c r="Q37" s="354">
        <v>118663</v>
      </c>
      <c r="R37" s="354">
        <v>23899</v>
      </c>
      <c r="S37" s="354">
        <v>23746</v>
      </c>
      <c r="T37" s="871"/>
      <c r="U37" s="453">
        <v>2010</v>
      </c>
      <c r="Y37" s="3"/>
    </row>
    <row r="38" spans="1:26" ht="35.1" customHeight="1">
      <c r="A38" s="59">
        <v>2008</v>
      </c>
      <c r="B38" s="453">
        <v>2011</v>
      </c>
      <c r="C38" s="536"/>
      <c r="D38" s="870">
        <v>7036</v>
      </c>
      <c r="E38" s="396">
        <v>6870</v>
      </c>
      <c r="F38" s="396">
        <v>2393</v>
      </c>
      <c r="G38" s="355">
        <v>1963</v>
      </c>
      <c r="H38" s="355">
        <v>1197</v>
      </c>
      <c r="I38" s="354">
        <v>17033</v>
      </c>
      <c r="J38" s="354">
        <v>28319</v>
      </c>
      <c r="K38" s="354">
        <v>430</v>
      </c>
      <c r="L38" s="354">
        <v>24124</v>
      </c>
      <c r="M38" s="354">
        <v>2451</v>
      </c>
      <c r="N38" s="354">
        <v>5208</v>
      </c>
      <c r="O38" s="354">
        <v>20855</v>
      </c>
      <c r="P38" s="354">
        <v>327692</v>
      </c>
      <c r="Q38" s="354">
        <v>111843</v>
      </c>
      <c r="R38" s="354">
        <v>25035</v>
      </c>
      <c r="S38" s="354">
        <v>20960</v>
      </c>
      <c r="T38" s="871"/>
      <c r="U38" s="453">
        <v>2011</v>
      </c>
      <c r="Y38" s="3"/>
    </row>
    <row r="39" spans="1:26" ht="35.1" customHeight="1">
      <c r="A39" s="59">
        <v>2008</v>
      </c>
      <c r="B39" s="453">
        <v>2012</v>
      </c>
      <c r="C39" s="536"/>
      <c r="D39" s="870">
        <v>7524</v>
      </c>
      <c r="E39" s="396">
        <v>6800</v>
      </c>
      <c r="F39" s="396">
        <v>2481</v>
      </c>
      <c r="G39" s="355">
        <v>2244</v>
      </c>
      <c r="H39" s="355">
        <v>1396</v>
      </c>
      <c r="I39" s="354">
        <v>17664</v>
      </c>
      <c r="J39" s="354">
        <v>30421</v>
      </c>
      <c r="K39" s="354">
        <v>404</v>
      </c>
      <c r="L39" s="354">
        <v>21974</v>
      </c>
      <c r="M39" s="354">
        <v>2271</v>
      </c>
      <c r="N39" s="354">
        <v>5523</v>
      </c>
      <c r="O39" s="354">
        <v>28952</v>
      </c>
      <c r="P39" s="354">
        <v>320659</v>
      </c>
      <c r="Q39" s="354">
        <v>101428</v>
      </c>
      <c r="R39" s="354">
        <v>20112</v>
      </c>
      <c r="S39" s="354">
        <v>19463</v>
      </c>
      <c r="T39" s="871"/>
      <c r="U39" s="453">
        <v>2012</v>
      </c>
      <c r="Y39" s="3"/>
    </row>
    <row r="40" spans="1:26" ht="35.1" customHeight="1">
      <c r="A40" s="59">
        <v>2008</v>
      </c>
      <c r="B40" s="453">
        <v>2013</v>
      </c>
      <c r="C40" s="536"/>
      <c r="D40" s="870">
        <v>8032</v>
      </c>
      <c r="E40" s="396">
        <v>7877</v>
      </c>
      <c r="F40" s="396">
        <v>2340</v>
      </c>
      <c r="G40" s="355">
        <v>2414</v>
      </c>
      <c r="H40" s="355">
        <v>1437</v>
      </c>
      <c r="I40" s="354">
        <v>20176</v>
      </c>
      <c r="J40" s="354">
        <v>31075</v>
      </c>
      <c r="K40" s="354">
        <v>380</v>
      </c>
      <c r="L40" s="354">
        <v>21109</v>
      </c>
      <c r="M40" s="354">
        <v>2064</v>
      </c>
      <c r="N40" s="354">
        <v>6206</v>
      </c>
      <c r="O40" s="354">
        <v>28442</v>
      </c>
      <c r="P40" s="354">
        <v>319813</v>
      </c>
      <c r="Q40" s="354">
        <v>90464</v>
      </c>
      <c r="R40" s="354">
        <v>13477</v>
      </c>
      <c r="S40" s="354">
        <v>19564</v>
      </c>
      <c r="T40" s="871"/>
      <c r="U40" s="453">
        <v>2013</v>
      </c>
      <c r="Y40" s="3"/>
    </row>
    <row r="41" spans="1:26" ht="15" customHeight="1">
      <c r="A41" s="59"/>
      <c r="B41" s="453"/>
      <c r="C41" s="536"/>
      <c r="D41" s="870"/>
      <c r="E41" s="396"/>
      <c r="F41" s="396"/>
      <c r="G41" s="355"/>
      <c r="H41" s="355"/>
      <c r="I41" s="354"/>
      <c r="J41" s="354"/>
      <c r="K41" s="354"/>
      <c r="L41" s="402"/>
      <c r="M41" s="402"/>
      <c r="N41" s="402"/>
      <c r="O41" s="402"/>
      <c r="P41" s="401"/>
      <c r="Q41" s="401"/>
      <c r="R41" s="401"/>
      <c r="S41" s="395"/>
      <c r="T41" s="872"/>
      <c r="U41" s="453"/>
      <c r="Y41" s="3"/>
    </row>
    <row r="42" spans="1:26" s="72" customFormat="1" ht="35.1" customHeight="1">
      <c r="A42" s="187">
        <v>2008</v>
      </c>
      <c r="B42" s="167">
        <v>2014</v>
      </c>
      <c r="C42" s="188"/>
      <c r="D42" s="873">
        <v>8828</v>
      </c>
      <c r="E42" s="399">
        <v>8066</v>
      </c>
      <c r="F42" s="399">
        <v>2528</v>
      </c>
      <c r="G42" s="398">
        <v>2701</v>
      </c>
      <c r="H42" s="398">
        <v>1537</v>
      </c>
      <c r="I42" s="357">
        <v>20303</v>
      </c>
      <c r="J42" s="357">
        <v>35746</v>
      </c>
      <c r="K42" s="357">
        <v>409</v>
      </c>
      <c r="L42" s="357">
        <v>20854</v>
      </c>
      <c r="M42" s="357">
        <v>1879</v>
      </c>
      <c r="N42" s="357">
        <v>5591</v>
      </c>
      <c r="O42" s="357">
        <v>32254</v>
      </c>
      <c r="P42" s="357">
        <v>316035</v>
      </c>
      <c r="Q42" s="357">
        <v>92669</v>
      </c>
      <c r="R42" s="357">
        <v>13107</v>
      </c>
      <c r="S42" s="357">
        <v>21262</v>
      </c>
      <c r="T42" s="874"/>
      <c r="U42" s="167">
        <v>2014</v>
      </c>
    </row>
    <row r="43" spans="1:26" ht="15" customHeight="1">
      <c r="A43" s="59"/>
      <c r="B43" s="536"/>
      <c r="C43" s="536"/>
      <c r="D43" s="573"/>
      <c r="E43" s="355"/>
      <c r="F43" s="355"/>
      <c r="G43" s="355"/>
      <c r="H43" s="355"/>
      <c r="I43" s="355"/>
      <c r="J43" s="354"/>
      <c r="K43" s="354"/>
      <c r="L43" s="402"/>
      <c r="M43" s="402"/>
      <c r="N43" s="402"/>
      <c r="O43" s="402"/>
      <c r="P43" s="401"/>
      <c r="Q43" s="401"/>
      <c r="R43" s="401"/>
      <c r="S43" s="401"/>
      <c r="T43" s="875"/>
      <c r="U43" s="453"/>
      <c r="Y43" s="3"/>
    </row>
    <row r="44" spans="1:26" ht="35.1" customHeight="1">
      <c r="A44" s="59"/>
      <c r="B44" s="208">
        <v>36895</v>
      </c>
      <c r="C44" s="453"/>
      <c r="D44" s="573">
        <v>6390</v>
      </c>
      <c r="E44" s="355">
        <v>6241</v>
      </c>
      <c r="F44" s="355">
        <v>2950</v>
      </c>
      <c r="G44" s="355">
        <v>2321</v>
      </c>
      <c r="H44" s="355">
        <v>1674</v>
      </c>
      <c r="I44" s="355">
        <v>18521</v>
      </c>
      <c r="J44" s="354">
        <v>32559</v>
      </c>
      <c r="K44" s="354">
        <v>352</v>
      </c>
      <c r="L44" s="354">
        <v>27511</v>
      </c>
      <c r="M44" s="354">
        <v>1944</v>
      </c>
      <c r="N44" s="354">
        <v>7477</v>
      </c>
      <c r="O44" s="354">
        <v>33720</v>
      </c>
      <c r="P44" s="354">
        <v>385177</v>
      </c>
      <c r="Q44" s="354">
        <v>166257</v>
      </c>
      <c r="R44" s="354">
        <v>13474</v>
      </c>
      <c r="S44" s="354">
        <v>20537</v>
      </c>
      <c r="T44" s="871"/>
      <c r="U44" s="208">
        <v>36895</v>
      </c>
      <c r="Y44" s="3"/>
    </row>
    <row r="45" spans="1:26" ht="35.1" customHeight="1">
      <c r="A45" s="59"/>
      <c r="B45" s="208">
        <v>36926</v>
      </c>
      <c r="C45" s="453">
        <v>996</v>
      </c>
      <c r="D45" s="573">
        <v>9220</v>
      </c>
      <c r="E45" s="355">
        <v>11420</v>
      </c>
      <c r="F45" s="355">
        <v>4278</v>
      </c>
      <c r="G45" s="355">
        <v>3350</v>
      </c>
      <c r="H45" s="355">
        <v>1644</v>
      </c>
      <c r="I45" s="355">
        <v>19617</v>
      </c>
      <c r="J45" s="354">
        <v>36696</v>
      </c>
      <c r="K45" s="354">
        <v>419</v>
      </c>
      <c r="L45" s="354">
        <v>18454</v>
      </c>
      <c r="M45" s="354">
        <v>1974</v>
      </c>
      <c r="N45" s="354">
        <v>4799</v>
      </c>
      <c r="O45" s="354">
        <v>32874</v>
      </c>
      <c r="P45" s="354">
        <v>267032</v>
      </c>
      <c r="Q45" s="354">
        <v>40798</v>
      </c>
      <c r="R45" s="354">
        <v>13878</v>
      </c>
      <c r="S45" s="354">
        <v>23831</v>
      </c>
      <c r="T45" s="871"/>
      <c r="U45" s="208">
        <v>36926</v>
      </c>
      <c r="Y45" s="3"/>
    </row>
    <row r="46" spans="1:26" ht="35.1" customHeight="1">
      <c r="A46" s="59"/>
      <c r="B46" s="209">
        <v>36954</v>
      </c>
      <c r="C46" s="453"/>
      <c r="D46" s="573">
        <v>7834</v>
      </c>
      <c r="E46" s="355">
        <v>8073</v>
      </c>
      <c r="F46" s="355">
        <v>1745</v>
      </c>
      <c r="G46" s="355">
        <v>2822</v>
      </c>
      <c r="H46" s="355">
        <v>1515</v>
      </c>
      <c r="I46" s="355">
        <v>23345</v>
      </c>
      <c r="J46" s="354">
        <v>38766</v>
      </c>
      <c r="K46" s="354">
        <v>433</v>
      </c>
      <c r="L46" s="354">
        <v>19591</v>
      </c>
      <c r="M46" s="354">
        <v>1842</v>
      </c>
      <c r="N46" s="354">
        <v>4882</v>
      </c>
      <c r="O46" s="354">
        <v>36784</v>
      </c>
      <c r="P46" s="354">
        <v>356937</v>
      </c>
      <c r="Q46" s="354">
        <v>130436</v>
      </c>
      <c r="R46" s="354">
        <v>13004</v>
      </c>
      <c r="S46" s="354">
        <v>20214</v>
      </c>
      <c r="T46" s="871"/>
      <c r="U46" s="208">
        <v>36954</v>
      </c>
      <c r="Y46" s="3"/>
    </row>
    <row r="47" spans="1:26" ht="35.1" customHeight="1">
      <c r="A47" s="59"/>
      <c r="B47" s="209">
        <v>36985</v>
      </c>
      <c r="C47" s="453"/>
      <c r="D47" s="573">
        <v>12318</v>
      </c>
      <c r="E47" s="355">
        <v>6686</v>
      </c>
      <c r="F47" s="355">
        <v>1228</v>
      </c>
      <c r="G47" s="355">
        <v>2548</v>
      </c>
      <c r="H47" s="355">
        <v>1359</v>
      </c>
      <c r="I47" s="355">
        <v>19671</v>
      </c>
      <c r="J47" s="354">
        <v>35421</v>
      </c>
      <c r="K47" s="354">
        <v>450</v>
      </c>
      <c r="L47" s="354">
        <v>18664</v>
      </c>
      <c r="M47" s="354">
        <v>1737</v>
      </c>
      <c r="N47" s="354">
        <v>5263</v>
      </c>
      <c r="O47" s="354">
        <v>23359</v>
      </c>
      <c r="P47" s="354">
        <v>258570</v>
      </c>
      <c r="Q47" s="354">
        <v>34611</v>
      </c>
      <c r="R47" s="354">
        <v>12970</v>
      </c>
      <c r="S47" s="354">
        <v>20224</v>
      </c>
      <c r="T47" s="871"/>
      <c r="U47" s="208">
        <v>36985</v>
      </c>
      <c r="Y47" s="3"/>
    </row>
    <row r="48" spans="1:26" ht="6.95" customHeight="1" thickBot="1">
      <c r="A48" s="412"/>
      <c r="B48" s="413"/>
      <c r="C48" s="413"/>
      <c r="D48" s="534"/>
      <c r="E48" s="413"/>
      <c r="F48" s="413"/>
      <c r="G48" s="413"/>
      <c r="H48" s="413"/>
      <c r="I48" s="413"/>
      <c r="J48" s="413"/>
      <c r="K48" s="413"/>
      <c r="L48" s="413"/>
      <c r="M48" s="413"/>
      <c r="N48" s="413"/>
      <c r="O48" s="413"/>
      <c r="P48" s="413"/>
      <c r="Q48" s="413"/>
      <c r="R48" s="413"/>
      <c r="S48" s="413"/>
      <c r="T48" s="450"/>
      <c r="U48" s="413"/>
      <c r="V48" s="59"/>
      <c r="W48" s="59"/>
      <c r="X48" s="59"/>
      <c r="Y48" s="59"/>
      <c r="Z48" s="59"/>
    </row>
    <row r="49" spans="2:25" s="213" customFormat="1" ht="38.1" customHeight="1">
      <c r="B49" s="1358" t="s">
        <v>1546</v>
      </c>
      <c r="C49" s="1358"/>
      <c r="D49" s="1358"/>
      <c r="E49" s="1358"/>
      <c r="F49" s="1358"/>
      <c r="G49" s="1358"/>
      <c r="H49" s="1358"/>
      <c r="I49" s="1358"/>
      <c r="J49" s="1358"/>
      <c r="K49" s="1358"/>
      <c r="L49" s="1564" t="s">
        <v>1557</v>
      </c>
      <c r="M49" s="1564"/>
      <c r="N49" s="1564"/>
      <c r="O49" s="1564"/>
      <c r="P49" s="1564"/>
      <c r="Q49" s="1564"/>
      <c r="R49" s="1564"/>
      <c r="S49" s="1564"/>
      <c r="T49" s="1564"/>
      <c r="U49" s="1564"/>
      <c r="V49" s="228"/>
      <c r="W49" s="226"/>
      <c r="X49" s="229"/>
      <c r="Y49" s="230"/>
    </row>
  </sheetData>
  <mergeCells count="71">
    <mergeCell ref="L2:U2"/>
    <mergeCell ref="N5:S5"/>
    <mergeCell ref="O7:O8"/>
    <mergeCell ref="K7:K8"/>
    <mergeCell ref="D5:M5"/>
    <mergeCell ref="P7:P8"/>
    <mergeCell ref="N4:S4"/>
    <mergeCell ref="N6:S6"/>
    <mergeCell ref="D6:E6"/>
    <mergeCell ref="M7:M8"/>
    <mergeCell ref="U4:U8"/>
    <mergeCell ref="G7:G8"/>
    <mergeCell ref="F6:F8"/>
    <mergeCell ref="I7:I8"/>
    <mergeCell ref="E7:E8"/>
    <mergeCell ref="A3:D3"/>
    <mergeCell ref="B4:B8"/>
    <mergeCell ref="B49:K49"/>
    <mergeCell ref="M32:M33"/>
    <mergeCell ref="D32:D33"/>
    <mergeCell ref="D35:K35"/>
    <mergeCell ref="B29:B33"/>
    <mergeCell ref="A28:D28"/>
    <mergeCell ref="L25:U25"/>
    <mergeCell ref="L49:U49"/>
    <mergeCell ref="E32:E33"/>
    <mergeCell ref="I32:I33"/>
    <mergeCell ref="G32:G33"/>
    <mergeCell ref="U29:U33"/>
    <mergeCell ref="L35:S35"/>
    <mergeCell ref="J32:J33"/>
    <mergeCell ref="K32:K33"/>
    <mergeCell ref="R22:S22"/>
    <mergeCell ref="R32:R33"/>
    <mergeCell ref="P31:P33"/>
    <mergeCell ref="H32:H33"/>
    <mergeCell ref="Q32:Q33"/>
    <mergeCell ref="D29:K29"/>
    <mergeCell ref="L32:L33"/>
    <mergeCell ref="O32:O33"/>
    <mergeCell ref="N32:N33"/>
    <mergeCell ref="D31:K31"/>
    <mergeCell ref="B27:K27"/>
    <mergeCell ref="L27:U27"/>
    <mergeCell ref="S32:S33"/>
    <mergeCell ref="F32:F33"/>
    <mergeCell ref="R7:S8"/>
    <mergeCell ref="Q7:Q8"/>
    <mergeCell ref="R21:S21"/>
    <mergeCell ref="R15:S15"/>
    <mergeCell ref="R19:S19"/>
    <mergeCell ref="R20:S20"/>
    <mergeCell ref="R14:S14"/>
    <mergeCell ref="R13:S13"/>
    <mergeCell ref="R17:S17"/>
    <mergeCell ref="B2:K2"/>
    <mergeCell ref="J6:J8"/>
    <mergeCell ref="D4:M4"/>
    <mergeCell ref="L31:O31"/>
    <mergeCell ref="L10:S10"/>
    <mergeCell ref="R18:S18"/>
    <mergeCell ref="R12:S12"/>
    <mergeCell ref="D7:D8"/>
    <mergeCell ref="D10:K10"/>
    <mergeCell ref="R11:S11"/>
    <mergeCell ref="N29:S29"/>
    <mergeCell ref="D30:K30"/>
    <mergeCell ref="L7:L8"/>
    <mergeCell ref="H7:H8"/>
    <mergeCell ref="N30:S30"/>
    <mergeCell ref="N7:N8"/>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pageOrder="overThenDown" orientation="portrait" useFirstPageNumber="1" r:id="rId1"/>
  <headerFooter alignWithMargins="0"/>
  <colBreaks count="1" manualBreakCount="1">
    <brk id="11" max="43"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54"/>
  <sheetViews>
    <sheetView showGridLines="0" view="pageBreakPreview" topLeftCell="A25" zoomScale="90" zoomScaleNormal="100" zoomScaleSheetLayoutView="90" workbookViewId="0">
      <selection activeCell="V53" sqref="V53"/>
    </sheetView>
  </sheetViews>
  <sheetFormatPr defaultRowHeight="11.25"/>
  <cols>
    <col min="1" max="1" width="8.77734375" style="92" customWidth="1"/>
    <col min="2" max="2" width="13.77734375" style="67" customWidth="1"/>
    <col min="3" max="4" width="13.5546875" style="67" customWidth="1"/>
    <col min="5" max="5" width="13.77734375" style="67" customWidth="1"/>
    <col min="6" max="6" width="12.77734375" style="67" customWidth="1"/>
    <col min="7" max="7" width="8.109375" style="71" customWidth="1"/>
    <col min="8" max="8" width="8.44140625" style="67" customWidth="1"/>
    <col min="9" max="9" width="9.109375" style="67" customWidth="1"/>
    <col min="10" max="10" width="8.77734375" style="67" customWidth="1"/>
    <col min="11" max="11" width="7.77734375" style="67" customWidth="1"/>
    <col min="12" max="13" width="8.33203125" style="67" customWidth="1"/>
    <col min="14" max="14" width="8.77734375" style="67" customWidth="1"/>
    <col min="15" max="15" width="0.77734375" style="67" customWidth="1"/>
    <col min="16" max="16" width="7.77734375" style="67" customWidth="1"/>
    <col min="17" max="17" width="7.21875" style="203" customWidth="1"/>
    <col min="18" max="16384" width="8.88671875" style="67"/>
  </cols>
  <sheetData>
    <row r="1" spans="1:17" s="115" customFormat="1" ht="27.95" customHeight="1">
      <c r="A1" s="464" t="s">
        <v>1457</v>
      </c>
      <c r="G1" s="190"/>
      <c r="P1" s="480" t="s">
        <v>1458</v>
      </c>
      <c r="Q1" s="479"/>
    </row>
    <row r="2" spans="1:17" s="345" customFormat="1" ht="60" customHeight="1">
      <c r="A2" s="1355" t="s">
        <v>547</v>
      </c>
      <c r="B2" s="1355"/>
      <c r="C2" s="1355"/>
      <c r="D2" s="1355"/>
      <c r="E2" s="1355"/>
      <c r="F2" s="1355"/>
      <c r="G2" s="1355" t="s">
        <v>1561</v>
      </c>
      <c r="H2" s="1355"/>
      <c r="I2" s="1355"/>
      <c r="J2" s="1355"/>
      <c r="K2" s="1355"/>
      <c r="L2" s="1355"/>
      <c r="M2" s="1355"/>
      <c r="N2" s="1355"/>
      <c r="O2" s="1355"/>
      <c r="P2" s="1355"/>
    </row>
    <row r="3" spans="1:17" s="77" customFormat="1" ht="18" customHeight="1" thickBot="1">
      <c r="A3" s="885" t="s">
        <v>531</v>
      </c>
      <c r="B3" s="886"/>
      <c r="C3" s="886"/>
      <c r="D3" s="886"/>
      <c r="E3" s="886"/>
      <c r="F3" s="886"/>
      <c r="G3" s="887"/>
      <c r="H3" s="887"/>
      <c r="I3" s="887"/>
      <c r="J3" s="887"/>
      <c r="K3" s="887"/>
      <c r="L3" s="887"/>
      <c r="M3" s="887"/>
      <c r="N3" s="887"/>
      <c r="O3" s="887"/>
      <c r="P3" s="888" t="s">
        <v>406</v>
      </c>
    </row>
    <row r="4" spans="1:17" ht="18" customHeight="1">
      <c r="A4" s="1643" t="s">
        <v>875</v>
      </c>
      <c r="B4" s="1626" t="s">
        <v>83</v>
      </c>
      <c r="C4" s="1627"/>
      <c r="D4" s="1627"/>
      <c r="E4" s="1627"/>
      <c r="F4" s="1628"/>
      <c r="G4" s="1611" t="s">
        <v>75</v>
      </c>
      <c r="H4" s="1611"/>
      <c r="I4" s="1611"/>
      <c r="J4" s="1611"/>
      <c r="K4" s="1611"/>
      <c r="L4" s="1611"/>
      <c r="M4" s="1611"/>
      <c r="N4" s="1611"/>
      <c r="O4" s="897"/>
      <c r="P4" s="1645" t="s">
        <v>792</v>
      </c>
      <c r="Q4" s="67"/>
    </row>
    <row r="5" spans="1:17" ht="18" customHeight="1">
      <c r="A5" s="1644"/>
      <c r="B5" s="1655" t="s">
        <v>84</v>
      </c>
      <c r="C5" s="1656"/>
      <c r="D5" s="1656"/>
      <c r="E5" s="1656"/>
      <c r="F5" s="1657"/>
      <c r="G5" s="1658" t="s">
        <v>81</v>
      </c>
      <c r="H5" s="1658"/>
      <c r="I5" s="1658"/>
      <c r="J5" s="1658"/>
      <c r="K5" s="1658"/>
      <c r="L5" s="1658"/>
      <c r="M5" s="1658"/>
      <c r="N5" s="1658"/>
      <c r="O5" s="898"/>
      <c r="P5" s="1646"/>
      <c r="Q5" s="67"/>
    </row>
    <row r="6" spans="1:17" ht="18" customHeight="1">
      <c r="A6" s="1644"/>
      <c r="B6" s="1629" t="s">
        <v>85</v>
      </c>
      <c r="C6" s="1630"/>
      <c r="D6" s="1630"/>
      <c r="E6" s="1630"/>
      <c r="F6" s="1631"/>
      <c r="G6" s="1610" t="s">
        <v>876</v>
      </c>
      <c r="H6" s="1610"/>
      <c r="I6" s="1632"/>
      <c r="J6" s="1609" t="s">
        <v>877</v>
      </c>
      <c r="K6" s="1610"/>
      <c r="L6" s="1610"/>
      <c r="M6" s="1610"/>
      <c r="N6" s="1610"/>
      <c r="O6" s="899"/>
      <c r="P6" s="1646"/>
      <c r="Q6" s="67"/>
    </row>
    <row r="7" spans="1:17" ht="18" customHeight="1">
      <c r="A7" s="1644"/>
      <c r="B7" s="1612" t="s">
        <v>871</v>
      </c>
      <c r="C7" s="1604" t="s">
        <v>881</v>
      </c>
      <c r="D7" s="1604" t="s">
        <v>873</v>
      </c>
      <c r="E7" s="1604" t="s">
        <v>856</v>
      </c>
      <c r="F7" s="1606" t="s">
        <v>857</v>
      </c>
      <c r="G7" s="1647" t="s">
        <v>874</v>
      </c>
      <c r="H7" s="1604" t="s">
        <v>880</v>
      </c>
      <c r="I7" s="1604" t="s">
        <v>1563</v>
      </c>
      <c r="J7" s="1575" t="s">
        <v>878</v>
      </c>
      <c r="K7" s="1604" t="s">
        <v>858</v>
      </c>
      <c r="L7" s="1604" t="s">
        <v>38</v>
      </c>
      <c r="M7" s="1624" t="s">
        <v>872</v>
      </c>
      <c r="N7" s="1614" t="s">
        <v>879</v>
      </c>
      <c r="O7" s="900"/>
      <c r="P7" s="1646"/>
      <c r="Q7" s="67"/>
    </row>
    <row r="8" spans="1:17" ht="18" customHeight="1">
      <c r="A8" s="1644"/>
      <c r="B8" s="1613"/>
      <c r="C8" s="1575"/>
      <c r="D8" s="1575"/>
      <c r="E8" s="1575"/>
      <c r="F8" s="1607"/>
      <c r="G8" s="1647"/>
      <c r="H8" s="1575"/>
      <c r="I8" s="1575"/>
      <c r="J8" s="1575"/>
      <c r="K8" s="1575"/>
      <c r="L8" s="1575"/>
      <c r="M8" s="1625"/>
      <c r="N8" s="1615"/>
      <c r="O8" s="900"/>
      <c r="P8" s="1646"/>
      <c r="Q8" s="67"/>
    </row>
    <row r="9" spans="1:17" ht="18" customHeight="1">
      <c r="A9" s="1644"/>
      <c r="B9" s="1613"/>
      <c r="C9" s="1575"/>
      <c r="D9" s="1575"/>
      <c r="E9" s="1575"/>
      <c r="F9" s="1607"/>
      <c r="G9" s="1647"/>
      <c r="H9" s="1575"/>
      <c r="I9" s="1575"/>
      <c r="J9" s="1575"/>
      <c r="K9" s="1575"/>
      <c r="L9" s="1575"/>
      <c r="M9" s="1625"/>
      <c r="N9" s="1615"/>
      <c r="O9" s="900"/>
      <c r="P9" s="1646"/>
      <c r="Q9" s="67"/>
    </row>
    <row r="10" spans="1:17" ht="18" customHeight="1">
      <c r="A10" s="1644"/>
      <c r="B10" s="1613"/>
      <c r="C10" s="1575"/>
      <c r="D10" s="1575"/>
      <c r="E10" s="1575"/>
      <c r="F10" s="1607"/>
      <c r="G10" s="1648"/>
      <c r="H10" s="1575"/>
      <c r="I10" s="1575"/>
      <c r="J10" s="1605"/>
      <c r="K10" s="1575"/>
      <c r="L10" s="1575"/>
      <c r="M10" s="1625"/>
      <c r="N10" s="1615"/>
      <c r="O10" s="900"/>
      <c r="P10" s="1646"/>
      <c r="Q10" s="67"/>
    </row>
    <row r="11" spans="1:17" ht="4.5" customHeight="1">
      <c r="A11" s="922"/>
      <c r="B11" s="923"/>
      <c r="C11" s="924"/>
      <c r="D11" s="925"/>
      <c r="E11" s="925"/>
      <c r="F11" s="925"/>
      <c r="G11" s="925"/>
      <c r="H11" s="925"/>
      <c r="I11" s="925"/>
      <c r="J11" s="925"/>
      <c r="K11" s="925"/>
      <c r="L11" s="924"/>
      <c r="M11" s="925"/>
      <c r="N11" s="924"/>
      <c r="O11" s="926"/>
      <c r="P11" s="927"/>
      <c r="Q11" s="67"/>
    </row>
    <row r="12" spans="1:17" s="3" customFormat="1" ht="30" customHeight="1">
      <c r="A12" s="403"/>
      <c r="B12" s="1617" t="s">
        <v>400</v>
      </c>
      <c r="C12" s="1368"/>
      <c r="D12" s="1368"/>
      <c r="E12" s="1368"/>
      <c r="F12" s="1368"/>
      <c r="G12" s="1368" t="s">
        <v>401</v>
      </c>
      <c r="H12" s="1368"/>
      <c r="I12" s="1368"/>
      <c r="J12" s="1368"/>
      <c r="K12" s="1368"/>
      <c r="L12" s="1368"/>
      <c r="M12" s="1368"/>
      <c r="N12" s="1368"/>
      <c r="O12" s="901"/>
      <c r="P12" s="896"/>
    </row>
    <row r="13" spans="1:17" ht="35.1" customHeight="1">
      <c r="A13" s="192">
        <v>2009</v>
      </c>
      <c r="B13" s="902">
        <v>65963</v>
      </c>
      <c r="C13" s="386">
        <v>199368</v>
      </c>
      <c r="D13" s="386">
        <v>189015</v>
      </c>
      <c r="E13" s="385">
        <v>10352</v>
      </c>
      <c r="F13" s="386">
        <v>12044</v>
      </c>
      <c r="G13" s="385">
        <v>313522</v>
      </c>
      <c r="H13" s="386">
        <v>307961</v>
      </c>
      <c r="I13" s="386">
        <v>5561</v>
      </c>
      <c r="J13" s="386">
        <v>201319</v>
      </c>
      <c r="K13" s="386">
        <v>28941</v>
      </c>
      <c r="L13" s="386">
        <v>649</v>
      </c>
      <c r="M13" s="386">
        <v>36957</v>
      </c>
      <c r="N13" s="386">
        <v>3838</v>
      </c>
      <c r="O13" s="903"/>
      <c r="P13" s="192">
        <v>2009</v>
      </c>
      <c r="Q13" s="67"/>
    </row>
    <row r="14" spans="1:17" s="3" customFormat="1" ht="35.1" customHeight="1">
      <c r="A14" s="195">
        <v>2010</v>
      </c>
      <c r="B14" s="904">
        <v>71018</v>
      </c>
      <c r="C14" s="388">
        <v>198319</v>
      </c>
      <c r="D14" s="388">
        <v>187396</v>
      </c>
      <c r="E14" s="388">
        <v>10923</v>
      </c>
      <c r="F14" s="388">
        <v>15095</v>
      </c>
      <c r="G14" s="388">
        <v>325707</v>
      </c>
      <c r="H14" s="388">
        <v>319720</v>
      </c>
      <c r="I14" s="386">
        <v>5987</v>
      </c>
      <c r="J14" s="386">
        <v>219701</v>
      </c>
      <c r="K14" s="386">
        <v>30046</v>
      </c>
      <c r="L14" s="386">
        <v>696</v>
      </c>
      <c r="M14" s="386">
        <v>40271</v>
      </c>
      <c r="N14" s="386">
        <v>4295</v>
      </c>
      <c r="O14" s="903"/>
      <c r="P14" s="195">
        <v>2010</v>
      </c>
    </row>
    <row r="15" spans="1:17" s="3" customFormat="1" ht="35.1" customHeight="1">
      <c r="A15" s="195">
        <v>2011</v>
      </c>
      <c r="B15" s="904">
        <v>65848</v>
      </c>
      <c r="C15" s="388">
        <v>200081</v>
      </c>
      <c r="D15" s="388">
        <v>188869</v>
      </c>
      <c r="E15" s="388">
        <v>11212</v>
      </c>
      <c r="F15" s="388">
        <v>15768</v>
      </c>
      <c r="G15" s="388">
        <v>335453</v>
      </c>
      <c r="H15" s="388">
        <v>328490</v>
      </c>
      <c r="I15" s="386">
        <v>6964</v>
      </c>
      <c r="J15" s="386">
        <v>235133</v>
      </c>
      <c r="K15" s="386">
        <v>31344</v>
      </c>
      <c r="L15" s="386">
        <v>883</v>
      </c>
      <c r="M15" s="386">
        <v>41933</v>
      </c>
      <c r="N15" s="386">
        <v>3928</v>
      </c>
      <c r="O15" s="903"/>
      <c r="P15" s="195">
        <v>2011</v>
      </c>
    </row>
    <row r="16" spans="1:17" s="3" customFormat="1" ht="35.1" customHeight="1">
      <c r="A16" s="195">
        <v>2012</v>
      </c>
      <c r="B16" s="904">
        <v>61853</v>
      </c>
      <c r="C16" s="388">
        <v>202449</v>
      </c>
      <c r="D16" s="388">
        <v>190379</v>
      </c>
      <c r="E16" s="388">
        <v>12070</v>
      </c>
      <c r="F16" s="388">
        <v>16782</v>
      </c>
      <c r="G16" s="388">
        <v>346894</v>
      </c>
      <c r="H16" s="388">
        <v>339693</v>
      </c>
      <c r="I16" s="386">
        <v>7201</v>
      </c>
      <c r="J16" s="386">
        <v>226066</v>
      </c>
      <c r="K16" s="386">
        <v>32458</v>
      </c>
      <c r="L16" s="386">
        <v>793</v>
      </c>
      <c r="M16" s="386">
        <v>45113</v>
      </c>
      <c r="N16" s="386">
        <v>2864</v>
      </c>
      <c r="O16" s="903"/>
      <c r="P16" s="195">
        <v>2012</v>
      </c>
    </row>
    <row r="17" spans="1:17" s="61" customFormat="1" ht="35.1" customHeight="1">
      <c r="A17" s="195">
        <v>2013</v>
      </c>
      <c r="B17" s="904">
        <v>57423</v>
      </c>
      <c r="C17" s="388">
        <v>212260</v>
      </c>
      <c r="D17" s="388">
        <v>201220</v>
      </c>
      <c r="E17" s="388">
        <v>11040</v>
      </c>
      <c r="F17" s="388">
        <v>17089</v>
      </c>
      <c r="G17" s="388">
        <v>359528</v>
      </c>
      <c r="H17" s="388">
        <v>350957</v>
      </c>
      <c r="I17" s="386">
        <v>8572</v>
      </c>
      <c r="J17" s="386">
        <v>213241</v>
      </c>
      <c r="K17" s="386">
        <v>32803</v>
      </c>
      <c r="L17" s="386">
        <v>845</v>
      </c>
      <c r="M17" s="386">
        <v>43916</v>
      </c>
      <c r="N17" s="386">
        <v>3291</v>
      </c>
      <c r="O17" s="903"/>
      <c r="P17" s="195">
        <v>2013</v>
      </c>
    </row>
    <row r="18" spans="1:17" ht="15" customHeight="1">
      <c r="A18" s="892"/>
      <c r="B18" s="905"/>
      <c r="C18" s="386"/>
      <c r="D18" s="386"/>
      <c r="E18" s="385"/>
      <c r="F18" s="386"/>
      <c r="G18" s="385"/>
      <c r="H18" s="386"/>
      <c r="I18" s="386"/>
      <c r="J18" s="386"/>
      <c r="K18" s="386"/>
      <c r="L18" s="386"/>
      <c r="M18" s="386"/>
      <c r="N18" s="386"/>
      <c r="O18" s="903"/>
      <c r="P18" s="892"/>
      <c r="Q18" s="67"/>
    </row>
    <row r="19" spans="1:17" s="3" customFormat="1" ht="33" customHeight="1">
      <c r="A19" s="893">
        <v>2014</v>
      </c>
      <c r="B19" s="906">
        <v>58300</v>
      </c>
      <c r="C19" s="390">
        <v>208069</v>
      </c>
      <c r="D19" s="390">
        <v>197659</v>
      </c>
      <c r="E19" s="390">
        <v>10410</v>
      </c>
      <c r="F19" s="390">
        <v>15297</v>
      </c>
      <c r="G19" s="390">
        <v>371246</v>
      </c>
      <c r="H19" s="390">
        <v>360430</v>
      </c>
      <c r="I19" s="404">
        <v>10815</v>
      </c>
      <c r="J19" s="404">
        <v>224704</v>
      </c>
      <c r="K19" s="404">
        <v>34772</v>
      </c>
      <c r="L19" s="404">
        <v>1090</v>
      </c>
      <c r="M19" s="404">
        <v>44672</v>
      </c>
      <c r="N19" s="404">
        <v>3601</v>
      </c>
      <c r="O19" s="907"/>
      <c r="P19" s="197">
        <v>2014</v>
      </c>
    </row>
    <row r="20" spans="1:17" s="3" customFormat="1" ht="15" customHeight="1">
      <c r="A20" s="894"/>
      <c r="B20" s="904"/>
      <c r="C20" s="388"/>
      <c r="D20" s="388"/>
      <c r="E20" s="388"/>
      <c r="F20" s="388"/>
      <c r="G20" s="388"/>
      <c r="H20" s="388"/>
      <c r="I20" s="405"/>
      <c r="J20" s="405"/>
      <c r="K20" s="405"/>
      <c r="L20" s="405"/>
      <c r="M20" s="405"/>
      <c r="N20" s="405"/>
      <c r="O20" s="908"/>
      <c r="P20" s="195"/>
    </row>
    <row r="21" spans="1:17" s="3" customFormat="1" ht="35.1" customHeight="1">
      <c r="A21" s="835" t="s">
        <v>77</v>
      </c>
      <c r="B21" s="904">
        <v>132246</v>
      </c>
      <c r="C21" s="388">
        <v>203820</v>
      </c>
      <c r="D21" s="388">
        <v>193810</v>
      </c>
      <c r="E21" s="388">
        <v>10010</v>
      </c>
      <c r="F21" s="388">
        <v>15100</v>
      </c>
      <c r="G21" s="388">
        <v>351490</v>
      </c>
      <c r="H21" s="388">
        <v>341257</v>
      </c>
      <c r="I21" s="386">
        <v>10234</v>
      </c>
      <c r="J21" s="386">
        <v>227838</v>
      </c>
      <c r="K21" s="386">
        <v>35988</v>
      </c>
      <c r="L21" s="386">
        <v>1377</v>
      </c>
      <c r="M21" s="386">
        <v>46401</v>
      </c>
      <c r="N21" s="386">
        <v>3256</v>
      </c>
      <c r="O21" s="908"/>
      <c r="P21" s="198" t="s">
        <v>77</v>
      </c>
    </row>
    <row r="22" spans="1:17" s="3" customFormat="1" ht="35.1" customHeight="1">
      <c r="A22" s="835" t="s">
        <v>78</v>
      </c>
      <c r="B22" s="904">
        <v>3088</v>
      </c>
      <c r="C22" s="388">
        <v>211236</v>
      </c>
      <c r="D22" s="388">
        <v>201675</v>
      </c>
      <c r="E22" s="388">
        <v>9561</v>
      </c>
      <c r="F22" s="388">
        <v>14999</v>
      </c>
      <c r="G22" s="388">
        <v>377055</v>
      </c>
      <c r="H22" s="388">
        <v>369522</v>
      </c>
      <c r="I22" s="386">
        <v>7534</v>
      </c>
      <c r="J22" s="386">
        <v>228661</v>
      </c>
      <c r="K22" s="386">
        <v>34380</v>
      </c>
      <c r="L22" s="386">
        <v>1160</v>
      </c>
      <c r="M22" s="386">
        <v>44887</v>
      </c>
      <c r="N22" s="386">
        <v>3542</v>
      </c>
      <c r="O22" s="908"/>
      <c r="P22" s="198" t="s">
        <v>78</v>
      </c>
    </row>
    <row r="23" spans="1:17" s="3" customFormat="1" ht="35.1" customHeight="1">
      <c r="A23" s="835" t="s">
        <v>79</v>
      </c>
      <c r="B23" s="904">
        <v>97218</v>
      </c>
      <c r="C23" s="388">
        <v>210415</v>
      </c>
      <c r="D23" s="388">
        <v>198510</v>
      </c>
      <c r="E23" s="388">
        <v>11905</v>
      </c>
      <c r="F23" s="388">
        <v>16086</v>
      </c>
      <c r="G23" s="388">
        <v>392243</v>
      </c>
      <c r="H23" s="388">
        <v>375275</v>
      </c>
      <c r="I23" s="386">
        <v>16968</v>
      </c>
      <c r="J23" s="386">
        <v>219551</v>
      </c>
      <c r="K23" s="386">
        <v>32869</v>
      </c>
      <c r="L23" s="386">
        <v>1062</v>
      </c>
      <c r="M23" s="386">
        <v>44769</v>
      </c>
      <c r="N23" s="386">
        <v>4211</v>
      </c>
      <c r="O23" s="908"/>
      <c r="P23" s="198" t="s">
        <v>79</v>
      </c>
    </row>
    <row r="24" spans="1:17" s="3" customFormat="1" ht="35.1" customHeight="1">
      <c r="A24" s="835" t="s">
        <v>74</v>
      </c>
      <c r="B24" s="904">
        <v>1417</v>
      </c>
      <c r="C24" s="388">
        <v>208414</v>
      </c>
      <c r="D24" s="388">
        <v>197639</v>
      </c>
      <c r="E24" s="388">
        <v>10776</v>
      </c>
      <c r="F24" s="388">
        <v>15545</v>
      </c>
      <c r="G24" s="388">
        <v>371542</v>
      </c>
      <c r="H24" s="388">
        <v>362920</v>
      </c>
      <c r="I24" s="386">
        <v>8622</v>
      </c>
      <c r="J24" s="386">
        <v>223467</v>
      </c>
      <c r="K24" s="386">
        <v>35652</v>
      </c>
      <c r="L24" s="386">
        <v>890</v>
      </c>
      <c r="M24" s="386">
        <v>44101</v>
      </c>
      <c r="N24" s="386">
        <v>3470</v>
      </c>
      <c r="O24" s="908"/>
      <c r="P24" s="198" t="s">
        <v>74</v>
      </c>
    </row>
    <row r="25" spans="1:17" s="3" customFormat="1" ht="6.75" customHeight="1" thickBot="1">
      <c r="A25" s="895"/>
      <c r="B25" s="909"/>
      <c r="C25" s="889"/>
      <c r="D25" s="889"/>
      <c r="E25" s="889"/>
      <c r="F25" s="889"/>
      <c r="G25" s="890"/>
      <c r="H25" s="890"/>
      <c r="I25" s="891"/>
      <c r="J25" s="891"/>
      <c r="K25" s="891"/>
      <c r="L25" s="891"/>
      <c r="M25" s="891"/>
      <c r="N25" s="891"/>
      <c r="O25" s="910"/>
      <c r="P25" s="895"/>
    </row>
    <row r="26" spans="1:17" s="238" customFormat="1" ht="14.1" customHeight="1">
      <c r="A26" s="100" t="s">
        <v>809</v>
      </c>
      <c r="B26" s="836"/>
      <c r="C26" s="836"/>
      <c r="D26" s="836"/>
      <c r="E26" s="836"/>
      <c r="F26" s="836"/>
      <c r="G26" s="100" t="s">
        <v>848</v>
      </c>
      <c r="H26" s="453"/>
      <c r="I26" s="453"/>
      <c r="J26" s="453"/>
      <c r="K26" s="536"/>
      <c r="L26" s="536"/>
      <c r="M26" s="536"/>
      <c r="N26" s="536"/>
      <c r="O26" s="536"/>
      <c r="P26" s="453"/>
    </row>
    <row r="27" spans="1:17" s="238" customFormat="1" ht="35.1" customHeight="1">
      <c r="A27" s="716" t="s">
        <v>1558</v>
      </c>
      <c r="B27" s="836"/>
      <c r="C27" s="836"/>
      <c r="D27" s="836"/>
      <c r="E27" s="836"/>
      <c r="F27" s="836"/>
      <c r="G27" s="1544" t="s">
        <v>1560</v>
      </c>
      <c r="H27" s="1544"/>
      <c r="I27" s="1544"/>
      <c r="J27" s="1544"/>
      <c r="K27" s="1544"/>
      <c r="L27" s="1544"/>
      <c r="M27" s="1544"/>
      <c r="N27" s="1544"/>
      <c r="O27" s="1544"/>
      <c r="P27" s="1544"/>
    </row>
    <row r="28" spans="1:17" s="238" customFormat="1" ht="27.95" customHeight="1">
      <c r="A28" s="464" t="s">
        <v>1459</v>
      </c>
      <c r="B28" s="115"/>
      <c r="C28" s="115"/>
      <c r="D28" s="115"/>
      <c r="E28" s="115"/>
      <c r="F28" s="115"/>
      <c r="G28" s="190"/>
      <c r="H28" s="115"/>
      <c r="I28" s="115"/>
      <c r="J28" s="115"/>
      <c r="K28" s="115"/>
      <c r="L28" s="115"/>
      <c r="M28" s="115"/>
      <c r="N28" s="115"/>
      <c r="O28" s="115"/>
      <c r="P28" s="480" t="s">
        <v>1460</v>
      </c>
    </row>
    <row r="29" spans="1:17" s="238" customFormat="1" ht="60" customHeight="1">
      <c r="A29" s="1355" t="s">
        <v>547</v>
      </c>
      <c r="B29" s="1355"/>
      <c r="C29" s="1355"/>
      <c r="D29" s="1355"/>
      <c r="E29" s="1355"/>
      <c r="F29" s="1355"/>
      <c r="G29" s="1355" t="s">
        <v>1562</v>
      </c>
      <c r="H29" s="1355"/>
      <c r="I29" s="1355"/>
      <c r="J29" s="1355"/>
      <c r="K29" s="1355"/>
      <c r="L29" s="1355"/>
      <c r="M29" s="1355"/>
      <c r="N29" s="1355"/>
      <c r="O29" s="1355"/>
      <c r="P29" s="1355"/>
    </row>
    <row r="30" spans="1:17" s="238" customFormat="1" ht="18" customHeight="1" thickBot="1">
      <c r="A30" s="885" t="s">
        <v>531</v>
      </c>
      <c r="B30" s="886"/>
      <c r="C30" s="886"/>
      <c r="D30" s="886"/>
      <c r="E30" s="886"/>
      <c r="F30" s="886"/>
      <c r="G30" s="887"/>
      <c r="H30" s="887"/>
      <c r="I30" s="887"/>
      <c r="J30" s="887"/>
      <c r="K30" s="887"/>
      <c r="L30" s="887"/>
      <c r="M30" s="887"/>
      <c r="N30" s="887"/>
      <c r="O30" s="887"/>
      <c r="P30" s="888" t="s">
        <v>406</v>
      </c>
    </row>
    <row r="31" spans="1:17" s="3" customFormat="1" ht="18" customHeight="1">
      <c r="A31" s="1649" t="s">
        <v>912</v>
      </c>
      <c r="B31" s="1637" t="s">
        <v>70</v>
      </c>
      <c r="C31" s="1638"/>
      <c r="D31" s="1638"/>
      <c r="E31" s="1638"/>
      <c r="F31" s="1638"/>
      <c r="G31" s="1642" t="s">
        <v>76</v>
      </c>
      <c r="H31" s="1642"/>
      <c r="I31" s="1642"/>
      <c r="J31" s="1642"/>
      <c r="K31" s="1642"/>
      <c r="L31" s="1642"/>
      <c r="M31" s="1642"/>
      <c r="N31" s="1642"/>
      <c r="O31" s="911"/>
      <c r="P31" s="1652" t="s">
        <v>916</v>
      </c>
    </row>
    <row r="32" spans="1:17" s="3" customFormat="1" ht="18" customHeight="1">
      <c r="A32" s="1650"/>
      <c r="B32" s="1639" t="s">
        <v>86</v>
      </c>
      <c r="C32" s="1640"/>
      <c r="D32" s="1640"/>
      <c r="E32" s="1640"/>
      <c r="F32" s="1640"/>
      <c r="G32" s="1641" t="s">
        <v>37</v>
      </c>
      <c r="H32" s="1641"/>
      <c r="I32" s="1641"/>
      <c r="J32" s="1641"/>
      <c r="K32" s="1641"/>
      <c r="L32" s="1641"/>
      <c r="M32" s="1641"/>
      <c r="N32" s="1641"/>
      <c r="O32" s="912"/>
      <c r="P32" s="1653"/>
    </row>
    <row r="33" spans="1:17" s="3" customFormat="1" ht="18" customHeight="1">
      <c r="A33" s="1650"/>
      <c r="B33" s="1635" t="s">
        <v>80</v>
      </c>
      <c r="C33" s="1636"/>
      <c r="D33" s="1636"/>
      <c r="E33" s="1636"/>
      <c r="F33" s="1636"/>
      <c r="G33" s="403"/>
      <c r="H33" s="1604" t="s">
        <v>864</v>
      </c>
      <c r="I33" s="1604" t="s">
        <v>865</v>
      </c>
      <c r="J33" s="1604" t="s">
        <v>866</v>
      </c>
      <c r="K33" s="1604" t="s">
        <v>867</v>
      </c>
      <c r="L33" s="1604" t="s">
        <v>868</v>
      </c>
      <c r="M33" s="1604" t="s">
        <v>869</v>
      </c>
      <c r="N33" s="1606" t="s">
        <v>870</v>
      </c>
      <c r="O33" s="913"/>
      <c r="P33" s="1653"/>
      <c r="Q33" s="225"/>
    </row>
    <row r="34" spans="1:17" s="3" customFormat="1" ht="21.75" customHeight="1">
      <c r="A34" s="1650"/>
      <c r="B34" s="1618" t="s">
        <v>859</v>
      </c>
      <c r="C34" s="1621" t="s">
        <v>860</v>
      </c>
      <c r="D34" s="1621" t="s">
        <v>861</v>
      </c>
      <c r="E34" s="1621" t="s">
        <v>862</v>
      </c>
      <c r="F34" s="1614" t="s">
        <v>863</v>
      </c>
      <c r="G34" s="384"/>
      <c r="H34" s="1575"/>
      <c r="I34" s="1575"/>
      <c r="J34" s="1575"/>
      <c r="K34" s="1575"/>
      <c r="L34" s="1575"/>
      <c r="M34" s="1575"/>
      <c r="N34" s="1607"/>
      <c r="O34" s="914"/>
      <c r="P34" s="1653"/>
    </row>
    <row r="35" spans="1:17" s="3" customFormat="1" ht="5.25" customHeight="1">
      <c r="A35" s="1650"/>
      <c r="B35" s="1619"/>
      <c r="C35" s="1622"/>
      <c r="D35" s="1622"/>
      <c r="E35" s="1622"/>
      <c r="F35" s="1615"/>
      <c r="G35" s="384"/>
      <c r="H35" s="1575"/>
      <c r="I35" s="1575"/>
      <c r="J35" s="1575"/>
      <c r="K35" s="1575"/>
      <c r="L35" s="1575"/>
      <c r="M35" s="1575"/>
      <c r="N35" s="1607"/>
      <c r="O35" s="914"/>
      <c r="P35" s="1653"/>
    </row>
    <row r="36" spans="1:17" s="3" customFormat="1" ht="16.5" customHeight="1">
      <c r="A36" s="1650"/>
      <c r="B36" s="1619"/>
      <c r="C36" s="1622"/>
      <c r="D36" s="1622"/>
      <c r="E36" s="1622"/>
      <c r="F36" s="1615"/>
      <c r="G36" s="1633"/>
      <c r="H36" s="1575"/>
      <c r="I36" s="1575"/>
      <c r="J36" s="1575"/>
      <c r="K36" s="1575"/>
      <c r="L36" s="1575"/>
      <c r="M36" s="1575"/>
      <c r="N36" s="1607"/>
      <c r="O36" s="914"/>
      <c r="P36" s="1653"/>
    </row>
    <row r="37" spans="1:17" s="3" customFormat="1" ht="18" customHeight="1">
      <c r="A37" s="1651"/>
      <c r="B37" s="1620"/>
      <c r="C37" s="1623"/>
      <c r="D37" s="1623"/>
      <c r="E37" s="1623"/>
      <c r="F37" s="1616"/>
      <c r="G37" s="1634"/>
      <c r="H37" s="1605"/>
      <c r="I37" s="1605"/>
      <c r="J37" s="1605"/>
      <c r="K37" s="1605"/>
      <c r="L37" s="1605"/>
      <c r="M37" s="1605"/>
      <c r="N37" s="1608"/>
      <c r="O37" s="928"/>
      <c r="P37" s="1654"/>
    </row>
    <row r="38" spans="1:17" s="3" customFormat="1" ht="9" customHeight="1">
      <c r="A38" s="403"/>
      <c r="B38" s="915"/>
      <c r="C38" s="191"/>
      <c r="D38" s="191"/>
      <c r="E38" s="191"/>
      <c r="F38" s="191"/>
      <c r="G38" s="199"/>
      <c r="H38" s="191"/>
      <c r="I38" s="191"/>
      <c r="J38" s="191"/>
      <c r="K38" s="191"/>
      <c r="L38" s="191"/>
      <c r="M38" s="191"/>
      <c r="N38" s="191"/>
      <c r="O38" s="914"/>
      <c r="P38" s="59"/>
    </row>
    <row r="39" spans="1:17" s="3" customFormat="1" ht="30" customHeight="1">
      <c r="A39" s="403"/>
      <c r="B39" s="1520" t="s">
        <v>400</v>
      </c>
      <c r="C39" s="1368"/>
      <c r="D39" s="1368"/>
      <c r="E39" s="1368"/>
      <c r="F39" s="1368"/>
      <c r="G39" s="1368" t="s">
        <v>401</v>
      </c>
      <c r="H39" s="1368"/>
      <c r="I39" s="1368"/>
      <c r="J39" s="1368"/>
      <c r="K39" s="1368"/>
      <c r="L39" s="1368"/>
      <c r="M39" s="1368"/>
      <c r="N39" s="1368"/>
      <c r="O39" s="455"/>
      <c r="P39" s="59"/>
    </row>
    <row r="40" spans="1:17" s="3" customFormat="1" ht="35.1" customHeight="1">
      <c r="A40" s="200">
        <v>2009</v>
      </c>
      <c r="B40" s="916">
        <v>10438</v>
      </c>
      <c r="C40" s="388">
        <v>30911</v>
      </c>
      <c r="D40" s="388">
        <v>60087</v>
      </c>
      <c r="E40" s="388">
        <v>520</v>
      </c>
      <c r="F40" s="388">
        <v>28978</v>
      </c>
      <c r="G40" s="388">
        <v>726395</v>
      </c>
      <c r="H40" s="388">
        <v>131486</v>
      </c>
      <c r="I40" s="388">
        <v>12445</v>
      </c>
      <c r="J40" s="388">
        <v>108708</v>
      </c>
      <c r="K40" s="388">
        <v>91443</v>
      </c>
      <c r="L40" s="388">
        <v>78840</v>
      </c>
      <c r="M40" s="388">
        <v>206717</v>
      </c>
      <c r="N40" s="388">
        <v>96756</v>
      </c>
      <c r="O40" s="917"/>
      <c r="P40" s="200">
        <v>2009</v>
      </c>
    </row>
    <row r="41" spans="1:17" s="3" customFormat="1" ht="35.1" customHeight="1">
      <c r="A41" s="195">
        <v>2010</v>
      </c>
      <c r="B41" s="916">
        <v>11939</v>
      </c>
      <c r="C41" s="388">
        <v>39962</v>
      </c>
      <c r="D41" s="388">
        <v>65174</v>
      </c>
      <c r="E41" s="388">
        <v>764</v>
      </c>
      <c r="F41" s="388">
        <v>26553</v>
      </c>
      <c r="G41" s="388">
        <v>774402</v>
      </c>
      <c r="H41" s="388">
        <v>147105</v>
      </c>
      <c r="I41" s="388">
        <v>10854</v>
      </c>
      <c r="J41" s="388">
        <v>118405</v>
      </c>
      <c r="K41" s="388">
        <v>97734</v>
      </c>
      <c r="L41" s="388">
        <v>91643</v>
      </c>
      <c r="M41" s="388">
        <v>212807</v>
      </c>
      <c r="N41" s="388">
        <v>95854</v>
      </c>
      <c r="O41" s="917"/>
      <c r="P41" s="195">
        <v>2010</v>
      </c>
    </row>
    <row r="42" spans="1:17" s="3" customFormat="1" ht="35.1" customHeight="1">
      <c r="A42" s="195">
        <v>2011</v>
      </c>
      <c r="B42" s="916">
        <v>14115</v>
      </c>
      <c r="C42" s="388">
        <v>46860</v>
      </c>
      <c r="D42" s="388">
        <v>68975</v>
      </c>
      <c r="E42" s="388">
        <v>476</v>
      </c>
      <c r="F42" s="388">
        <v>26619</v>
      </c>
      <c r="G42" s="388">
        <v>833343</v>
      </c>
      <c r="H42" s="388">
        <v>160951</v>
      </c>
      <c r="I42" s="388">
        <v>15408</v>
      </c>
      <c r="J42" s="388">
        <v>127002</v>
      </c>
      <c r="K42" s="388">
        <v>110767</v>
      </c>
      <c r="L42" s="388">
        <v>98953</v>
      </c>
      <c r="M42" s="388">
        <v>218243</v>
      </c>
      <c r="N42" s="388">
        <v>102018</v>
      </c>
      <c r="O42" s="917"/>
      <c r="P42" s="195">
        <v>2011</v>
      </c>
    </row>
    <row r="43" spans="1:17" s="3" customFormat="1" ht="35.1" customHeight="1">
      <c r="A43" s="195">
        <v>2012</v>
      </c>
      <c r="B43" s="916">
        <v>16441</v>
      </c>
      <c r="C43" s="388">
        <v>29412</v>
      </c>
      <c r="D43" s="388">
        <v>72909</v>
      </c>
      <c r="E43" s="388">
        <v>809</v>
      </c>
      <c r="F43" s="388">
        <v>25267</v>
      </c>
      <c r="G43" s="388">
        <v>872920</v>
      </c>
      <c r="H43" s="388">
        <v>173552</v>
      </c>
      <c r="I43" s="388">
        <v>14628</v>
      </c>
      <c r="J43" s="388">
        <v>134884</v>
      </c>
      <c r="K43" s="388">
        <v>120573</v>
      </c>
      <c r="L43" s="388">
        <v>107753</v>
      </c>
      <c r="M43" s="388">
        <v>216224</v>
      </c>
      <c r="N43" s="388">
        <v>105304</v>
      </c>
      <c r="O43" s="917"/>
      <c r="P43" s="195">
        <v>2012</v>
      </c>
    </row>
    <row r="44" spans="1:17" s="61" customFormat="1" ht="35.1" customHeight="1">
      <c r="A44" s="195">
        <v>2013</v>
      </c>
      <c r="B44" s="916">
        <v>15682</v>
      </c>
      <c r="C44" s="388">
        <v>12945</v>
      </c>
      <c r="D44" s="388">
        <v>77423</v>
      </c>
      <c r="E44" s="388">
        <v>586</v>
      </c>
      <c r="F44" s="388">
        <v>25750</v>
      </c>
      <c r="G44" s="388">
        <v>892209</v>
      </c>
      <c r="H44" s="388">
        <v>175546</v>
      </c>
      <c r="I44" s="388">
        <v>12830</v>
      </c>
      <c r="J44" s="388">
        <v>142097</v>
      </c>
      <c r="K44" s="388">
        <v>129535</v>
      </c>
      <c r="L44" s="388">
        <v>102564</v>
      </c>
      <c r="M44" s="388">
        <v>219487</v>
      </c>
      <c r="N44" s="388">
        <v>110149</v>
      </c>
      <c r="O44" s="917"/>
      <c r="P44" s="195">
        <v>2013</v>
      </c>
    </row>
    <row r="45" spans="1:17" s="3" customFormat="1" ht="15" customHeight="1">
      <c r="A45" s="195"/>
      <c r="B45" s="916"/>
      <c r="C45" s="388"/>
      <c r="D45" s="388"/>
      <c r="E45" s="388"/>
      <c r="F45" s="388"/>
      <c r="G45" s="388"/>
      <c r="H45" s="388"/>
      <c r="I45" s="388"/>
      <c r="J45" s="388"/>
      <c r="K45" s="388"/>
      <c r="L45" s="388"/>
      <c r="M45" s="388"/>
      <c r="N45" s="388"/>
      <c r="O45" s="917"/>
      <c r="P45" s="195"/>
    </row>
    <row r="46" spans="1:17" s="3" customFormat="1" ht="35.1" customHeight="1">
      <c r="A46" s="197">
        <v>2014</v>
      </c>
      <c r="B46" s="918">
        <v>16440</v>
      </c>
      <c r="C46" s="390">
        <v>11860</v>
      </c>
      <c r="D46" s="390">
        <v>82929</v>
      </c>
      <c r="E46" s="390">
        <v>566</v>
      </c>
      <c r="F46" s="390">
        <v>28775</v>
      </c>
      <c r="G46" s="390">
        <v>927996</v>
      </c>
      <c r="H46" s="390">
        <v>184046</v>
      </c>
      <c r="I46" s="390">
        <v>17267</v>
      </c>
      <c r="J46" s="390">
        <v>148803</v>
      </c>
      <c r="K46" s="390">
        <v>137897</v>
      </c>
      <c r="L46" s="390">
        <v>102004</v>
      </c>
      <c r="M46" s="390">
        <v>225639</v>
      </c>
      <c r="N46" s="390">
        <v>112341</v>
      </c>
      <c r="O46" s="919"/>
      <c r="P46" s="197">
        <v>2014</v>
      </c>
    </row>
    <row r="47" spans="1:17" s="3" customFormat="1" ht="15" customHeight="1">
      <c r="A47" s="403"/>
      <c r="B47" s="916"/>
      <c r="C47" s="388"/>
      <c r="D47" s="388"/>
      <c r="E47" s="388"/>
      <c r="F47" s="388"/>
      <c r="G47" s="388"/>
      <c r="H47" s="388"/>
      <c r="I47" s="388"/>
      <c r="J47" s="388"/>
      <c r="K47" s="388"/>
      <c r="L47" s="388"/>
      <c r="M47" s="388"/>
      <c r="N47" s="388"/>
      <c r="O47" s="917"/>
      <c r="P47" s="195"/>
    </row>
    <row r="48" spans="1:17" s="3" customFormat="1" ht="35.1" customHeight="1">
      <c r="A48" s="198" t="s">
        <v>71</v>
      </c>
      <c r="B48" s="916">
        <v>18733</v>
      </c>
      <c r="C48" s="388">
        <v>11460</v>
      </c>
      <c r="D48" s="388">
        <v>82407</v>
      </c>
      <c r="E48" s="388">
        <v>735</v>
      </c>
      <c r="F48" s="388">
        <v>27482</v>
      </c>
      <c r="G48" s="388">
        <v>988487</v>
      </c>
      <c r="H48" s="388">
        <v>189658</v>
      </c>
      <c r="I48" s="388">
        <v>19073</v>
      </c>
      <c r="J48" s="388">
        <v>147843</v>
      </c>
      <c r="K48" s="388">
        <v>133845</v>
      </c>
      <c r="L48" s="388">
        <v>102552</v>
      </c>
      <c r="M48" s="388">
        <v>279089</v>
      </c>
      <c r="N48" s="388">
        <v>116428</v>
      </c>
      <c r="O48" s="917"/>
      <c r="P48" s="198" t="s">
        <v>87</v>
      </c>
    </row>
    <row r="49" spans="1:26" s="3" customFormat="1" ht="35.1" customHeight="1">
      <c r="A49" s="198" t="s">
        <v>72</v>
      </c>
      <c r="B49" s="916">
        <v>17654</v>
      </c>
      <c r="C49" s="388">
        <v>11085</v>
      </c>
      <c r="D49" s="388">
        <v>83548</v>
      </c>
      <c r="E49" s="388">
        <v>482</v>
      </c>
      <c r="F49" s="388">
        <v>31922</v>
      </c>
      <c r="G49" s="388">
        <v>897833</v>
      </c>
      <c r="H49" s="388">
        <v>161077</v>
      </c>
      <c r="I49" s="388">
        <v>14028</v>
      </c>
      <c r="J49" s="388">
        <v>148645</v>
      </c>
      <c r="K49" s="388">
        <v>143642</v>
      </c>
      <c r="L49" s="388">
        <v>100454</v>
      </c>
      <c r="M49" s="388">
        <v>218024</v>
      </c>
      <c r="N49" s="388">
        <v>111964</v>
      </c>
      <c r="O49" s="917"/>
      <c r="P49" s="198" t="s">
        <v>88</v>
      </c>
    </row>
    <row r="50" spans="1:26" s="3" customFormat="1" ht="35.1" customHeight="1">
      <c r="A50" s="198" t="s">
        <v>73</v>
      </c>
      <c r="B50" s="916">
        <v>16076</v>
      </c>
      <c r="C50" s="388">
        <v>10114</v>
      </c>
      <c r="D50" s="388">
        <v>82780</v>
      </c>
      <c r="E50" s="388">
        <v>319</v>
      </c>
      <c r="F50" s="388">
        <v>27351</v>
      </c>
      <c r="G50" s="388">
        <v>954407</v>
      </c>
      <c r="H50" s="388">
        <v>213668</v>
      </c>
      <c r="I50" s="388">
        <v>19645</v>
      </c>
      <c r="J50" s="388">
        <v>150741</v>
      </c>
      <c r="K50" s="388">
        <v>136591</v>
      </c>
      <c r="L50" s="388">
        <v>105098</v>
      </c>
      <c r="M50" s="388">
        <v>220408</v>
      </c>
      <c r="N50" s="388">
        <v>108256</v>
      </c>
      <c r="O50" s="917"/>
      <c r="P50" s="198" t="s">
        <v>89</v>
      </c>
    </row>
    <row r="51" spans="1:26" s="3" customFormat="1" ht="35.1" customHeight="1">
      <c r="A51" s="198" t="s">
        <v>74</v>
      </c>
      <c r="B51" s="916">
        <v>13132</v>
      </c>
      <c r="C51" s="388">
        <v>15040</v>
      </c>
      <c r="D51" s="388">
        <v>83600</v>
      </c>
      <c r="E51" s="388">
        <v>757</v>
      </c>
      <c r="F51" s="388">
        <v>26825</v>
      </c>
      <c r="G51" s="388">
        <v>882973</v>
      </c>
      <c r="H51" s="388">
        <v>178005</v>
      </c>
      <c r="I51" s="388">
        <v>15901</v>
      </c>
      <c r="J51" s="388">
        <v>152261</v>
      </c>
      <c r="K51" s="388">
        <v>140742</v>
      </c>
      <c r="L51" s="388">
        <v>99962</v>
      </c>
      <c r="M51" s="388">
        <v>183302</v>
      </c>
      <c r="N51" s="388">
        <v>112801</v>
      </c>
      <c r="O51" s="917"/>
      <c r="P51" s="198" t="s">
        <v>90</v>
      </c>
      <c r="Q51" s="59"/>
      <c r="R51" s="59"/>
      <c r="S51" s="59"/>
      <c r="T51" s="59"/>
      <c r="U51" s="59"/>
    </row>
    <row r="52" spans="1:26" s="3" customFormat="1" ht="6.75" customHeight="1" thickBot="1">
      <c r="A52" s="895"/>
      <c r="B52" s="920"/>
      <c r="C52" s="889"/>
      <c r="D52" s="889"/>
      <c r="E52" s="889"/>
      <c r="F52" s="889"/>
      <c r="G52" s="890"/>
      <c r="H52" s="890"/>
      <c r="I52" s="890"/>
      <c r="J52" s="890"/>
      <c r="K52" s="890"/>
      <c r="L52" s="890"/>
      <c r="M52" s="890"/>
      <c r="N52" s="890"/>
      <c r="O52" s="921"/>
      <c r="P52" s="895"/>
      <c r="Q52" s="59"/>
      <c r="R52" s="59"/>
      <c r="S52" s="59"/>
      <c r="T52" s="59"/>
      <c r="U52" s="59"/>
    </row>
    <row r="53" spans="1:26" s="78" customFormat="1" ht="38.1" customHeight="1">
      <c r="A53" s="1358" t="s">
        <v>1546</v>
      </c>
      <c r="B53" s="1358"/>
      <c r="C53" s="1358"/>
      <c r="D53" s="1358"/>
      <c r="E53" s="1358"/>
      <c r="F53" s="1358"/>
      <c r="G53" s="1358" t="s">
        <v>1559</v>
      </c>
      <c r="H53" s="1358"/>
      <c r="I53" s="1358"/>
      <c r="J53" s="1358"/>
      <c r="K53" s="1358"/>
      <c r="L53" s="1358"/>
      <c r="M53" s="1358"/>
      <c r="N53" s="1358"/>
      <c r="O53" s="1358"/>
      <c r="P53" s="1358"/>
      <c r="Q53" s="860"/>
      <c r="R53" s="860"/>
      <c r="S53" s="860"/>
      <c r="T53" s="860"/>
      <c r="U53" s="860"/>
      <c r="V53" s="226"/>
      <c r="W53" s="226"/>
      <c r="X53" s="226"/>
      <c r="Y53" s="226"/>
      <c r="Z53" s="226"/>
    </row>
    <row r="54" spans="1:26">
      <c r="A54" s="227"/>
    </row>
  </sheetData>
  <mergeCells count="53">
    <mergeCell ref="G2:P2"/>
    <mergeCell ref="G36:G37"/>
    <mergeCell ref="B33:F33"/>
    <mergeCell ref="B31:F31"/>
    <mergeCell ref="B32:F32"/>
    <mergeCell ref="G32:N32"/>
    <mergeCell ref="G31:N31"/>
    <mergeCell ref="A2:F2"/>
    <mergeCell ref="G27:P27"/>
    <mergeCell ref="A4:A10"/>
    <mergeCell ref="P4:P10"/>
    <mergeCell ref="G7:G10"/>
    <mergeCell ref="A31:A37"/>
    <mergeCell ref="P31:P37"/>
    <mergeCell ref="B5:F5"/>
    <mergeCell ref="G5:N5"/>
    <mergeCell ref="B4:F4"/>
    <mergeCell ref="D7:D10"/>
    <mergeCell ref="E7:E10"/>
    <mergeCell ref="F7:F10"/>
    <mergeCell ref="H7:H10"/>
    <mergeCell ref="B6:F6"/>
    <mergeCell ref="G6:I6"/>
    <mergeCell ref="C7:C10"/>
    <mergeCell ref="I7:I10"/>
    <mergeCell ref="M7:M10"/>
    <mergeCell ref="N7:N10"/>
    <mergeCell ref="L7:L10"/>
    <mergeCell ref="K7:K10"/>
    <mergeCell ref="J6:N6"/>
    <mergeCell ref="G4:N4"/>
    <mergeCell ref="B7:B10"/>
    <mergeCell ref="A53:F53"/>
    <mergeCell ref="B39:F39"/>
    <mergeCell ref="F34:F37"/>
    <mergeCell ref="K33:K37"/>
    <mergeCell ref="G29:P29"/>
    <mergeCell ref="B12:F12"/>
    <mergeCell ref="G12:N12"/>
    <mergeCell ref="B34:B37"/>
    <mergeCell ref="C34:C37"/>
    <mergeCell ref="D34:D37"/>
    <mergeCell ref="E34:E37"/>
    <mergeCell ref="A29:F29"/>
    <mergeCell ref="J7:J10"/>
    <mergeCell ref="L33:L37"/>
    <mergeCell ref="G53:P53"/>
    <mergeCell ref="H33:H37"/>
    <mergeCell ref="M33:M37"/>
    <mergeCell ref="N33:N37"/>
    <mergeCell ref="G39:N39"/>
    <mergeCell ref="I33:I37"/>
    <mergeCell ref="J33:J37"/>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pageOrder="overThenDown" orientation="portrait" useFirstPageNumber="1"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X48"/>
  <sheetViews>
    <sheetView showGridLines="0" view="pageBreakPreview" zoomScaleNormal="110" zoomScaleSheetLayoutView="100" workbookViewId="0">
      <selection activeCell="N26" sqref="N26:X26"/>
    </sheetView>
  </sheetViews>
  <sheetFormatPr defaultRowHeight="11.25"/>
  <cols>
    <col min="1" max="1" width="0.5546875" style="3" customWidth="1"/>
    <col min="2" max="2" width="5.5546875" style="3" customWidth="1"/>
    <col min="3" max="3" width="0.44140625" style="3" customWidth="1"/>
    <col min="4" max="4" width="5.6640625" style="3" customWidth="1"/>
    <col min="5" max="5" width="6.33203125" style="3" customWidth="1"/>
    <col min="6" max="6" width="8.44140625" style="3" customWidth="1"/>
    <col min="7" max="7" width="8.5546875" style="3" customWidth="1"/>
    <col min="8" max="8" width="7.109375" style="3" customWidth="1"/>
    <col min="9" max="9" width="5.5546875" style="3" customWidth="1"/>
    <col min="10" max="10" width="6.77734375" style="3" customWidth="1"/>
    <col min="11" max="11" width="7.77734375" style="3" customWidth="1"/>
    <col min="12" max="13" width="6.77734375" style="3" customWidth="1"/>
    <col min="14" max="14" width="6.33203125" style="3" customWidth="1"/>
    <col min="15" max="15" width="6.5546875" style="3" customWidth="1"/>
    <col min="16" max="16" width="7.109375" style="3" customWidth="1"/>
    <col min="17" max="17" width="7.33203125" style="3" customWidth="1"/>
    <col min="18" max="18" width="6.33203125" style="3" customWidth="1"/>
    <col min="19" max="19" width="7.88671875" style="3" customWidth="1"/>
    <col min="20" max="20" width="7.33203125" style="3" customWidth="1"/>
    <col min="21" max="22" width="7.109375" style="3" customWidth="1"/>
    <col min="23" max="23" width="6.77734375" style="3" customWidth="1"/>
    <col min="24" max="24" width="6.33203125" style="93" customWidth="1"/>
    <col min="25" max="16384" width="8.88671875" style="3"/>
  </cols>
  <sheetData>
    <row r="1" spans="1:24" s="97" customFormat="1" ht="27.95" customHeight="1">
      <c r="A1" s="464" t="s">
        <v>1461</v>
      </c>
      <c r="X1" s="98" t="s">
        <v>1462</v>
      </c>
    </row>
    <row r="2" spans="1:24" s="343" customFormat="1" ht="60" customHeight="1">
      <c r="B2" s="1355" t="s">
        <v>546</v>
      </c>
      <c r="C2" s="1355"/>
      <c r="D2" s="1355"/>
      <c r="E2" s="1355"/>
      <c r="F2" s="1355"/>
      <c r="G2" s="1355"/>
      <c r="H2" s="1355"/>
      <c r="I2" s="1355"/>
      <c r="J2" s="1355"/>
      <c r="K2" s="1355"/>
      <c r="L2" s="1355"/>
      <c r="M2" s="1355"/>
      <c r="N2" s="1355" t="s">
        <v>910</v>
      </c>
      <c r="O2" s="1355"/>
      <c r="P2" s="1355"/>
      <c r="Q2" s="1355"/>
      <c r="R2" s="1355"/>
      <c r="S2" s="1355"/>
      <c r="T2" s="1355"/>
      <c r="U2" s="1355"/>
      <c r="V2" s="1355"/>
      <c r="W2" s="1355"/>
      <c r="X2" s="1355"/>
    </row>
    <row r="3" spans="1:24" s="61" customFormat="1" ht="18" customHeight="1" thickBot="1">
      <c r="A3" s="1420" t="s">
        <v>402</v>
      </c>
      <c r="B3" s="1660"/>
      <c r="C3" s="1660"/>
      <c r="D3" s="1660"/>
      <c r="E3" s="1660"/>
      <c r="F3" s="100"/>
      <c r="G3" s="100"/>
      <c r="H3" s="100"/>
      <c r="I3" s="100"/>
      <c r="J3" s="100"/>
      <c r="K3" s="100"/>
      <c r="L3" s="100"/>
      <c r="M3" s="100"/>
      <c r="N3" s="100"/>
      <c r="O3" s="212"/>
      <c r="P3" s="212"/>
      <c r="Q3" s="212"/>
      <c r="R3" s="212"/>
      <c r="S3" s="212"/>
      <c r="T3" s="212"/>
      <c r="U3" s="212"/>
      <c r="V3" s="212"/>
      <c r="W3" s="1419" t="s">
        <v>403</v>
      </c>
      <c r="X3" s="1452"/>
    </row>
    <row r="4" spans="1:24" ht="18" customHeight="1">
      <c r="A4" s="1359" t="s">
        <v>915</v>
      </c>
      <c r="B4" s="1526"/>
      <c r="C4" s="1526"/>
      <c r="D4" s="1583" t="s">
        <v>561</v>
      </c>
      <c r="E4" s="1370" t="s">
        <v>562</v>
      </c>
      <c r="F4" s="1370" t="s">
        <v>921</v>
      </c>
      <c r="G4" s="1533" t="s">
        <v>911</v>
      </c>
      <c r="H4" s="733"/>
      <c r="I4" s="964"/>
      <c r="J4" s="755"/>
      <c r="K4" s="964"/>
      <c r="L4" s="733"/>
      <c r="M4" s="733"/>
      <c r="N4" s="1376" t="s">
        <v>39</v>
      </c>
      <c r="O4" s="1376"/>
      <c r="P4" s="1376"/>
      <c r="Q4" s="1376"/>
      <c r="R4" s="1376"/>
      <c r="S4" s="1376"/>
      <c r="T4" s="1376"/>
      <c r="U4" s="1376"/>
      <c r="V4" s="1376"/>
      <c r="W4" s="1569"/>
      <c r="X4" s="1359" t="s">
        <v>1009</v>
      </c>
    </row>
    <row r="5" spans="1:24" ht="18" customHeight="1">
      <c r="A5" s="1361"/>
      <c r="B5" s="1361"/>
      <c r="C5" s="1361"/>
      <c r="D5" s="1530"/>
      <c r="E5" s="1371"/>
      <c r="F5" s="1371"/>
      <c r="G5" s="1382"/>
      <c r="H5" s="1661" t="s">
        <v>42</v>
      </c>
      <c r="I5" s="1662"/>
      <c r="J5" s="1662"/>
      <c r="K5" s="1662"/>
      <c r="L5" s="1662"/>
      <c r="M5" s="1662"/>
      <c r="N5" s="1384" t="s">
        <v>914</v>
      </c>
      <c r="O5" s="1384"/>
      <c r="P5" s="1384"/>
      <c r="Q5" s="1384"/>
      <c r="R5" s="1384"/>
      <c r="S5" s="1384"/>
      <c r="T5" s="1384"/>
      <c r="U5" s="1384"/>
      <c r="V5" s="1384"/>
      <c r="W5" s="1582"/>
      <c r="X5" s="1361"/>
    </row>
    <row r="6" spans="1:24" ht="42.95" customHeight="1">
      <c r="A6" s="1361"/>
      <c r="B6" s="1361"/>
      <c r="C6" s="1361"/>
      <c r="D6" s="1530"/>
      <c r="E6" s="1371"/>
      <c r="F6" s="1371"/>
      <c r="G6" s="1382"/>
      <c r="H6" s="1371"/>
      <c r="I6" s="1375" t="s">
        <v>563</v>
      </c>
      <c r="J6" s="1375" t="s">
        <v>1428</v>
      </c>
      <c r="K6" s="1375" t="s">
        <v>924</v>
      </c>
      <c r="L6" s="1573" t="s">
        <v>564</v>
      </c>
      <c r="M6" s="1380" t="s">
        <v>1427</v>
      </c>
      <c r="N6" s="1586" t="s">
        <v>565</v>
      </c>
      <c r="O6" s="1375" t="s">
        <v>566</v>
      </c>
      <c r="P6" s="1375" t="s">
        <v>567</v>
      </c>
      <c r="Q6" s="1380" t="s">
        <v>568</v>
      </c>
      <c r="R6" s="1375" t="s">
        <v>569</v>
      </c>
      <c r="S6" s="1380" t="s">
        <v>570</v>
      </c>
      <c r="T6" s="1424" t="s">
        <v>1564</v>
      </c>
      <c r="U6" s="1380" t="s">
        <v>1566</v>
      </c>
      <c r="V6" s="1668" t="s">
        <v>1567</v>
      </c>
      <c r="W6" s="1664" t="s">
        <v>1565</v>
      </c>
      <c r="X6" s="1361"/>
    </row>
    <row r="7" spans="1:24" s="72" customFormat="1" ht="42.95" customHeight="1">
      <c r="A7" s="1361"/>
      <c r="B7" s="1361"/>
      <c r="C7" s="1361"/>
      <c r="D7" s="1530"/>
      <c r="E7" s="1371"/>
      <c r="F7" s="1371"/>
      <c r="G7" s="1382"/>
      <c r="H7" s="1371"/>
      <c r="I7" s="1371"/>
      <c r="J7" s="1371"/>
      <c r="K7" s="1371"/>
      <c r="L7" s="1378"/>
      <c r="M7" s="1382"/>
      <c r="N7" s="1373"/>
      <c r="O7" s="1371"/>
      <c r="P7" s="1371"/>
      <c r="Q7" s="1382"/>
      <c r="R7" s="1371"/>
      <c r="S7" s="1382"/>
      <c r="T7" s="1588"/>
      <c r="U7" s="1382"/>
      <c r="V7" s="1669"/>
      <c r="W7" s="1353"/>
      <c r="X7" s="1361"/>
    </row>
    <row r="8" spans="1:24" ht="6.95" customHeight="1">
      <c r="A8" s="970"/>
      <c r="B8" s="971"/>
      <c r="C8" s="971"/>
      <c r="D8" s="527"/>
      <c r="E8" s="971"/>
      <c r="F8" s="971"/>
      <c r="G8" s="971"/>
      <c r="H8" s="971"/>
      <c r="I8" s="971"/>
      <c r="J8" s="971"/>
      <c r="K8" s="971"/>
      <c r="L8" s="971"/>
      <c r="M8" s="972"/>
      <c r="N8" s="971"/>
      <c r="O8" s="971"/>
      <c r="P8" s="972"/>
      <c r="Q8" s="972"/>
      <c r="R8" s="971"/>
      <c r="S8" s="972"/>
      <c r="T8" s="972"/>
      <c r="U8" s="971"/>
      <c r="V8" s="971"/>
      <c r="W8" s="978"/>
      <c r="X8" s="970"/>
    </row>
    <row r="9" spans="1:24" ht="30" customHeight="1">
      <c r="A9" s="59"/>
      <c r="B9" s="743"/>
      <c r="C9" s="743"/>
      <c r="D9" s="1520" t="s">
        <v>400</v>
      </c>
      <c r="E9" s="1368"/>
      <c r="F9" s="1368"/>
      <c r="G9" s="1368"/>
      <c r="H9" s="1368"/>
      <c r="I9" s="1368"/>
      <c r="J9" s="1368"/>
      <c r="K9" s="1368"/>
      <c r="L9" s="1368"/>
      <c r="M9" s="1368"/>
      <c r="N9" s="1368" t="s">
        <v>401</v>
      </c>
      <c r="O9" s="1368"/>
      <c r="P9" s="1368"/>
      <c r="Q9" s="1368"/>
      <c r="R9" s="1368"/>
      <c r="S9" s="1368"/>
      <c r="T9" s="1368"/>
      <c r="U9" s="1368"/>
      <c r="V9" s="1368"/>
      <c r="W9" s="1369"/>
      <c r="X9" s="59"/>
    </row>
    <row r="10" spans="1:24" ht="35.1" customHeight="1">
      <c r="A10" s="59"/>
      <c r="B10" s="722">
        <v>2009</v>
      </c>
      <c r="C10" s="722"/>
      <c r="D10" s="974">
        <v>3.33</v>
      </c>
      <c r="E10" s="183">
        <v>48.21</v>
      </c>
      <c r="F10" s="354">
        <v>2775560</v>
      </c>
      <c r="G10" s="381">
        <v>2149184</v>
      </c>
      <c r="H10" s="354">
        <v>297652</v>
      </c>
      <c r="I10" s="381">
        <v>21957</v>
      </c>
      <c r="J10" s="381">
        <v>14746</v>
      </c>
      <c r="K10" s="381">
        <v>17979</v>
      </c>
      <c r="L10" s="381">
        <v>43880</v>
      </c>
      <c r="M10" s="381">
        <v>7905</v>
      </c>
      <c r="N10" s="381">
        <v>21488</v>
      </c>
      <c r="O10" s="381">
        <v>6426</v>
      </c>
      <c r="P10" s="354">
        <v>6097</v>
      </c>
      <c r="Q10" s="393">
        <v>28571</v>
      </c>
      <c r="R10" s="393">
        <v>2801</v>
      </c>
      <c r="S10" s="393">
        <v>35284</v>
      </c>
      <c r="T10" s="965">
        <v>31235</v>
      </c>
      <c r="U10" s="381">
        <v>3875</v>
      </c>
      <c r="V10" s="381">
        <v>19838</v>
      </c>
      <c r="W10" s="979">
        <v>11018</v>
      </c>
      <c r="X10" s="771">
        <v>2009</v>
      </c>
    </row>
    <row r="11" spans="1:24" ht="35.1" customHeight="1">
      <c r="A11" s="59"/>
      <c r="B11" s="722">
        <v>2010</v>
      </c>
      <c r="C11" s="722"/>
      <c r="D11" s="974">
        <v>3.31</v>
      </c>
      <c r="E11" s="183">
        <v>48.48</v>
      </c>
      <c r="F11" s="354">
        <v>2960892</v>
      </c>
      <c r="G11" s="381">
        <v>2286874</v>
      </c>
      <c r="H11" s="354">
        <v>316936</v>
      </c>
      <c r="I11" s="381">
        <v>18617</v>
      </c>
      <c r="J11" s="381">
        <v>15546</v>
      </c>
      <c r="K11" s="381">
        <v>19763</v>
      </c>
      <c r="L11" s="381">
        <v>46279</v>
      </c>
      <c r="M11" s="381">
        <v>9426</v>
      </c>
      <c r="N11" s="381">
        <v>21897</v>
      </c>
      <c r="O11" s="381">
        <v>6752</v>
      </c>
      <c r="P11" s="354">
        <v>6338</v>
      </c>
      <c r="Q11" s="393">
        <v>29349</v>
      </c>
      <c r="R11" s="393">
        <v>2773</v>
      </c>
      <c r="S11" s="393">
        <v>37726</v>
      </c>
      <c r="T11" s="396">
        <v>38375</v>
      </c>
      <c r="U11" s="381">
        <v>4061</v>
      </c>
      <c r="V11" s="381">
        <v>22158</v>
      </c>
      <c r="W11" s="979">
        <v>11056</v>
      </c>
      <c r="X11" s="722">
        <v>2010</v>
      </c>
    </row>
    <row r="12" spans="1:24" ht="35.1" customHeight="1">
      <c r="A12" s="59"/>
      <c r="B12" s="722">
        <v>2011</v>
      </c>
      <c r="C12" s="722"/>
      <c r="D12" s="974">
        <v>3.28</v>
      </c>
      <c r="E12" s="183">
        <v>48.97</v>
      </c>
      <c r="F12" s="354">
        <v>3114946</v>
      </c>
      <c r="G12" s="381">
        <v>2392666</v>
      </c>
      <c r="H12" s="354">
        <v>339371</v>
      </c>
      <c r="I12" s="381">
        <v>20647</v>
      </c>
      <c r="J12" s="381">
        <v>16661</v>
      </c>
      <c r="K12" s="381">
        <v>20979</v>
      </c>
      <c r="L12" s="381">
        <v>49161</v>
      </c>
      <c r="M12" s="381">
        <v>10881</v>
      </c>
      <c r="N12" s="381">
        <v>22616</v>
      </c>
      <c r="O12" s="381">
        <v>7641</v>
      </c>
      <c r="P12" s="354">
        <v>7032</v>
      </c>
      <c r="Q12" s="393">
        <v>30458</v>
      </c>
      <c r="R12" s="393">
        <v>2759</v>
      </c>
      <c r="S12" s="393">
        <v>39841</v>
      </c>
      <c r="T12" s="396">
        <v>37634</v>
      </c>
      <c r="U12" s="381">
        <v>4366</v>
      </c>
      <c r="V12" s="381">
        <v>24665</v>
      </c>
      <c r="W12" s="979">
        <v>14991</v>
      </c>
      <c r="X12" s="722">
        <v>2011</v>
      </c>
    </row>
    <row r="13" spans="1:24" ht="35.1" customHeight="1">
      <c r="A13" s="59"/>
      <c r="B13" s="722">
        <v>2012</v>
      </c>
      <c r="C13" s="722"/>
      <c r="D13" s="974">
        <v>3.27</v>
      </c>
      <c r="E13" s="183">
        <v>49.23</v>
      </c>
      <c r="F13" s="354">
        <v>3216894</v>
      </c>
      <c r="G13" s="381">
        <v>2457441</v>
      </c>
      <c r="H13" s="354">
        <v>349190</v>
      </c>
      <c r="I13" s="381">
        <v>21092</v>
      </c>
      <c r="J13" s="381">
        <v>16813</v>
      </c>
      <c r="K13" s="381">
        <v>21708</v>
      </c>
      <c r="L13" s="381">
        <v>49166</v>
      </c>
      <c r="M13" s="381">
        <v>11573</v>
      </c>
      <c r="N13" s="381">
        <v>21207</v>
      </c>
      <c r="O13" s="381">
        <v>7045</v>
      </c>
      <c r="P13" s="354">
        <v>7123</v>
      </c>
      <c r="Q13" s="393">
        <v>31805</v>
      </c>
      <c r="R13" s="393">
        <v>2753</v>
      </c>
      <c r="S13" s="393">
        <v>43314</v>
      </c>
      <c r="T13" s="396">
        <v>39679</v>
      </c>
      <c r="U13" s="381">
        <v>4375</v>
      </c>
      <c r="V13" s="381">
        <v>26069</v>
      </c>
      <c r="W13" s="979">
        <v>14963</v>
      </c>
      <c r="X13" s="722">
        <v>2012</v>
      </c>
    </row>
    <row r="14" spans="1:24" ht="35.1" customHeight="1">
      <c r="A14" s="59"/>
      <c r="B14" s="722">
        <v>2013</v>
      </c>
      <c r="C14" s="722"/>
      <c r="D14" s="974">
        <v>3.25</v>
      </c>
      <c r="E14" s="183">
        <v>49.66</v>
      </c>
      <c r="F14" s="354">
        <v>3261590</v>
      </c>
      <c r="G14" s="381">
        <v>2480725</v>
      </c>
      <c r="H14" s="354">
        <v>348240</v>
      </c>
      <c r="I14" s="381">
        <v>22358</v>
      </c>
      <c r="J14" s="381">
        <v>16709</v>
      </c>
      <c r="K14" s="381">
        <v>21957</v>
      </c>
      <c r="L14" s="381">
        <v>49201</v>
      </c>
      <c r="M14" s="381">
        <v>11285</v>
      </c>
      <c r="N14" s="381">
        <v>20385</v>
      </c>
      <c r="O14" s="381">
        <v>6558</v>
      </c>
      <c r="P14" s="354">
        <v>7152</v>
      </c>
      <c r="Q14" s="393">
        <v>31662</v>
      </c>
      <c r="R14" s="393">
        <v>2684</v>
      </c>
      <c r="S14" s="393">
        <v>44760</v>
      </c>
      <c r="T14" s="396">
        <v>38266</v>
      </c>
      <c r="U14" s="381">
        <v>4286</v>
      </c>
      <c r="V14" s="381">
        <v>27447</v>
      </c>
      <c r="W14" s="979">
        <v>12580</v>
      </c>
      <c r="X14" s="722">
        <v>2013</v>
      </c>
    </row>
    <row r="15" spans="1:24" ht="15" customHeight="1">
      <c r="A15" s="59"/>
      <c r="B15" s="722"/>
      <c r="C15" s="722"/>
      <c r="D15" s="974"/>
      <c r="E15" s="183"/>
      <c r="F15" s="354"/>
      <c r="G15" s="381"/>
      <c r="H15" s="354"/>
      <c r="I15" s="381"/>
      <c r="J15" s="381"/>
      <c r="K15" s="381"/>
      <c r="L15" s="381"/>
      <c r="M15" s="381"/>
      <c r="N15" s="381"/>
      <c r="O15" s="381"/>
      <c r="P15" s="393"/>
      <c r="Q15" s="762"/>
      <c r="R15" s="762"/>
      <c r="S15" s="762"/>
      <c r="T15" s="965"/>
      <c r="U15" s="757"/>
      <c r="V15" s="966"/>
      <c r="W15" s="979"/>
      <c r="X15" s="722"/>
    </row>
    <row r="16" spans="1:24" s="72" customFormat="1" ht="35.1" customHeight="1">
      <c r="A16" s="187"/>
      <c r="B16" s="726">
        <v>2014</v>
      </c>
      <c r="C16" s="726"/>
      <c r="D16" s="975">
        <v>3.21</v>
      </c>
      <c r="E16" s="185">
        <v>49.93</v>
      </c>
      <c r="F16" s="357">
        <v>3355512</v>
      </c>
      <c r="G16" s="382">
        <v>2551057</v>
      </c>
      <c r="H16" s="357">
        <v>351183</v>
      </c>
      <c r="I16" s="382">
        <v>22152</v>
      </c>
      <c r="J16" s="382">
        <v>16234</v>
      </c>
      <c r="K16" s="382">
        <v>22221</v>
      </c>
      <c r="L16" s="382">
        <v>52598</v>
      </c>
      <c r="M16" s="382">
        <v>11172</v>
      </c>
      <c r="N16" s="382">
        <v>20592</v>
      </c>
      <c r="O16" s="382">
        <v>7978</v>
      </c>
      <c r="P16" s="357">
        <v>7366</v>
      </c>
      <c r="Q16" s="394">
        <v>31686</v>
      </c>
      <c r="R16" s="394">
        <v>2806</v>
      </c>
      <c r="S16" s="394">
        <v>44500</v>
      </c>
      <c r="T16" s="399">
        <v>35565</v>
      </c>
      <c r="U16" s="382">
        <v>4339</v>
      </c>
      <c r="V16" s="382">
        <v>28135</v>
      </c>
      <c r="W16" s="980">
        <v>11972</v>
      </c>
      <c r="X16" s="726">
        <v>2014</v>
      </c>
    </row>
    <row r="17" spans="1:24" ht="15" customHeight="1">
      <c r="A17" s="59"/>
      <c r="B17" s="722"/>
      <c r="C17" s="722"/>
      <c r="D17" s="974"/>
      <c r="E17" s="183"/>
      <c r="F17" s="354"/>
      <c r="G17" s="381"/>
      <c r="H17" s="354"/>
      <c r="I17" s="381"/>
      <c r="J17" s="381"/>
      <c r="K17" s="381"/>
      <c r="L17" s="381"/>
      <c r="M17" s="381"/>
      <c r="N17" s="381"/>
      <c r="O17" s="381"/>
      <c r="P17" s="354"/>
      <c r="Q17" s="393"/>
      <c r="R17" s="393"/>
      <c r="S17" s="393"/>
      <c r="T17" s="396"/>
      <c r="U17" s="381"/>
      <c r="V17" s="381"/>
      <c r="W17" s="979"/>
      <c r="X17" s="722"/>
    </row>
    <row r="18" spans="1:24" ht="35.1" customHeight="1">
      <c r="A18" s="59"/>
      <c r="B18" s="208">
        <v>36895</v>
      </c>
      <c r="C18" s="722"/>
      <c r="D18" s="974">
        <v>3.21</v>
      </c>
      <c r="E18" s="183">
        <v>49.74</v>
      </c>
      <c r="F18" s="354">
        <v>3493823</v>
      </c>
      <c r="G18" s="381">
        <v>2653614</v>
      </c>
      <c r="H18" s="354">
        <v>343606</v>
      </c>
      <c r="I18" s="381">
        <v>18435</v>
      </c>
      <c r="J18" s="381">
        <v>17405</v>
      </c>
      <c r="K18" s="381">
        <v>22828</v>
      </c>
      <c r="L18" s="381">
        <v>53170</v>
      </c>
      <c r="M18" s="381">
        <v>11158</v>
      </c>
      <c r="N18" s="381">
        <v>21984</v>
      </c>
      <c r="O18" s="381">
        <v>8950</v>
      </c>
      <c r="P18" s="354">
        <v>6700</v>
      </c>
      <c r="Q18" s="393">
        <v>31277</v>
      </c>
      <c r="R18" s="393">
        <v>2998</v>
      </c>
      <c r="S18" s="393">
        <v>47785</v>
      </c>
      <c r="T18" s="393">
        <v>31605</v>
      </c>
      <c r="U18" s="381">
        <v>5309</v>
      </c>
      <c r="V18" s="381">
        <v>26380</v>
      </c>
      <c r="W18" s="979">
        <v>7923</v>
      </c>
      <c r="X18" s="208">
        <v>36895</v>
      </c>
    </row>
    <row r="19" spans="1:24" ht="35.1" customHeight="1">
      <c r="A19" s="59"/>
      <c r="B19" s="208">
        <v>36926</v>
      </c>
      <c r="C19" s="722">
        <v>996</v>
      </c>
      <c r="D19" s="974">
        <v>3.22</v>
      </c>
      <c r="E19" s="183">
        <v>49.54</v>
      </c>
      <c r="F19" s="354">
        <v>3249290</v>
      </c>
      <c r="G19" s="381">
        <v>2477672</v>
      </c>
      <c r="H19" s="354">
        <v>336534</v>
      </c>
      <c r="I19" s="381">
        <v>19388</v>
      </c>
      <c r="J19" s="381">
        <v>15711</v>
      </c>
      <c r="K19" s="381">
        <v>21730</v>
      </c>
      <c r="L19" s="381">
        <v>48813</v>
      </c>
      <c r="M19" s="381">
        <v>10722</v>
      </c>
      <c r="N19" s="381">
        <v>17315</v>
      </c>
      <c r="O19" s="381">
        <v>6706</v>
      </c>
      <c r="P19" s="354">
        <v>6500</v>
      </c>
      <c r="Q19" s="393">
        <v>32662</v>
      </c>
      <c r="R19" s="393">
        <v>2393</v>
      </c>
      <c r="S19" s="393">
        <v>41869</v>
      </c>
      <c r="T19" s="393">
        <v>39851</v>
      </c>
      <c r="U19" s="381">
        <v>3409</v>
      </c>
      <c r="V19" s="381">
        <v>30376</v>
      </c>
      <c r="W19" s="979">
        <v>8518</v>
      </c>
      <c r="X19" s="208">
        <v>36926</v>
      </c>
    </row>
    <row r="20" spans="1:24" ht="35.1" customHeight="1">
      <c r="A20" s="59"/>
      <c r="B20" s="209">
        <v>36954</v>
      </c>
      <c r="C20" s="722"/>
      <c r="D20" s="974">
        <v>3.21</v>
      </c>
      <c r="E20" s="183">
        <v>49.66</v>
      </c>
      <c r="F20" s="354">
        <v>3413859</v>
      </c>
      <c r="G20" s="381">
        <v>2576298</v>
      </c>
      <c r="H20" s="354">
        <v>369868</v>
      </c>
      <c r="I20" s="381">
        <v>21652</v>
      </c>
      <c r="J20" s="381">
        <v>16350</v>
      </c>
      <c r="K20" s="381">
        <v>21009</v>
      </c>
      <c r="L20" s="381">
        <v>57456</v>
      </c>
      <c r="M20" s="381">
        <v>12630</v>
      </c>
      <c r="N20" s="381">
        <v>21214</v>
      </c>
      <c r="O20" s="381">
        <v>8708</v>
      </c>
      <c r="P20" s="354">
        <v>7315</v>
      </c>
      <c r="Q20" s="393">
        <v>32275</v>
      </c>
      <c r="R20" s="393">
        <v>3386</v>
      </c>
      <c r="S20" s="393">
        <v>51175</v>
      </c>
      <c r="T20" s="393">
        <v>33585</v>
      </c>
      <c r="U20" s="381">
        <v>3843</v>
      </c>
      <c r="V20" s="381">
        <v>29838</v>
      </c>
      <c r="W20" s="979">
        <v>15176</v>
      </c>
      <c r="X20" s="208">
        <v>36954</v>
      </c>
    </row>
    <row r="21" spans="1:24" ht="35.1" customHeight="1">
      <c r="A21" s="59"/>
      <c r="B21" s="209">
        <v>36985</v>
      </c>
      <c r="C21" s="722"/>
      <c r="D21" s="974">
        <v>3.22</v>
      </c>
      <c r="E21" s="183">
        <v>49.83</v>
      </c>
      <c r="F21" s="354">
        <v>3267475</v>
      </c>
      <c r="G21" s="381">
        <v>2506099</v>
      </c>
      <c r="H21" s="354">
        <v>355148</v>
      </c>
      <c r="I21" s="381">
        <v>29129</v>
      </c>
      <c r="J21" s="381">
        <v>15504</v>
      </c>
      <c r="K21" s="381">
        <v>23363</v>
      </c>
      <c r="L21" s="381">
        <v>51200</v>
      </c>
      <c r="M21" s="381">
        <v>10212</v>
      </c>
      <c r="N21" s="381">
        <v>21824</v>
      </c>
      <c r="O21" s="381">
        <v>7617</v>
      </c>
      <c r="P21" s="354">
        <v>8951</v>
      </c>
      <c r="Q21" s="393">
        <v>30502</v>
      </c>
      <c r="R21" s="393">
        <v>2458</v>
      </c>
      <c r="S21" s="393">
        <v>37159</v>
      </c>
      <c r="T21" s="393">
        <v>37227</v>
      </c>
      <c r="U21" s="381">
        <v>4790</v>
      </c>
      <c r="V21" s="381">
        <v>25975</v>
      </c>
      <c r="W21" s="979">
        <v>16278</v>
      </c>
      <c r="X21" s="208">
        <v>36985</v>
      </c>
    </row>
    <row r="22" spans="1:24" ht="6.95" customHeight="1" thickBot="1">
      <c r="A22" s="412"/>
      <c r="B22" s="413"/>
      <c r="C22" s="413"/>
      <c r="D22" s="534"/>
      <c r="E22" s="413"/>
      <c r="F22" s="413"/>
      <c r="G22" s="967"/>
      <c r="H22" s="413"/>
      <c r="I22" s="413"/>
      <c r="J22" s="413"/>
      <c r="K22" s="413"/>
      <c r="L22" s="413"/>
      <c r="M22" s="413"/>
      <c r="N22" s="413"/>
      <c r="O22" s="413"/>
      <c r="P22" s="413"/>
      <c r="Q22" s="413"/>
      <c r="R22" s="413"/>
      <c r="S22" s="968"/>
      <c r="T22" s="969"/>
      <c r="U22" s="413"/>
      <c r="V22" s="413"/>
      <c r="W22" s="450"/>
      <c r="X22" s="412"/>
    </row>
    <row r="23" spans="1:24" s="760" customFormat="1" ht="12.95" customHeight="1">
      <c r="A23" s="59"/>
      <c r="B23" s="841" t="s">
        <v>922</v>
      </c>
      <c r="C23" s="105"/>
      <c r="D23" s="722"/>
      <c r="E23" s="722"/>
      <c r="F23" s="722"/>
      <c r="G23" s="223"/>
      <c r="H23" s="722"/>
      <c r="I23" s="722"/>
      <c r="J23" s="722"/>
      <c r="K23" s="722"/>
      <c r="L23" s="722"/>
      <c r="M23" s="722"/>
      <c r="N23" s="841" t="s">
        <v>923</v>
      </c>
      <c r="O23" s="722"/>
      <c r="P23" s="722"/>
      <c r="Q23" s="722"/>
      <c r="R23" s="722"/>
      <c r="S23" s="210"/>
      <c r="T23" s="224"/>
      <c r="U23" s="722"/>
      <c r="V23" s="722"/>
      <c r="W23" s="722"/>
      <c r="X23" s="436"/>
    </row>
    <row r="24" spans="1:24" s="760" customFormat="1" ht="30" customHeight="1">
      <c r="A24" s="59"/>
      <c r="B24" s="716" t="s">
        <v>1547</v>
      </c>
      <c r="C24" s="976"/>
      <c r="D24" s="858"/>
      <c r="E24" s="858"/>
      <c r="F24" s="858"/>
      <c r="G24" s="977"/>
      <c r="H24" s="858"/>
      <c r="I24" s="858"/>
      <c r="J24" s="858"/>
      <c r="K24" s="858"/>
      <c r="L24" s="858"/>
      <c r="M24" s="858"/>
      <c r="N24" s="1544" t="s">
        <v>925</v>
      </c>
      <c r="O24" s="1659"/>
      <c r="P24" s="1659"/>
      <c r="Q24" s="1659"/>
      <c r="R24" s="1659"/>
      <c r="S24" s="1659"/>
      <c r="T24" s="1659"/>
      <c r="U24" s="1659"/>
      <c r="V24" s="1659"/>
      <c r="W24" s="1659"/>
      <c r="X24" s="1659"/>
    </row>
    <row r="25" spans="1:24" s="760" customFormat="1" ht="27.95" customHeight="1">
      <c r="A25" s="770" t="s">
        <v>1463</v>
      </c>
      <c r="B25" s="97"/>
      <c r="C25" s="97"/>
      <c r="D25" s="97"/>
      <c r="E25" s="97"/>
      <c r="F25" s="97"/>
      <c r="G25" s="97"/>
      <c r="H25" s="97"/>
      <c r="I25" s="97"/>
      <c r="J25" s="97"/>
      <c r="K25" s="97"/>
      <c r="L25" s="97"/>
      <c r="M25" s="97"/>
      <c r="N25" s="97"/>
      <c r="O25" s="97"/>
      <c r="P25" s="97"/>
      <c r="Q25" s="97"/>
      <c r="R25" s="97"/>
      <c r="S25" s="97"/>
      <c r="T25" s="97"/>
      <c r="U25" s="97"/>
      <c r="V25" s="97"/>
      <c r="W25" s="97"/>
      <c r="X25" s="98" t="s">
        <v>1464</v>
      </c>
    </row>
    <row r="26" spans="1:24" s="760" customFormat="1" ht="60" customHeight="1">
      <c r="A26" s="343"/>
      <c r="B26" s="1355" t="s">
        <v>1525</v>
      </c>
      <c r="C26" s="1355"/>
      <c r="D26" s="1355"/>
      <c r="E26" s="1355"/>
      <c r="F26" s="1355"/>
      <c r="G26" s="1355"/>
      <c r="H26" s="1355"/>
      <c r="I26" s="1355"/>
      <c r="J26" s="1355"/>
      <c r="K26" s="1355"/>
      <c r="L26" s="1355"/>
      <c r="M26" s="1355"/>
      <c r="N26" s="1355" t="s">
        <v>1524</v>
      </c>
      <c r="O26" s="1355"/>
      <c r="P26" s="1355"/>
      <c r="Q26" s="1355"/>
      <c r="R26" s="1355"/>
      <c r="S26" s="1355"/>
      <c r="T26" s="1355"/>
      <c r="U26" s="1355"/>
      <c r="V26" s="1355"/>
      <c r="W26" s="1355"/>
      <c r="X26" s="1355"/>
    </row>
    <row r="27" spans="1:24" s="760" customFormat="1" ht="18" customHeight="1" thickBot="1">
      <c r="A27" s="1420" t="s">
        <v>402</v>
      </c>
      <c r="B27" s="1660"/>
      <c r="C27" s="1660"/>
      <c r="D27" s="1660"/>
      <c r="E27" s="1660"/>
      <c r="F27" s="841"/>
      <c r="G27" s="841"/>
      <c r="H27" s="841"/>
      <c r="I27" s="841"/>
      <c r="J27" s="841"/>
      <c r="K27" s="841"/>
      <c r="L27" s="841"/>
      <c r="M27" s="841"/>
      <c r="N27" s="841"/>
      <c r="O27" s="742"/>
      <c r="P27" s="742"/>
      <c r="Q27" s="742"/>
      <c r="R27" s="742"/>
      <c r="S27" s="742"/>
      <c r="T27" s="742"/>
      <c r="U27" s="742"/>
      <c r="V27" s="742"/>
      <c r="W27" s="1419" t="s">
        <v>403</v>
      </c>
      <c r="X27" s="1452"/>
    </row>
    <row r="28" spans="1:24" ht="9" customHeight="1">
      <c r="A28" s="436"/>
      <c r="B28" s="1359" t="s">
        <v>913</v>
      </c>
      <c r="C28" s="437"/>
      <c r="D28" s="1527" t="s">
        <v>43</v>
      </c>
      <c r="E28" s="1359"/>
      <c r="F28" s="1359"/>
      <c r="G28" s="1359"/>
      <c r="H28" s="1359"/>
      <c r="I28" s="1359"/>
      <c r="J28" s="1359"/>
      <c r="K28" s="1359"/>
      <c r="L28" s="1359"/>
      <c r="M28" s="1359"/>
      <c r="N28" s="1359" t="s">
        <v>91</v>
      </c>
      <c r="O28" s="1359"/>
      <c r="P28" s="1359"/>
      <c r="Q28" s="1359"/>
      <c r="R28" s="1359"/>
      <c r="S28" s="1359"/>
      <c r="T28" s="1359"/>
      <c r="U28" s="1359"/>
      <c r="V28" s="1359"/>
      <c r="W28" s="1365"/>
      <c r="X28" s="1527" t="s">
        <v>917</v>
      </c>
    </row>
    <row r="29" spans="1:24" ht="9" customHeight="1">
      <c r="A29" s="59"/>
      <c r="B29" s="1361"/>
      <c r="C29" s="841"/>
      <c r="D29" s="1528"/>
      <c r="E29" s="1378"/>
      <c r="F29" s="1378"/>
      <c r="G29" s="1378"/>
      <c r="H29" s="1378"/>
      <c r="I29" s="1378"/>
      <c r="J29" s="1378"/>
      <c r="K29" s="1378"/>
      <c r="L29" s="1378"/>
      <c r="M29" s="1378"/>
      <c r="N29" s="1665"/>
      <c r="O29" s="1665"/>
      <c r="P29" s="1665"/>
      <c r="Q29" s="1665"/>
      <c r="R29" s="1665"/>
      <c r="S29" s="1665"/>
      <c r="T29" s="1665"/>
      <c r="U29" s="1665"/>
      <c r="V29" s="1665"/>
      <c r="W29" s="1666"/>
      <c r="X29" s="1576"/>
    </row>
    <row r="30" spans="1:24" ht="18" customHeight="1">
      <c r="A30" s="59"/>
      <c r="B30" s="1361"/>
      <c r="C30" s="841"/>
      <c r="D30" s="1579" t="s">
        <v>40</v>
      </c>
      <c r="E30" s="1384"/>
      <c r="F30" s="1596"/>
      <c r="G30" s="1534" t="s">
        <v>44</v>
      </c>
      <c r="H30" s="1535"/>
      <c r="I30" s="1584"/>
      <c r="J30" s="1534" t="s">
        <v>338</v>
      </c>
      <c r="K30" s="1535"/>
      <c r="L30" s="1535"/>
      <c r="M30" s="1535"/>
      <c r="N30" s="1590" t="s">
        <v>41</v>
      </c>
      <c r="O30" s="1590"/>
      <c r="P30" s="1667"/>
      <c r="Q30" s="1534" t="s">
        <v>339</v>
      </c>
      <c r="R30" s="1535"/>
      <c r="S30" s="1535"/>
      <c r="T30" s="1535"/>
      <c r="U30" s="1535"/>
      <c r="V30" s="1535"/>
      <c r="W30" s="1663"/>
      <c r="X30" s="1576"/>
    </row>
    <row r="31" spans="1:24" ht="42.95" customHeight="1">
      <c r="A31" s="59"/>
      <c r="B31" s="1361"/>
      <c r="C31" s="841"/>
      <c r="D31" s="1580" t="s">
        <v>558</v>
      </c>
      <c r="E31" s="1375" t="s">
        <v>559</v>
      </c>
      <c r="F31" s="1434" t="s">
        <v>49</v>
      </c>
      <c r="G31" s="1371" t="s">
        <v>560</v>
      </c>
      <c r="H31" s="1375" t="s">
        <v>928</v>
      </c>
      <c r="I31" s="1375" t="s">
        <v>929</v>
      </c>
      <c r="J31" s="1371" t="s">
        <v>930</v>
      </c>
      <c r="K31" s="1375" t="s">
        <v>553</v>
      </c>
      <c r="L31" s="1375" t="s">
        <v>554</v>
      </c>
      <c r="M31" s="1380" t="s">
        <v>555</v>
      </c>
      <c r="N31" s="1586" t="s">
        <v>556</v>
      </c>
      <c r="O31" s="1375" t="s">
        <v>557</v>
      </c>
      <c r="P31" s="1375" t="s">
        <v>927</v>
      </c>
      <c r="Q31" s="1371" t="s">
        <v>926</v>
      </c>
      <c r="R31" s="1380" t="s">
        <v>50</v>
      </c>
      <c r="S31" s="1375" t="s">
        <v>919</v>
      </c>
      <c r="T31" s="1424" t="s">
        <v>920</v>
      </c>
      <c r="U31" s="1380" t="s">
        <v>552</v>
      </c>
      <c r="V31" s="1586"/>
      <c r="W31" s="1664" t="s">
        <v>551</v>
      </c>
      <c r="X31" s="1576"/>
    </row>
    <row r="32" spans="1:24" ht="42.95" customHeight="1">
      <c r="A32" s="65"/>
      <c r="B32" s="1363"/>
      <c r="C32" s="442"/>
      <c r="D32" s="1531"/>
      <c r="E32" s="1372"/>
      <c r="F32" s="1602"/>
      <c r="G32" s="1372"/>
      <c r="H32" s="1372"/>
      <c r="I32" s="1372"/>
      <c r="J32" s="1372"/>
      <c r="K32" s="1372"/>
      <c r="L32" s="1372"/>
      <c r="M32" s="1381"/>
      <c r="N32" s="1374"/>
      <c r="O32" s="1372"/>
      <c r="P32" s="1372"/>
      <c r="Q32" s="1372"/>
      <c r="R32" s="1381"/>
      <c r="S32" s="1372"/>
      <c r="T32" s="1591"/>
      <c r="U32" s="1381"/>
      <c r="V32" s="1374"/>
      <c r="W32" s="1354"/>
      <c r="X32" s="1577"/>
    </row>
    <row r="33" spans="1:24" ht="6.95" customHeight="1">
      <c r="A33" s="59"/>
      <c r="B33" s="743"/>
      <c r="C33" s="743"/>
      <c r="D33" s="551"/>
      <c r="E33" s="743"/>
      <c r="F33" s="743"/>
      <c r="G33" s="743"/>
      <c r="H33" s="743"/>
      <c r="I33" s="743"/>
      <c r="J33" s="743"/>
      <c r="K33" s="743"/>
      <c r="L33" s="743"/>
      <c r="M33" s="743"/>
      <c r="N33" s="743"/>
      <c r="O33" s="734"/>
      <c r="P33" s="743"/>
      <c r="Q33" s="743"/>
      <c r="R33" s="734"/>
      <c r="S33" s="734"/>
      <c r="T33" s="743"/>
      <c r="U33" s="734"/>
      <c r="V33" s="734"/>
      <c r="W33" s="743"/>
      <c r="X33" s="834"/>
    </row>
    <row r="34" spans="1:24" ht="30" customHeight="1">
      <c r="A34" s="59"/>
      <c r="B34" s="743"/>
      <c r="C34" s="743"/>
      <c r="D34" s="1520" t="s">
        <v>400</v>
      </c>
      <c r="E34" s="1368"/>
      <c r="F34" s="1368"/>
      <c r="G34" s="1368"/>
      <c r="H34" s="1368"/>
      <c r="I34" s="1368"/>
      <c r="J34" s="1368"/>
      <c r="K34" s="1368"/>
      <c r="L34" s="1368"/>
      <c r="M34" s="1368"/>
      <c r="N34" s="1368" t="s">
        <v>401</v>
      </c>
      <c r="O34" s="1368"/>
      <c r="P34" s="1368"/>
      <c r="Q34" s="1368"/>
      <c r="R34" s="1368"/>
      <c r="S34" s="1368"/>
      <c r="T34" s="1368"/>
      <c r="U34" s="1368"/>
      <c r="V34" s="1368"/>
      <c r="W34" s="1368"/>
      <c r="X34" s="834"/>
    </row>
    <row r="35" spans="1:24" ht="35.1" customHeight="1">
      <c r="A35" s="59"/>
      <c r="B35" s="771">
        <v>2009</v>
      </c>
      <c r="C35" s="722"/>
      <c r="D35" s="552">
        <v>8662</v>
      </c>
      <c r="E35" s="354">
        <v>6095</v>
      </c>
      <c r="F35" s="354">
        <v>9798</v>
      </c>
      <c r="G35" s="354">
        <v>26722</v>
      </c>
      <c r="H35" s="354">
        <v>8356</v>
      </c>
      <c r="I35" s="354">
        <v>18366</v>
      </c>
      <c r="J35" s="354">
        <v>131583</v>
      </c>
      <c r="K35" s="354">
        <v>95717</v>
      </c>
      <c r="L35" s="354">
        <v>7752</v>
      </c>
      <c r="M35" s="354">
        <v>6185</v>
      </c>
      <c r="N35" s="354">
        <v>3942</v>
      </c>
      <c r="O35" s="354">
        <v>17732</v>
      </c>
      <c r="P35" s="354">
        <v>254</v>
      </c>
      <c r="Q35" s="354">
        <v>210877</v>
      </c>
      <c r="R35" s="354">
        <v>41946</v>
      </c>
      <c r="S35" s="354">
        <v>17399</v>
      </c>
      <c r="T35" s="354">
        <v>19737</v>
      </c>
      <c r="U35" s="1565">
        <v>33714</v>
      </c>
      <c r="V35" s="1565"/>
      <c r="W35" s="467">
        <v>98081</v>
      </c>
      <c r="X35" s="981">
        <v>2009</v>
      </c>
    </row>
    <row r="36" spans="1:24" ht="35.1" customHeight="1">
      <c r="A36" s="59"/>
      <c r="B36" s="722">
        <v>2010</v>
      </c>
      <c r="C36" s="722"/>
      <c r="D36" s="552">
        <v>9652</v>
      </c>
      <c r="E36" s="354">
        <v>6854</v>
      </c>
      <c r="F36" s="354">
        <v>10312</v>
      </c>
      <c r="G36" s="354">
        <v>27522</v>
      </c>
      <c r="H36" s="354">
        <v>9021</v>
      </c>
      <c r="I36" s="354">
        <v>18501</v>
      </c>
      <c r="J36" s="354">
        <v>145964</v>
      </c>
      <c r="K36" s="354">
        <v>105102</v>
      </c>
      <c r="L36" s="354">
        <v>8904</v>
      </c>
      <c r="M36" s="354">
        <v>6793</v>
      </c>
      <c r="N36" s="354">
        <v>4104</v>
      </c>
      <c r="O36" s="354">
        <v>20783</v>
      </c>
      <c r="P36" s="354">
        <v>279</v>
      </c>
      <c r="Q36" s="354">
        <v>230212</v>
      </c>
      <c r="R36" s="354">
        <v>45839</v>
      </c>
      <c r="S36" s="354">
        <v>19509</v>
      </c>
      <c r="T36" s="354">
        <v>19941</v>
      </c>
      <c r="U36" s="1565">
        <v>34453</v>
      </c>
      <c r="V36" s="1565"/>
      <c r="W36" s="467">
        <v>110470</v>
      </c>
      <c r="X36" s="834">
        <v>2010</v>
      </c>
    </row>
    <row r="37" spans="1:24" ht="35.1" customHeight="1">
      <c r="A37" s="59"/>
      <c r="B37" s="722">
        <v>2011</v>
      </c>
      <c r="C37" s="722"/>
      <c r="D37" s="552">
        <v>9909</v>
      </c>
      <c r="E37" s="354">
        <v>7968</v>
      </c>
      <c r="F37" s="354">
        <v>11160</v>
      </c>
      <c r="G37" s="354">
        <v>27850</v>
      </c>
      <c r="H37" s="354">
        <v>9400</v>
      </c>
      <c r="I37" s="354">
        <v>18450</v>
      </c>
      <c r="J37" s="354">
        <v>156707</v>
      </c>
      <c r="K37" s="354">
        <v>113013</v>
      </c>
      <c r="L37" s="354">
        <v>9295</v>
      </c>
      <c r="M37" s="354">
        <v>7174</v>
      </c>
      <c r="N37" s="354">
        <v>4150</v>
      </c>
      <c r="O37" s="354">
        <v>22784</v>
      </c>
      <c r="P37" s="354">
        <v>292</v>
      </c>
      <c r="Q37" s="354">
        <v>242821</v>
      </c>
      <c r="R37" s="354">
        <v>49475</v>
      </c>
      <c r="S37" s="354">
        <v>21481</v>
      </c>
      <c r="T37" s="354">
        <v>20170</v>
      </c>
      <c r="U37" s="1565">
        <v>38363</v>
      </c>
      <c r="V37" s="1565"/>
      <c r="W37" s="467">
        <v>113330</v>
      </c>
      <c r="X37" s="834">
        <v>2011</v>
      </c>
    </row>
    <row r="38" spans="1:24" ht="35.1" customHeight="1">
      <c r="A38" s="59"/>
      <c r="B38" s="722">
        <v>2012</v>
      </c>
      <c r="C38" s="722"/>
      <c r="D38" s="552">
        <v>10208</v>
      </c>
      <c r="E38" s="354">
        <v>8500</v>
      </c>
      <c r="F38" s="354">
        <v>11797</v>
      </c>
      <c r="G38" s="354">
        <v>28131</v>
      </c>
      <c r="H38" s="354">
        <v>9779</v>
      </c>
      <c r="I38" s="354">
        <v>18351</v>
      </c>
      <c r="J38" s="354">
        <v>165883</v>
      </c>
      <c r="K38" s="354">
        <v>119916</v>
      </c>
      <c r="L38" s="354">
        <v>9860</v>
      </c>
      <c r="M38" s="354">
        <v>7543</v>
      </c>
      <c r="N38" s="354">
        <v>4087</v>
      </c>
      <c r="O38" s="354">
        <v>24223</v>
      </c>
      <c r="P38" s="354">
        <v>253</v>
      </c>
      <c r="Q38" s="354">
        <v>256147</v>
      </c>
      <c r="R38" s="354">
        <v>55207</v>
      </c>
      <c r="S38" s="354">
        <v>20166</v>
      </c>
      <c r="T38" s="354">
        <v>21283</v>
      </c>
      <c r="U38" s="1565">
        <v>40723</v>
      </c>
      <c r="V38" s="1565"/>
      <c r="W38" s="467">
        <v>118768</v>
      </c>
      <c r="X38" s="834">
        <v>2012</v>
      </c>
    </row>
    <row r="39" spans="1:24" ht="35.1" customHeight="1">
      <c r="A39" s="59"/>
      <c r="B39" s="722">
        <v>2013</v>
      </c>
      <c r="C39" s="722"/>
      <c r="D39" s="552">
        <v>10933</v>
      </c>
      <c r="E39" s="354">
        <v>8300</v>
      </c>
      <c r="F39" s="354">
        <v>11715</v>
      </c>
      <c r="G39" s="354">
        <v>28014</v>
      </c>
      <c r="H39" s="354">
        <v>10751</v>
      </c>
      <c r="I39" s="354">
        <v>17263</v>
      </c>
      <c r="J39" s="354">
        <v>169490</v>
      </c>
      <c r="K39" s="354">
        <v>124844</v>
      </c>
      <c r="L39" s="354">
        <v>9792</v>
      </c>
      <c r="M39" s="354">
        <v>7417</v>
      </c>
      <c r="N39" s="354">
        <v>3920</v>
      </c>
      <c r="O39" s="354">
        <v>23279</v>
      </c>
      <c r="P39" s="354">
        <v>239</v>
      </c>
      <c r="Q39" s="354">
        <v>266970</v>
      </c>
      <c r="R39" s="354">
        <v>59087</v>
      </c>
      <c r="S39" s="354">
        <v>22120</v>
      </c>
      <c r="T39" s="354">
        <v>21443</v>
      </c>
      <c r="U39" s="1565">
        <v>44080</v>
      </c>
      <c r="V39" s="1565"/>
      <c r="W39" s="467">
        <v>120240</v>
      </c>
      <c r="X39" s="834">
        <v>2013</v>
      </c>
    </row>
    <row r="40" spans="1:24" ht="15" customHeight="1">
      <c r="A40" s="59"/>
      <c r="B40" s="722"/>
      <c r="C40" s="722"/>
      <c r="D40" s="831"/>
      <c r="E40" s="354"/>
      <c r="F40" s="354"/>
      <c r="G40" s="354"/>
      <c r="H40" s="354"/>
      <c r="I40" s="354"/>
      <c r="J40" s="354"/>
      <c r="K40" s="354"/>
      <c r="L40" s="354"/>
      <c r="M40" s="354"/>
      <c r="N40" s="354"/>
      <c r="O40" s="354"/>
      <c r="P40" s="354"/>
      <c r="Q40" s="354"/>
      <c r="R40" s="354"/>
      <c r="S40" s="354"/>
      <c r="T40" s="354"/>
      <c r="U40" s="381"/>
      <c r="V40" s="381"/>
      <c r="W40" s="467"/>
      <c r="X40" s="834"/>
    </row>
    <row r="41" spans="1:24" s="72" customFormat="1" ht="35.1" customHeight="1">
      <c r="A41" s="187"/>
      <c r="B41" s="726">
        <v>2014</v>
      </c>
      <c r="C41" s="726"/>
      <c r="D41" s="554">
        <v>11957</v>
      </c>
      <c r="E41" s="357">
        <v>7904</v>
      </c>
      <c r="F41" s="357">
        <v>12006</v>
      </c>
      <c r="G41" s="357">
        <v>27840</v>
      </c>
      <c r="H41" s="357">
        <v>11267</v>
      </c>
      <c r="I41" s="357">
        <v>16573</v>
      </c>
      <c r="J41" s="357">
        <v>169351</v>
      </c>
      <c r="K41" s="357">
        <v>125585</v>
      </c>
      <c r="L41" s="357">
        <v>9723</v>
      </c>
      <c r="M41" s="357">
        <v>7020</v>
      </c>
      <c r="N41" s="357">
        <v>3937</v>
      </c>
      <c r="O41" s="357">
        <v>22883</v>
      </c>
      <c r="P41" s="357">
        <v>203</v>
      </c>
      <c r="Q41" s="357">
        <v>264721</v>
      </c>
      <c r="R41" s="357">
        <v>61423</v>
      </c>
      <c r="S41" s="357">
        <v>21938</v>
      </c>
      <c r="T41" s="357">
        <v>21898</v>
      </c>
      <c r="U41" s="1568">
        <v>46880</v>
      </c>
      <c r="V41" s="1568"/>
      <c r="W41" s="469">
        <v>112582</v>
      </c>
      <c r="X41" s="754">
        <v>2014</v>
      </c>
    </row>
    <row r="42" spans="1:24" ht="15" customHeight="1">
      <c r="A42" s="59"/>
      <c r="B42" s="722"/>
      <c r="C42" s="722"/>
      <c r="D42" s="552"/>
      <c r="E42" s="354"/>
      <c r="F42" s="354"/>
      <c r="G42" s="354"/>
      <c r="H42" s="354"/>
      <c r="I42" s="354"/>
      <c r="J42" s="354"/>
      <c r="K42" s="354"/>
      <c r="L42" s="354"/>
      <c r="M42" s="354"/>
      <c r="N42" s="354"/>
      <c r="O42" s="354"/>
      <c r="P42" s="354"/>
      <c r="Q42" s="354"/>
      <c r="R42" s="354"/>
      <c r="S42" s="354"/>
      <c r="T42" s="354"/>
      <c r="U42" s="1565"/>
      <c r="V42" s="1565"/>
      <c r="W42" s="467"/>
      <c r="X42" s="834"/>
    </row>
    <row r="43" spans="1:24" ht="35.1" customHeight="1">
      <c r="A43" s="59"/>
      <c r="B43" s="208">
        <v>36895</v>
      </c>
      <c r="C43" s="722"/>
      <c r="D43" s="552">
        <v>10953</v>
      </c>
      <c r="E43" s="354">
        <v>8314</v>
      </c>
      <c r="F43" s="354">
        <v>10432</v>
      </c>
      <c r="G43" s="354">
        <v>26933</v>
      </c>
      <c r="H43" s="354">
        <v>10749</v>
      </c>
      <c r="I43" s="354">
        <v>16184</v>
      </c>
      <c r="J43" s="354">
        <v>163380</v>
      </c>
      <c r="K43" s="354">
        <v>121983</v>
      </c>
      <c r="L43" s="354">
        <v>9019</v>
      </c>
      <c r="M43" s="354">
        <v>6801</v>
      </c>
      <c r="N43" s="354">
        <v>4071</v>
      </c>
      <c r="O43" s="354">
        <v>21329</v>
      </c>
      <c r="P43" s="354">
        <v>177</v>
      </c>
      <c r="Q43" s="354">
        <v>323454</v>
      </c>
      <c r="R43" s="354">
        <v>62143</v>
      </c>
      <c r="S43" s="354">
        <v>15970</v>
      </c>
      <c r="T43" s="354">
        <v>22667</v>
      </c>
      <c r="U43" s="1565">
        <v>46081</v>
      </c>
      <c r="V43" s="1565"/>
      <c r="W43" s="467">
        <v>176593</v>
      </c>
      <c r="X43" s="982">
        <v>36895</v>
      </c>
    </row>
    <row r="44" spans="1:24" ht="35.1" customHeight="1">
      <c r="A44" s="59"/>
      <c r="B44" s="208">
        <v>36926</v>
      </c>
      <c r="C44" s="722">
        <v>996</v>
      </c>
      <c r="D44" s="552">
        <v>10500</v>
      </c>
      <c r="E44" s="354">
        <v>7447</v>
      </c>
      <c r="F44" s="354">
        <v>12622</v>
      </c>
      <c r="G44" s="354">
        <v>27132</v>
      </c>
      <c r="H44" s="354">
        <v>10989</v>
      </c>
      <c r="I44" s="354">
        <v>16143</v>
      </c>
      <c r="J44" s="354">
        <v>175123</v>
      </c>
      <c r="K44" s="354">
        <v>128146</v>
      </c>
      <c r="L44" s="354">
        <v>9800</v>
      </c>
      <c r="M44" s="354">
        <v>6299</v>
      </c>
      <c r="N44" s="354">
        <v>5002</v>
      </c>
      <c r="O44" s="354">
        <v>25643</v>
      </c>
      <c r="P44" s="354">
        <v>232</v>
      </c>
      <c r="Q44" s="354">
        <v>258006</v>
      </c>
      <c r="R44" s="354">
        <v>60635</v>
      </c>
      <c r="S44" s="354">
        <v>25850</v>
      </c>
      <c r="T44" s="354">
        <v>21640</v>
      </c>
      <c r="U44" s="1565">
        <v>47335</v>
      </c>
      <c r="V44" s="1565"/>
      <c r="W44" s="467">
        <v>102546</v>
      </c>
      <c r="X44" s="982">
        <v>36926</v>
      </c>
    </row>
    <row r="45" spans="1:24" ht="35.1" customHeight="1">
      <c r="A45" s="59"/>
      <c r="B45" s="209">
        <v>36954</v>
      </c>
      <c r="C45" s="722"/>
      <c r="D45" s="552">
        <v>12598</v>
      </c>
      <c r="E45" s="354">
        <v>7628</v>
      </c>
      <c r="F45" s="354">
        <v>14029</v>
      </c>
      <c r="G45" s="354">
        <v>29906</v>
      </c>
      <c r="H45" s="354">
        <v>12871</v>
      </c>
      <c r="I45" s="354">
        <v>17034</v>
      </c>
      <c r="J45" s="354">
        <v>136792</v>
      </c>
      <c r="K45" s="354">
        <v>98165</v>
      </c>
      <c r="L45" s="354">
        <v>9350</v>
      </c>
      <c r="M45" s="354">
        <v>5116</v>
      </c>
      <c r="N45" s="354">
        <v>2594</v>
      </c>
      <c r="O45" s="354">
        <v>21401</v>
      </c>
      <c r="P45" s="354">
        <v>165</v>
      </c>
      <c r="Q45" s="354">
        <v>223631</v>
      </c>
      <c r="R45" s="354">
        <v>61114</v>
      </c>
      <c r="S45" s="354">
        <v>23288</v>
      </c>
      <c r="T45" s="354">
        <v>21116</v>
      </c>
      <c r="U45" s="1565">
        <v>46894</v>
      </c>
      <c r="V45" s="1565"/>
      <c r="W45" s="467">
        <v>71220</v>
      </c>
      <c r="X45" s="982">
        <v>36954</v>
      </c>
    </row>
    <row r="46" spans="1:24" ht="35.1" customHeight="1">
      <c r="A46" s="59"/>
      <c r="B46" s="209">
        <v>36985</v>
      </c>
      <c r="C46" s="722"/>
      <c r="D46" s="552">
        <v>13745</v>
      </c>
      <c r="E46" s="354">
        <v>8260</v>
      </c>
      <c r="F46" s="354">
        <v>10954</v>
      </c>
      <c r="G46" s="354">
        <v>27604</v>
      </c>
      <c r="H46" s="354">
        <v>10515</v>
      </c>
      <c r="I46" s="354">
        <v>17089</v>
      </c>
      <c r="J46" s="354">
        <v>202251</v>
      </c>
      <c r="K46" s="354">
        <v>154111</v>
      </c>
      <c r="L46" s="354">
        <v>10677</v>
      </c>
      <c r="M46" s="354">
        <v>9880</v>
      </c>
      <c r="N46" s="354">
        <v>4098</v>
      </c>
      <c r="O46" s="354">
        <v>23245</v>
      </c>
      <c r="P46" s="354">
        <v>239</v>
      </c>
      <c r="Q46" s="354">
        <v>256242</v>
      </c>
      <c r="R46" s="354">
        <v>63377</v>
      </c>
      <c r="S46" s="354">
        <v>22924</v>
      </c>
      <c r="T46" s="354">
        <v>22246</v>
      </c>
      <c r="U46" s="1565">
        <v>47198</v>
      </c>
      <c r="V46" s="1565"/>
      <c r="W46" s="467">
        <v>100496</v>
      </c>
      <c r="X46" s="982">
        <v>36985</v>
      </c>
    </row>
    <row r="47" spans="1:24" ht="6.95" customHeight="1" thickBot="1">
      <c r="A47" s="412"/>
      <c r="B47" s="413"/>
      <c r="C47" s="413"/>
      <c r="D47" s="534"/>
      <c r="E47" s="413"/>
      <c r="F47" s="413"/>
      <c r="G47" s="413"/>
      <c r="H47" s="413"/>
      <c r="I47" s="413"/>
      <c r="J47" s="413"/>
      <c r="K47" s="413"/>
      <c r="L47" s="413"/>
      <c r="M47" s="413"/>
      <c r="N47" s="413"/>
      <c r="O47" s="413"/>
      <c r="P47" s="413"/>
      <c r="Q47" s="413"/>
      <c r="R47" s="413"/>
      <c r="S47" s="413"/>
      <c r="T47" s="413"/>
      <c r="U47" s="413"/>
      <c r="V47" s="413"/>
      <c r="W47" s="413"/>
      <c r="X47" s="534"/>
    </row>
    <row r="48" spans="1:24" s="213" customFormat="1" ht="35.1" customHeight="1">
      <c r="B48" s="1356" t="s">
        <v>1549</v>
      </c>
      <c r="C48" s="1356"/>
      <c r="D48" s="1356"/>
      <c r="E48" s="1356"/>
      <c r="F48" s="1356"/>
      <c r="G48" s="1356"/>
      <c r="H48" s="1356"/>
      <c r="I48" s="1356"/>
      <c r="J48" s="1356"/>
      <c r="K48" s="1356"/>
      <c r="L48" s="1356"/>
      <c r="M48" s="1356"/>
      <c r="N48" s="1358" t="s">
        <v>931</v>
      </c>
      <c r="O48" s="1358"/>
      <c r="P48" s="1358"/>
      <c r="Q48" s="1358"/>
      <c r="R48" s="1358"/>
      <c r="S48" s="1358"/>
      <c r="T48" s="1358"/>
      <c r="U48" s="1358"/>
      <c r="V48" s="1358"/>
      <c r="W48" s="1358"/>
      <c r="X48" s="1358"/>
    </row>
  </sheetData>
  <mergeCells count="79">
    <mergeCell ref="B2:M2"/>
    <mergeCell ref="N2:X2"/>
    <mergeCell ref="N9:W9"/>
    <mergeCell ref="W6:W7"/>
    <mergeCell ref="O6:O7"/>
    <mergeCell ref="N6:N7"/>
    <mergeCell ref="T6:T7"/>
    <mergeCell ref="S6:S7"/>
    <mergeCell ref="M6:M7"/>
    <mergeCell ref="V6:V7"/>
    <mergeCell ref="U6:U7"/>
    <mergeCell ref="G4:G7"/>
    <mergeCell ref="W3:X3"/>
    <mergeCell ref="A3:E3"/>
    <mergeCell ref="E4:E7"/>
    <mergeCell ref="A4:C7"/>
    <mergeCell ref="U38:V38"/>
    <mergeCell ref="Q6:Q7"/>
    <mergeCell ref="D30:F30"/>
    <mergeCell ref="N31:N32"/>
    <mergeCell ref="H31:H32"/>
    <mergeCell ref="P31:P32"/>
    <mergeCell ref="L31:L32"/>
    <mergeCell ref="N30:P30"/>
    <mergeCell ref="O31:O32"/>
    <mergeCell ref="M31:M32"/>
    <mergeCell ref="G30:I30"/>
    <mergeCell ref="D4:D7"/>
    <mergeCell ref="J6:J7"/>
    <mergeCell ref="P6:P7"/>
    <mergeCell ref="F4:F7"/>
    <mergeCell ref="L6:L7"/>
    <mergeCell ref="N48:X48"/>
    <mergeCell ref="U41:V41"/>
    <mergeCell ref="U44:V44"/>
    <mergeCell ref="U45:V45"/>
    <mergeCell ref="U46:V46"/>
    <mergeCell ref="U42:V42"/>
    <mergeCell ref="U43:V43"/>
    <mergeCell ref="D9:M9"/>
    <mergeCell ref="K6:K7"/>
    <mergeCell ref="S31:S32"/>
    <mergeCell ref="W31:W32"/>
    <mergeCell ref="R31:R32"/>
    <mergeCell ref="T31:T32"/>
    <mergeCell ref="R6:R7"/>
    <mergeCell ref="N28:W29"/>
    <mergeCell ref="B48:M48"/>
    <mergeCell ref="U39:V39"/>
    <mergeCell ref="N4:W4"/>
    <mergeCell ref="H6:H7"/>
    <mergeCell ref="H5:M5"/>
    <mergeCell ref="J31:J32"/>
    <mergeCell ref="J30:M30"/>
    <mergeCell ref="Q31:Q32"/>
    <mergeCell ref="Q30:W30"/>
    <mergeCell ref="U31:V32"/>
    <mergeCell ref="D28:M29"/>
    <mergeCell ref="I6:I7"/>
    <mergeCell ref="U37:V37"/>
    <mergeCell ref="U35:V35"/>
    <mergeCell ref="U36:V36"/>
    <mergeCell ref="N34:W34"/>
    <mergeCell ref="D34:M34"/>
    <mergeCell ref="X28:X32"/>
    <mergeCell ref="X4:X7"/>
    <mergeCell ref="N5:W5"/>
    <mergeCell ref="B28:B32"/>
    <mergeCell ref="N24:X24"/>
    <mergeCell ref="B26:M26"/>
    <mergeCell ref="N26:X26"/>
    <mergeCell ref="A27:E27"/>
    <mergeCell ref="W27:X27"/>
    <mergeCell ref="K31:K32"/>
    <mergeCell ref="E31:E32"/>
    <mergeCell ref="F31:F32"/>
    <mergeCell ref="D31:D32"/>
    <mergeCell ref="G31:G32"/>
    <mergeCell ref="I31:I32"/>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pageOrder="overThenDown" orientation="portrait" useFirstPageNumber="1" r:id="rId1"/>
  <headerFooter alignWithMargins="0"/>
  <colBreaks count="1" manualBreakCount="1">
    <brk id="13" max="47"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A49"/>
  <sheetViews>
    <sheetView showGridLines="0" view="pageBreakPreview" zoomScaleNormal="120" zoomScaleSheetLayoutView="100" workbookViewId="0">
      <selection activeCell="R19" sqref="R19"/>
    </sheetView>
  </sheetViews>
  <sheetFormatPr defaultRowHeight="11.25"/>
  <cols>
    <col min="1" max="1" width="0.88671875" style="3" customWidth="1"/>
    <col min="2" max="2" width="6.109375" style="3" customWidth="1"/>
    <col min="3" max="3" width="1" style="3" customWidth="1"/>
    <col min="4" max="4" width="9.33203125" style="3" customWidth="1"/>
    <col min="5" max="5" width="8.33203125" style="3" customWidth="1"/>
    <col min="6" max="7" width="8.109375" style="3" customWidth="1"/>
    <col min="8" max="8" width="8.5546875" style="3" customWidth="1"/>
    <col min="9" max="9" width="8.77734375" style="3" customWidth="1"/>
    <col min="10" max="10" width="8.21875" style="3" customWidth="1"/>
    <col min="11" max="11" width="8.77734375" style="3" customWidth="1"/>
    <col min="12" max="12" width="7.77734375" style="3" customWidth="1"/>
    <col min="13" max="14" width="7.5546875" style="3" customWidth="1"/>
    <col min="15" max="15" width="6.77734375" style="3" customWidth="1"/>
    <col min="16" max="16" width="7.44140625" style="3" customWidth="1"/>
    <col min="17" max="20" width="7.77734375" style="3" customWidth="1"/>
    <col min="21" max="21" width="0.77734375" style="3" customWidth="1"/>
    <col min="22" max="22" width="7.33203125" style="93" customWidth="1"/>
    <col min="23" max="24" width="6.77734375" style="3" customWidth="1"/>
    <col min="25" max="25" width="5.6640625" style="3" customWidth="1"/>
    <col min="26" max="26" width="0.5546875" style="3" customWidth="1"/>
    <col min="27" max="27" width="6.21875" style="93" customWidth="1"/>
    <col min="28" max="16384" width="8.88671875" style="3"/>
  </cols>
  <sheetData>
    <row r="1" spans="1:27" s="97" customFormat="1" ht="27.95" customHeight="1">
      <c r="A1" s="464" t="s">
        <v>1465</v>
      </c>
      <c r="V1" s="98" t="s">
        <v>1466</v>
      </c>
      <c r="AA1" s="98"/>
    </row>
    <row r="2" spans="1:27" s="343" customFormat="1" ht="60" customHeight="1">
      <c r="B2" s="1355" t="s">
        <v>545</v>
      </c>
      <c r="C2" s="1355"/>
      <c r="D2" s="1355"/>
      <c r="E2" s="1355"/>
      <c r="F2" s="1355"/>
      <c r="G2" s="1355"/>
      <c r="H2" s="1355"/>
      <c r="I2" s="1355"/>
      <c r="J2" s="1355"/>
      <c r="K2" s="1355"/>
      <c r="L2" s="1675" t="s">
        <v>1526</v>
      </c>
      <c r="M2" s="1675"/>
      <c r="N2" s="1675"/>
      <c r="O2" s="1675"/>
      <c r="P2" s="1675"/>
      <c r="Q2" s="1675"/>
      <c r="R2" s="1675"/>
      <c r="S2" s="1675"/>
      <c r="T2" s="1675"/>
      <c r="U2" s="1675"/>
      <c r="V2" s="1675"/>
      <c r="W2" s="348"/>
      <c r="X2" s="348"/>
      <c r="Y2" s="348"/>
      <c r="Z2" s="348"/>
      <c r="AA2" s="348"/>
    </row>
    <row r="3" spans="1:27" s="61" customFormat="1" ht="18" customHeight="1" thickBot="1">
      <c r="A3" s="1592" t="s">
        <v>404</v>
      </c>
      <c r="B3" s="1592"/>
      <c r="C3" s="1592"/>
      <c r="D3" s="1592"/>
      <c r="E3" s="720"/>
      <c r="F3" s="841"/>
      <c r="G3" s="841"/>
      <c r="H3" s="841"/>
      <c r="I3" s="841"/>
      <c r="J3" s="841"/>
      <c r="K3" s="841"/>
      <c r="L3" s="215"/>
      <c r="M3" s="215"/>
      <c r="N3" s="215"/>
      <c r="O3" s="215"/>
      <c r="P3" s="215"/>
      <c r="Q3" s="215"/>
      <c r="R3" s="215"/>
      <c r="S3" s="215"/>
      <c r="T3" s="215"/>
      <c r="U3" s="983"/>
      <c r="V3" s="984" t="s">
        <v>526</v>
      </c>
      <c r="W3" s="742"/>
      <c r="X3" s="742"/>
      <c r="Y3" s="742"/>
      <c r="Z3" s="742"/>
      <c r="AA3" s="322"/>
    </row>
    <row r="4" spans="1:27" ht="18" customHeight="1">
      <c r="A4" s="436"/>
      <c r="B4" s="1359" t="s">
        <v>913</v>
      </c>
      <c r="C4" s="437"/>
      <c r="D4" s="1418" t="s">
        <v>63</v>
      </c>
      <c r="E4" s="1376"/>
      <c r="F4" s="1376"/>
      <c r="G4" s="1376"/>
      <c r="H4" s="1376"/>
      <c r="I4" s="1376"/>
      <c r="J4" s="1376"/>
      <c r="K4" s="1376"/>
      <c r="L4" s="1376" t="s">
        <v>63</v>
      </c>
      <c r="M4" s="1376"/>
      <c r="N4" s="1376"/>
      <c r="O4" s="1376"/>
      <c r="P4" s="1376"/>
      <c r="Q4" s="1376"/>
      <c r="R4" s="1376"/>
      <c r="S4" s="1376"/>
      <c r="T4" s="721"/>
      <c r="U4" s="844"/>
      <c r="V4" s="1527" t="s">
        <v>918</v>
      </c>
      <c r="W4" s="59"/>
      <c r="X4" s="59"/>
      <c r="Y4" s="59"/>
      <c r="Z4" s="59"/>
      <c r="AA4" s="3"/>
    </row>
    <row r="5" spans="1:27" ht="18" customHeight="1">
      <c r="A5" s="59"/>
      <c r="B5" s="1361"/>
      <c r="C5" s="841"/>
      <c r="D5" s="1579" t="s">
        <v>61</v>
      </c>
      <c r="E5" s="1384"/>
      <c r="F5" s="1384"/>
      <c r="G5" s="1384"/>
      <c r="H5" s="1384"/>
      <c r="I5" s="1384"/>
      <c r="J5" s="1384"/>
      <c r="K5" s="1384"/>
      <c r="L5" s="1384" t="s">
        <v>61</v>
      </c>
      <c r="M5" s="1384"/>
      <c r="N5" s="1384"/>
      <c r="O5" s="1384"/>
      <c r="P5" s="1384"/>
      <c r="Q5" s="1384"/>
      <c r="R5" s="1384"/>
      <c r="S5" s="1384"/>
      <c r="T5" s="737"/>
      <c r="U5" s="845"/>
      <c r="V5" s="1576"/>
      <c r="AA5" s="3"/>
    </row>
    <row r="6" spans="1:27" ht="18" customHeight="1">
      <c r="A6" s="59"/>
      <c r="B6" s="1361"/>
      <c r="C6" s="841"/>
      <c r="D6" s="1672" t="s">
        <v>487</v>
      </c>
      <c r="E6" s="1597"/>
      <c r="F6" s="339"/>
      <c r="G6" s="339"/>
      <c r="H6" s="59"/>
      <c r="I6" s="59"/>
      <c r="J6" s="59"/>
      <c r="K6" s="59"/>
      <c r="L6" s="1590" t="s">
        <v>64</v>
      </c>
      <c r="M6" s="1590"/>
      <c r="N6" s="1667"/>
      <c r="O6" s="1534" t="s">
        <v>52</v>
      </c>
      <c r="P6" s="1535"/>
      <c r="Q6" s="1535"/>
      <c r="R6" s="1535"/>
      <c r="S6" s="1535"/>
      <c r="T6" s="1535"/>
      <c r="U6" s="845"/>
      <c r="V6" s="1576"/>
      <c r="AA6" s="3"/>
    </row>
    <row r="7" spans="1:27" ht="42.95" customHeight="1">
      <c r="A7" s="59"/>
      <c r="B7" s="1361"/>
      <c r="C7" s="841"/>
      <c r="D7" s="1530" t="s">
        <v>932</v>
      </c>
      <c r="E7" s="1586" t="s">
        <v>933</v>
      </c>
      <c r="F7" s="1375" t="s">
        <v>934</v>
      </c>
      <c r="G7" s="1424" t="s">
        <v>935</v>
      </c>
      <c r="H7" s="1375" t="s">
        <v>936</v>
      </c>
      <c r="I7" s="1375" t="s">
        <v>937</v>
      </c>
      <c r="J7" s="1375" t="s">
        <v>938</v>
      </c>
      <c r="K7" s="1380" t="s">
        <v>939</v>
      </c>
      <c r="L7" s="1573" t="s">
        <v>51</v>
      </c>
      <c r="M7" s="1424" t="s">
        <v>940</v>
      </c>
      <c r="N7" s="1424" t="s">
        <v>941</v>
      </c>
      <c r="O7" s="1371" t="s">
        <v>942</v>
      </c>
      <c r="P7" s="1375" t="s">
        <v>943</v>
      </c>
      <c r="Q7" s="1380" t="s">
        <v>944</v>
      </c>
      <c r="R7" s="1375" t="s">
        <v>945</v>
      </c>
      <c r="S7" s="1380" t="s">
        <v>946</v>
      </c>
      <c r="T7" s="1380" t="s">
        <v>947</v>
      </c>
      <c r="U7" s="1671"/>
      <c r="V7" s="1576"/>
      <c r="AA7" s="3"/>
    </row>
    <row r="8" spans="1:27" ht="42.95" customHeight="1">
      <c r="A8" s="59"/>
      <c r="B8" s="1363"/>
      <c r="C8" s="841"/>
      <c r="D8" s="1530"/>
      <c r="E8" s="1373"/>
      <c r="F8" s="1371"/>
      <c r="G8" s="1588"/>
      <c r="H8" s="1371"/>
      <c r="I8" s="1371"/>
      <c r="J8" s="1371"/>
      <c r="K8" s="1382"/>
      <c r="L8" s="1378"/>
      <c r="M8" s="1588"/>
      <c r="N8" s="1588"/>
      <c r="O8" s="1371"/>
      <c r="P8" s="1371"/>
      <c r="Q8" s="1382"/>
      <c r="R8" s="1371"/>
      <c r="S8" s="1382"/>
      <c r="T8" s="1382"/>
      <c r="U8" s="1366"/>
      <c r="V8" s="1577"/>
      <c r="AA8" s="3"/>
    </row>
    <row r="9" spans="1:27" ht="6.95" customHeight="1">
      <c r="A9" s="970"/>
      <c r="B9" s="971"/>
      <c r="C9" s="971"/>
      <c r="D9" s="527"/>
      <c r="E9" s="971"/>
      <c r="F9" s="971"/>
      <c r="G9" s="971"/>
      <c r="H9" s="971"/>
      <c r="I9" s="971"/>
      <c r="J9" s="971"/>
      <c r="K9" s="971"/>
      <c r="L9" s="971"/>
      <c r="M9" s="972"/>
      <c r="N9" s="971"/>
      <c r="O9" s="971"/>
      <c r="P9" s="972"/>
      <c r="Q9" s="972"/>
      <c r="R9" s="971"/>
      <c r="S9" s="971"/>
      <c r="T9" s="971"/>
      <c r="U9" s="856"/>
      <c r="V9" s="973"/>
      <c r="AA9" s="3"/>
    </row>
    <row r="10" spans="1:27" ht="30" customHeight="1">
      <c r="A10" s="59"/>
      <c r="B10" s="743"/>
      <c r="C10" s="743"/>
      <c r="D10" s="1520" t="s">
        <v>400</v>
      </c>
      <c r="E10" s="1368"/>
      <c r="F10" s="1368"/>
      <c r="G10" s="1368"/>
      <c r="H10" s="1368"/>
      <c r="I10" s="1368"/>
      <c r="J10" s="1368"/>
      <c r="K10" s="1368"/>
      <c r="L10" s="1368" t="s">
        <v>401</v>
      </c>
      <c r="M10" s="1368"/>
      <c r="N10" s="1368"/>
      <c r="O10" s="1368"/>
      <c r="P10" s="1368"/>
      <c r="Q10" s="1368"/>
      <c r="R10" s="1368"/>
      <c r="S10" s="1368"/>
      <c r="T10" s="1368"/>
      <c r="U10" s="849"/>
      <c r="V10" s="722"/>
      <c r="AA10" s="3"/>
    </row>
    <row r="11" spans="1:27" ht="33.950000000000003" customHeight="1">
      <c r="A11" s="843"/>
      <c r="B11" s="722">
        <v>2009</v>
      </c>
      <c r="C11" s="218"/>
      <c r="D11" s="552">
        <v>76557</v>
      </c>
      <c r="E11" s="354">
        <v>12085</v>
      </c>
      <c r="F11" s="354">
        <v>1390</v>
      </c>
      <c r="G11" s="354">
        <v>165</v>
      </c>
      <c r="H11" s="354">
        <v>6377</v>
      </c>
      <c r="I11" s="354">
        <v>20136</v>
      </c>
      <c r="J11" s="354">
        <v>6510</v>
      </c>
      <c r="K11" s="354">
        <v>6471</v>
      </c>
      <c r="L11" s="354">
        <v>2114</v>
      </c>
      <c r="M11" s="354">
        <v>9932</v>
      </c>
      <c r="N11" s="354">
        <v>11378</v>
      </c>
      <c r="O11" s="354">
        <v>140743</v>
      </c>
      <c r="P11" s="354">
        <v>37791</v>
      </c>
      <c r="Q11" s="354">
        <v>6193</v>
      </c>
      <c r="R11" s="354">
        <v>5828</v>
      </c>
      <c r="S11" s="354">
        <v>37962</v>
      </c>
      <c r="T11" s="354">
        <v>27041</v>
      </c>
      <c r="U11" s="723">
        <v>2008</v>
      </c>
      <c r="V11" s="722">
        <v>2009</v>
      </c>
      <c r="AA11" s="3"/>
    </row>
    <row r="12" spans="1:27" ht="33.950000000000003" customHeight="1">
      <c r="A12" s="843"/>
      <c r="B12" s="722">
        <v>2010</v>
      </c>
      <c r="C12" s="218"/>
      <c r="D12" s="552">
        <v>86139</v>
      </c>
      <c r="E12" s="354">
        <v>13487</v>
      </c>
      <c r="F12" s="354">
        <v>1529</v>
      </c>
      <c r="G12" s="354">
        <v>193</v>
      </c>
      <c r="H12" s="354">
        <v>7336</v>
      </c>
      <c r="I12" s="354">
        <v>21731</v>
      </c>
      <c r="J12" s="354">
        <v>7307</v>
      </c>
      <c r="K12" s="354">
        <v>7040</v>
      </c>
      <c r="L12" s="354">
        <v>2136</v>
      </c>
      <c r="M12" s="354">
        <v>10898</v>
      </c>
      <c r="N12" s="354">
        <v>14484</v>
      </c>
      <c r="O12" s="354">
        <v>152150</v>
      </c>
      <c r="P12" s="354">
        <v>40911</v>
      </c>
      <c r="Q12" s="354">
        <v>6576</v>
      </c>
      <c r="R12" s="354">
        <v>6979</v>
      </c>
      <c r="S12" s="354">
        <v>42927</v>
      </c>
      <c r="T12" s="354">
        <v>26526</v>
      </c>
      <c r="U12" s="723">
        <v>2009</v>
      </c>
      <c r="V12" s="722">
        <v>2010</v>
      </c>
      <c r="AA12" s="3"/>
    </row>
    <row r="13" spans="1:27" ht="33.950000000000003" customHeight="1">
      <c r="A13" s="843"/>
      <c r="B13" s="722">
        <v>2011</v>
      </c>
      <c r="C13" s="218"/>
      <c r="D13" s="552">
        <v>89880</v>
      </c>
      <c r="E13" s="354">
        <v>14016</v>
      </c>
      <c r="F13" s="354">
        <v>1510</v>
      </c>
      <c r="G13" s="354">
        <v>233</v>
      </c>
      <c r="H13" s="354">
        <v>7752</v>
      </c>
      <c r="I13" s="354">
        <v>23473</v>
      </c>
      <c r="J13" s="354">
        <v>8426</v>
      </c>
      <c r="K13" s="354">
        <v>7537</v>
      </c>
      <c r="L13" s="354">
        <v>2732</v>
      </c>
      <c r="M13" s="354">
        <v>11224</v>
      </c>
      <c r="N13" s="354">
        <v>12978</v>
      </c>
      <c r="O13" s="354">
        <v>156366</v>
      </c>
      <c r="P13" s="354">
        <v>42139</v>
      </c>
      <c r="Q13" s="354">
        <v>6724</v>
      </c>
      <c r="R13" s="354">
        <v>7216</v>
      </c>
      <c r="S13" s="354">
        <v>44369</v>
      </c>
      <c r="T13" s="354">
        <v>28532</v>
      </c>
      <c r="U13" s="723"/>
      <c r="V13" s="722">
        <v>2011</v>
      </c>
      <c r="AA13" s="3"/>
    </row>
    <row r="14" spans="1:27" ht="33.950000000000003" customHeight="1">
      <c r="A14" s="843"/>
      <c r="B14" s="722">
        <v>2012</v>
      </c>
      <c r="C14" s="218"/>
      <c r="D14" s="552">
        <v>93075</v>
      </c>
      <c r="E14" s="354">
        <v>15287</v>
      </c>
      <c r="F14" s="354">
        <v>1626</v>
      </c>
      <c r="G14" s="354">
        <v>243</v>
      </c>
      <c r="H14" s="354">
        <v>7872</v>
      </c>
      <c r="I14" s="354">
        <v>22559</v>
      </c>
      <c r="J14" s="354">
        <v>9491</v>
      </c>
      <c r="K14" s="354">
        <v>7760</v>
      </c>
      <c r="L14" s="354">
        <v>2839</v>
      </c>
      <c r="M14" s="354">
        <v>11871</v>
      </c>
      <c r="N14" s="354">
        <v>13526</v>
      </c>
      <c r="O14" s="354">
        <v>158854</v>
      </c>
      <c r="P14" s="354">
        <v>40496</v>
      </c>
      <c r="Q14" s="354">
        <v>7123</v>
      </c>
      <c r="R14" s="354">
        <v>6919</v>
      </c>
      <c r="S14" s="354">
        <v>48134</v>
      </c>
      <c r="T14" s="354">
        <v>28673</v>
      </c>
      <c r="U14" s="723"/>
      <c r="V14" s="722">
        <v>2012</v>
      </c>
      <c r="AA14" s="3"/>
    </row>
    <row r="15" spans="1:27" ht="33.950000000000003" customHeight="1">
      <c r="A15" s="843"/>
      <c r="B15" s="722">
        <v>2013</v>
      </c>
      <c r="C15" s="218"/>
      <c r="D15" s="552">
        <v>99238</v>
      </c>
      <c r="E15" s="354">
        <v>15629</v>
      </c>
      <c r="F15" s="354">
        <v>1534</v>
      </c>
      <c r="G15" s="354">
        <v>460</v>
      </c>
      <c r="H15" s="354">
        <v>7723</v>
      </c>
      <c r="I15" s="354">
        <v>24936</v>
      </c>
      <c r="J15" s="354">
        <v>9862</v>
      </c>
      <c r="K15" s="354">
        <v>8429</v>
      </c>
      <c r="L15" s="354">
        <v>2984</v>
      </c>
      <c r="M15" s="354">
        <v>12138</v>
      </c>
      <c r="N15" s="354">
        <v>15543</v>
      </c>
      <c r="O15" s="354">
        <v>163805</v>
      </c>
      <c r="P15" s="354">
        <v>39985</v>
      </c>
      <c r="Q15" s="354">
        <v>7167</v>
      </c>
      <c r="R15" s="354">
        <v>7174</v>
      </c>
      <c r="S15" s="354">
        <v>48636</v>
      </c>
      <c r="T15" s="354">
        <v>28322</v>
      </c>
      <c r="U15" s="723"/>
      <c r="V15" s="722">
        <v>2013</v>
      </c>
      <c r="AA15" s="3"/>
    </row>
    <row r="16" spans="1:27" ht="15" customHeight="1">
      <c r="A16" s="843"/>
      <c r="B16" s="722"/>
      <c r="C16" s="218"/>
      <c r="D16" s="552"/>
      <c r="E16" s="354"/>
      <c r="F16" s="354"/>
      <c r="G16" s="354"/>
      <c r="H16" s="354"/>
      <c r="I16" s="354"/>
      <c r="J16" s="354"/>
      <c r="K16" s="354"/>
      <c r="L16" s="354"/>
      <c r="M16" s="354"/>
      <c r="N16" s="354"/>
      <c r="O16" s="354"/>
      <c r="P16" s="354"/>
      <c r="Q16" s="354"/>
      <c r="R16" s="354"/>
      <c r="S16" s="354"/>
      <c r="T16" s="354"/>
      <c r="U16" s="723"/>
      <c r="V16" s="726"/>
      <c r="AA16" s="3"/>
    </row>
    <row r="17" spans="1:27" s="72" customFormat="1" ht="33.950000000000003" customHeight="1">
      <c r="A17" s="221"/>
      <c r="B17" s="726">
        <v>2014</v>
      </c>
      <c r="C17" s="211"/>
      <c r="D17" s="554">
        <v>104716</v>
      </c>
      <c r="E17" s="357">
        <v>16316</v>
      </c>
      <c r="F17" s="357">
        <v>1628</v>
      </c>
      <c r="G17" s="357">
        <v>468</v>
      </c>
      <c r="H17" s="357">
        <v>8534</v>
      </c>
      <c r="I17" s="357">
        <v>24988</v>
      </c>
      <c r="J17" s="357">
        <v>10373</v>
      </c>
      <c r="K17" s="357">
        <v>9472</v>
      </c>
      <c r="L17" s="357">
        <v>3672</v>
      </c>
      <c r="M17" s="357">
        <v>12775</v>
      </c>
      <c r="N17" s="357">
        <v>16489</v>
      </c>
      <c r="O17" s="357">
        <v>168326</v>
      </c>
      <c r="P17" s="357">
        <v>41635</v>
      </c>
      <c r="Q17" s="357">
        <v>7215</v>
      </c>
      <c r="R17" s="357">
        <v>8027</v>
      </c>
      <c r="S17" s="357">
        <v>50252</v>
      </c>
      <c r="T17" s="357">
        <v>29395</v>
      </c>
      <c r="U17" s="727"/>
      <c r="V17" s="726">
        <v>2014</v>
      </c>
    </row>
    <row r="18" spans="1:27" ht="15" customHeight="1">
      <c r="A18" s="843"/>
      <c r="B18" s="218"/>
      <c r="C18" s="218"/>
      <c r="D18" s="552"/>
      <c r="E18" s="354"/>
      <c r="F18" s="354"/>
      <c r="G18" s="354"/>
      <c r="H18" s="354"/>
      <c r="I18" s="354"/>
      <c r="J18" s="354"/>
      <c r="K18" s="354"/>
      <c r="L18" s="354"/>
      <c r="M18" s="354"/>
      <c r="N18" s="354"/>
      <c r="O18" s="354"/>
      <c r="P18" s="354"/>
      <c r="Q18" s="354"/>
      <c r="R18" s="354"/>
      <c r="S18" s="354"/>
      <c r="T18" s="354"/>
      <c r="U18" s="725"/>
      <c r="V18" s="734"/>
      <c r="AA18" s="3"/>
    </row>
    <row r="19" spans="1:27" ht="33.950000000000003" customHeight="1">
      <c r="A19" s="59"/>
      <c r="B19" s="208">
        <v>36895</v>
      </c>
      <c r="C19" s="722"/>
      <c r="D19" s="552">
        <v>97723</v>
      </c>
      <c r="E19" s="354">
        <v>17355</v>
      </c>
      <c r="F19" s="354">
        <v>1402</v>
      </c>
      <c r="G19" s="354">
        <v>557</v>
      </c>
      <c r="H19" s="354">
        <v>7994</v>
      </c>
      <c r="I19" s="354">
        <v>19401</v>
      </c>
      <c r="J19" s="354">
        <v>9973</v>
      </c>
      <c r="K19" s="354">
        <v>9895</v>
      </c>
      <c r="L19" s="354">
        <v>3333</v>
      </c>
      <c r="M19" s="354">
        <v>11850</v>
      </c>
      <c r="N19" s="354">
        <v>15962</v>
      </c>
      <c r="O19" s="354">
        <v>172153</v>
      </c>
      <c r="P19" s="354">
        <v>41462</v>
      </c>
      <c r="Q19" s="354">
        <v>7093</v>
      </c>
      <c r="R19" s="354">
        <v>7439</v>
      </c>
      <c r="S19" s="355">
        <v>52920</v>
      </c>
      <c r="T19" s="355">
        <v>30840</v>
      </c>
      <c r="U19" s="832"/>
      <c r="V19" s="208">
        <v>36895</v>
      </c>
      <c r="AA19" s="3"/>
    </row>
    <row r="20" spans="1:27" ht="33.950000000000003" customHeight="1">
      <c r="A20" s="59"/>
      <c r="B20" s="208">
        <v>36926</v>
      </c>
      <c r="C20" s="722" t="s">
        <v>169</v>
      </c>
      <c r="D20" s="552">
        <v>107395</v>
      </c>
      <c r="E20" s="354">
        <v>15511</v>
      </c>
      <c r="F20" s="354">
        <v>1430</v>
      </c>
      <c r="G20" s="354">
        <v>447</v>
      </c>
      <c r="H20" s="354">
        <v>8486</v>
      </c>
      <c r="I20" s="354">
        <v>27344</v>
      </c>
      <c r="J20" s="354">
        <v>10754</v>
      </c>
      <c r="K20" s="354">
        <v>9364</v>
      </c>
      <c r="L20" s="354">
        <v>2835</v>
      </c>
      <c r="M20" s="354">
        <v>12733</v>
      </c>
      <c r="N20" s="354">
        <v>18491</v>
      </c>
      <c r="O20" s="354">
        <v>167611</v>
      </c>
      <c r="P20" s="354">
        <v>41280</v>
      </c>
      <c r="Q20" s="354">
        <v>7306</v>
      </c>
      <c r="R20" s="354">
        <v>8489</v>
      </c>
      <c r="S20" s="355">
        <v>46294</v>
      </c>
      <c r="T20" s="355">
        <v>31202</v>
      </c>
      <c r="U20" s="832"/>
      <c r="V20" s="208">
        <v>36926</v>
      </c>
      <c r="AA20" s="3"/>
    </row>
    <row r="21" spans="1:27" ht="33.950000000000003" customHeight="1">
      <c r="A21" s="59"/>
      <c r="B21" s="209">
        <v>36954</v>
      </c>
      <c r="C21" s="722"/>
      <c r="D21" s="552">
        <v>104198</v>
      </c>
      <c r="E21" s="354">
        <v>15620</v>
      </c>
      <c r="F21" s="354">
        <v>1658</v>
      </c>
      <c r="G21" s="354">
        <v>307</v>
      </c>
      <c r="H21" s="354">
        <v>7814</v>
      </c>
      <c r="I21" s="354">
        <v>24618</v>
      </c>
      <c r="J21" s="354">
        <v>10714</v>
      </c>
      <c r="K21" s="354">
        <v>9915</v>
      </c>
      <c r="L21" s="354">
        <v>3729</v>
      </c>
      <c r="M21" s="354">
        <v>13520</v>
      </c>
      <c r="N21" s="354">
        <v>16303</v>
      </c>
      <c r="O21" s="354">
        <v>168562</v>
      </c>
      <c r="P21" s="354">
        <v>41600</v>
      </c>
      <c r="Q21" s="354">
        <v>7082</v>
      </c>
      <c r="R21" s="354">
        <v>7772</v>
      </c>
      <c r="S21" s="355">
        <v>51440</v>
      </c>
      <c r="T21" s="355">
        <v>29224</v>
      </c>
      <c r="U21" s="832"/>
      <c r="V21" s="208">
        <v>36954</v>
      </c>
      <c r="AA21" s="3"/>
    </row>
    <row r="22" spans="1:27" ht="33.950000000000003" customHeight="1">
      <c r="A22" s="59"/>
      <c r="B22" s="209">
        <v>36985</v>
      </c>
      <c r="C22" s="722"/>
      <c r="D22" s="552">
        <v>109850</v>
      </c>
      <c r="E22" s="354">
        <v>16799</v>
      </c>
      <c r="F22" s="354">
        <v>1987</v>
      </c>
      <c r="G22" s="354">
        <v>548</v>
      </c>
      <c r="H22" s="354">
        <v>9917</v>
      </c>
      <c r="I22" s="354">
        <v>28918</v>
      </c>
      <c r="J22" s="354">
        <v>10022</v>
      </c>
      <c r="K22" s="354">
        <v>8760</v>
      </c>
      <c r="L22" s="354">
        <v>4784</v>
      </c>
      <c r="M22" s="354">
        <v>12999</v>
      </c>
      <c r="N22" s="354">
        <v>15116</v>
      </c>
      <c r="O22" s="354">
        <v>165558</v>
      </c>
      <c r="P22" s="354">
        <v>42250</v>
      </c>
      <c r="Q22" s="354">
        <v>7424</v>
      </c>
      <c r="R22" s="354">
        <v>8480</v>
      </c>
      <c r="S22" s="355">
        <v>49933</v>
      </c>
      <c r="T22" s="355">
        <v>26615</v>
      </c>
      <c r="U22" s="832"/>
      <c r="V22" s="208">
        <v>36985</v>
      </c>
      <c r="AA22" s="3"/>
    </row>
    <row r="23" spans="1:27" ht="6.95" customHeight="1" thickBot="1">
      <c r="A23" s="412"/>
      <c r="B23" s="413"/>
      <c r="C23" s="413"/>
      <c r="D23" s="534"/>
      <c r="E23" s="413"/>
      <c r="F23" s="413"/>
      <c r="G23" s="413"/>
      <c r="H23" s="413"/>
      <c r="I23" s="413"/>
      <c r="J23" s="413"/>
      <c r="K23" s="413"/>
      <c r="L23" s="413"/>
      <c r="M23" s="413"/>
      <c r="N23" s="413"/>
      <c r="O23" s="413"/>
      <c r="P23" s="413"/>
      <c r="Q23" s="413"/>
      <c r="R23" s="413"/>
      <c r="S23" s="413"/>
      <c r="T23" s="413"/>
      <c r="U23" s="851"/>
      <c r="V23" s="413"/>
      <c r="AA23" s="3"/>
    </row>
    <row r="24" spans="1:27" s="61" customFormat="1" ht="36.950000000000003" customHeight="1">
      <c r="A24" s="743"/>
      <c r="B24" s="1358" t="s">
        <v>1548</v>
      </c>
      <c r="C24" s="1358"/>
      <c r="D24" s="1358"/>
      <c r="E24" s="1358"/>
      <c r="F24" s="1358"/>
      <c r="G24" s="1358"/>
      <c r="H24" s="1358"/>
      <c r="I24" s="1358"/>
      <c r="J24" s="1358"/>
      <c r="K24" s="1358"/>
      <c r="L24" s="1358" t="s">
        <v>957</v>
      </c>
      <c r="M24" s="1358"/>
      <c r="N24" s="1358"/>
      <c r="O24" s="1358"/>
      <c r="P24" s="1358"/>
      <c r="Q24" s="1358"/>
      <c r="R24" s="1358"/>
      <c r="S24" s="1358"/>
      <c r="T24" s="1358"/>
      <c r="U24" s="1358"/>
      <c r="V24" s="1358"/>
    </row>
    <row r="25" spans="1:27" s="760" customFormat="1" ht="27.95" customHeight="1">
      <c r="A25" s="716" t="s">
        <v>1468</v>
      </c>
      <c r="B25" s="859"/>
      <c r="C25" s="859"/>
      <c r="D25" s="859"/>
      <c r="E25" s="859"/>
      <c r="F25" s="859"/>
      <c r="G25" s="859"/>
      <c r="H25" s="859"/>
      <c r="I25" s="859"/>
      <c r="J25" s="859"/>
      <c r="K25" s="859"/>
      <c r="L25" s="859"/>
      <c r="M25" s="859"/>
      <c r="N25" s="859"/>
      <c r="O25" s="859"/>
      <c r="P25" s="859"/>
      <c r="Q25" s="859"/>
      <c r="R25" s="859"/>
      <c r="S25" s="859"/>
      <c r="T25" s="859"/>
      <c r="U25" s="859"/>
      <c r="V25" s="717" t="s">
        <v>1467</v>
      </c>
    </row>
    <row r="26" spans="1:27" s="760" customFormat="1" ht="60" customHeight="1">
      <c r="A26" s="985"/>
      <c r="B26" s="1537" t="s">
        <v>545</v>
      </c>
      <c r="C26" s="1537"/>
      <c r="D26" s="1537"/>
      <c r="E26" s="1537"/>
      <c r="F26" s="1537"/>
      <c r="G26" s="1537"/>
      <c r="H26" s="1537"/>
      <c r="I26" s="1537"/>
      <c r="J26" s="1537"/>
      <c r="K26" s="1537"/>
      <c r="L26" s="1670" t="s">
        <v>1527</v>
      </c>
      <c r="M26" s="1670"/>
      <c r="N26" s="1670"/>
      <c r="O26" s="1670"/>
      <c r="P26" s="1670"/>
      <c r="Q26" s="1670"/>
      <c r="R26" s="1670"/>
      <c r="S26" s="1670"/>
      <c r="T26" s="1670"/>
      <c r="U26" s="1670"/>
      <c r="V26" s="1670"/>
    </row>
    <row r="27" spans="1:27" s="760" customFormat="1" ht="18" customHeight="1" thickBot="1">
      <c r="A27" s="1592" t="s">
        <v>404</v>
      </c>
      <c r="B27" s="1592"/>
      <c r="C27" s="1592"/>
      <c r="D27" s="1592"/>
      <c r="E27" s="720"/>
      <c r="F27" s="841"/>
      <c r="G27" s="841"/>
      <c r="H27" s="841"/>
      <c r="I27" s="841"/>
      <c r="J27" s="841"/>
      <c r="K27" s="841"/>
      <c r="L27" s="215"/>
      <c r="M27" s="215"/>
      <c r="N27" s="215"/>
      <c r="O27" s="215"/>
      <c r="P27" s="215"/>
      <c r="Q27" s="215"/>
      <c r="R27" s="215"/>
      <c r="S27" s="215"/>
      <c r="T27" s="215"/>
      <c r="U27" s="986"/>
      <c r="V27" s="215" t="s">
        <v>405</v>
      </c>
    </row>
    <row r="28" spans="1:27" ht="18" customHeight="1">
      <c r="A28" s="436"/>
      <c r="B28" s="1359" t="s">
        <v>913</v>
      </c>
      <c r="C28" s="437"/>
      <c r="D28" s="1418" t="s">
        <v>63</v>
      </c>
      <c r="E28" s="1376"/>
      <c r="F28" s="1376"/>
      <c r="G28" s="1376"/>
      <c r="H28" s="1376"/>
      <c r="I28" s="1376"/>
      <c r="J28" s="1376"/>
      <c r="K28" s="1376"/>
      <c r="L28" s="1376" t="s">
        <v>63</v>
      </c>
      <c r="M28" s="1376"/>
      <c r="N28" s="1376"/>
      <c r="O28" s="1376"/>
      <c r="P28" s="1376"/>
      <c r="Q28" s="1376"/>
      <c r="R28" s="1376"/>
      <c r="S28" s="1376"/>
      <c r="T28" s="721"/>
      <c r="U28" s="844"/>
      <c r="V28" s="1527" t="s">
        <v>918</v>
      </c>
      <c r="AA28" s="3"/>
    </row>
    <row r="29" spans="1:27" ht="18" customHeight="1">
      <c r="A29" s="59"/>
      <c r="B29" s="1361"/>
      <c r="C29" s="841"/>
      <c r="D29" s="1579" t="s">
        <v>61</v>
      </c>
      <c r="E29" s="1384"/>
      <c r="F29" s="1384"/>
      <c r="G29" s="1384"/>
      <c r="H29" s="1384"/>
      <c r="I29" s="1384"/>
      <c r="J29" s="1384"/>
      <c r="K29" s="1384"/>
      <c r="L29" s="1384" t="s">
        <v>61</v>
      </c>
      <c r="M29" s="1384"/>
      <c r="N29" s="1384"/>
      <c r="O29" s="1384"/>
      <c r="P29" s="1384"/>
      <c r="Q29" s="1384"/>
      <c r="R29" s="1384"/>
      <c r="S29" s="1384"/>
      <c r="T29" s="737"/>
      <c r="U29" s="845"/>
      <c r="V29" s="1576"/>
      <c r="AA29" s="3"/>
    </row>
    <row r="30" spans="1:27" ht="18" customHeight="1">
      <c r="A30" s="59"/>
      <c r="B30" s="1361"/>
      <c r="C30" s="841"/>
      <c r="D30" s="1579" t="s">
        <v>92</v>
      </c>
      <c r="E30" s="1596"/>
      <c r="F30" s="1534" t="s">
        <v>340</v>
      </c>
      <c r="G30" s="737"/>
      <c r="H30" s="737"/>
      <c r="I30" s="737"/>
      <c r="J30" s="400"/>
      <c r="K30" s="400"/>
      <c r="L30" s="59"/>
      <c r="M30" s="59"/>
      <c r="N30" s="59"/>
      <c r="O30" s="1676"/>
      <c r="P30" s="1677"/>
      <c r="Q30" s="1380" t="s">
        <v>341</v>
      </c>
      <c r="R30" s="722"/>
      <c r="S30" s="734"/>
      <c r="T30" s="737"/>
      <c r="U30" s="847"/>
      <c r="V30" s="1576"/>
      <c r="AA30" s="3"/>
    </row>
    <row r="31" spans="1:27" ht="42.95" customHeight="1">
      <c r="A31" s="59"/>
      <c r="B31" s="1361"/>
      <c r="C31" s="841"/>
      <c r="D31" s="1580" t="s">
        <v>53</v>
      </c>
      <c r="E31" s="1586" t="s">
        <v>54</v>
      </c>
      <c r="F31" s="1673"/>
      <c r="G31" s="1380" t="s">
        <v>948</v>
      </c>
      <c r="H31" s="1375" t="s">
        <v>958</v>
      </c>
      <c r="I31" s="1375" t="s">
        <v>55</v>
      </c>
      <c r="J31" s="1375" t="s">
        <v>949</v>
      </c>
      <c r="K31" s="1380" t="s">
        <v>1429</v>
      </c>
      <c r="L31" s="1586" t="s">
        <v>950</v>
      </c>
      <c r="M31" s="1380" t="s">
        <v>951</v>
      </c>
      <c r="N31" s="1375" t="s">
        <v>952</v>
      </c>
      <c r="O31" s="1380" t="s">
        <v>953</v>
      </c>
      <c r="P31" s="1586"/>
      <c r="Q31" s="1678"/>
      <c r="R31" s="1375" t="s">
        <v>954</v>
      </c>
      <c r="S31" s="1375" t="s">
        <v>955</v>
      </c>
      <c r="T31" s="1380" t="s">
        <v>956</v>
      </c>
      <c r="U31" s="1671"/>
      <c r="V31" s="1576"/>
      <c r="AA31" s="3"/>
    </row>
    <row r="32" spans="1:27" ht="42.95" customHeight="1">
      <c r="A32" s="65"/>
      <c r="B32" s="1363"/>
      <c r="C32" s="442"/>
      <c r="D32" s="1531"/>
      <c r="E32" s="1374"/>
      <c r="F32" s="1674"/>
      <c r="G32" s="1381"/>
      <c r="H32" s="1372"/>
      <c r="I32" s="1372"/>
      <c r="J32" s="1372"/>
      <c r="K32" s="1381"/>
      <c r="L32" s="1374"/>
      <c r="M32" s="1381"/>
      <c r="N32" s="1372"/>
      <c r="O32" s="1381"/>
      <c r="P32" s="1374"/>
      <c r="Q32" s="1598"/>
      <c r="R32" s="1372"/>
      <c r="S32" s="1372"/>
      <c r="T32" s="1381"/>
      <c r="U32" s="1367"/>
      <c r="V32" s="1577"/>
      <c r="AA32" s="3"/>
    </row>
    <row r="33" spans="1:27" ht="7.5" customHeight="1">
      <c r="A33" s="59"/>
      <c r="B33" s="743"/>
      <c r="C33" s="743"/>
      <c r="D33" s="551"/>
      <c r="E33" s="743"/>
      <c r="F33" s="743"/>
      <c r="G33" s="743"/>
      <c r="H33" s="743"/>
      <c r="I33" s="743"/>
      <c r="J33" s="743"/>
      <c r="K33" s="743"/>
      <c r="L33" s="743"/>
      <c r="M33" s="734"/>
      <c r="N33" s="743"/>
      <c r="O33" s="743"/>
      <c r="P33" s="734"/>
      <c r="Q33" s="734"/>
      <c r="R33" s="743"/>
      <c r="S33" s="743"/>
      <c r="T33" s="743"/>
      <c r="U33" s="849"/>
      <c r="V33" s="722"/>
      <c r="AA33" s="3"/>
    </row>
    <row r="34" spans="1:27" ht="30" customHeight="1">
      <c r="A34" s="59"/>
      <c r="B34" s="743"/>
      <c r="C34" s="743"/>
      <c r="D34" s="1520" t="s">
        <v>400</v>
      </c>
      <c r="E34" s="1368"/>
      <c r="F34" s="1368"/>
      <c r="G34" s="1368"/>
      <c r="H34" s="1368"/>
      <c r="I34" s="1368"/>
      <c r="J34" s="1368"/>
      <c r="K34" s="1368"/>
      <c r="L34" s="1368" t="s">
        <v>401</v>
      </c>
      <c r="M34" s="1368"/>
      <c r="N34" s="1368"/>
      <c r="O34" s="1368"/>
      <c r="P34" s="1368"/>
      <c r="Q34" s="1368"/>
      <c r="R34" s="1368"/>
      <c r="S34" s="1368"/>
      <c r="T34" s="1368"/>
      <c r="U34" s="849"/>
      <c r="V34" s="722"/>
      <c r="AA34" s="3"/>
    </row>
    <row r="35" spans="1:27" ht="33.950000000000003" customHeight="1">
      <c r="A35" s="843"/>
      <c r="B35" s="722">
        <v>2009</v>
      </c>
      <c r="C35" s="218"/>
      <c r="D35" s="552">
        <v>1045</v>
      </c>
      <c r="E35" s="354">
        <v>24883</v>
      </c>
      <c r="F35" s="354">
        <v>265737</v>
      </c>
      <c r="G35" s="354">
        <v>74516</v>
      </c>
      <c r="H35" s="354">
        <v>1338</v>
      </c>
      <c r="I35" s="354">
        <v>15530</v>
      </c>
      <c r="J35" s="354">
        <v>110580</v>
      </c>
      <c r="K35" s="354">
        <v>9608</v>
      </c>
      <c r="L35" s="354">
        <v>5786</v>
      </c>
      <c r="M35" s="354">
        <v>23764</v>
      </c>
      <c r="N35" s="396">
        <v>21973</v>
      </c>
      <c r="O35" s="1585">
        <v>2641</v>
      </c>
      <c r="P35" s="1585"/>
      <c r="Q35" s="396">
        <v>132468</v>
      </c>
      <c r="R35" s="396">
        <v>173</v>
      </c>
      <c r="S35" s="396">
        <v>1897</v>
      </c>
      <c r="T35" s="354">
        <v>130398</v>
      </c>
      <c r="U35" s="553"/>
      <c r="V35" s="722">
        <v>2009</v>
      </c>
      <c r="AA35" s="3"/>
    </row>
    <row r="36" spans="1:27" ht="33.950000000000003" customHeight="1">
      <c r="A36" s="843"/>
      <c r="B36" s="722">
        <v>2010</v>
      </c>
      <c r="C36" s="218"/>
      <c r="D36" s="552">
        <v>1069</v>
      </c>
      <c r="E36" s="354">
        <v>27161</v>
      </c>
      <c r="F36" s="354">
        <v>271093</v>
      </c>
      <c r="G36" s="354">
        <v>66357</v>
      </c>
      <c r="H36" s="354">
        <v>1300</v>
      </c>
      <c r="I36" s="354">
        <v>16577</v>
      </c>
      <c r="J36" s="354">
        <v>117671</v>
      </c>
      <c r="K36" s="354">
        <v>13298</v>
      </c>
      <c r="L36" s="354">
        <v>5588</v>
      </c>
      <c r="M36" s="354">
        <v>21649</v>
      </c>
      <c r="N36" s="396">
        <v>26000</v>
      </c>
      <c r="O36" s="1585">
        <v>2654</v>
      </c>
      <c r="P36" s="1585"/>
      <c r="Q36" s="396">
        <v>138646</v>
      </c>
      <c r="R36" s="396">
        <v>214</v>
      </c>
      <c r="S36" s="396">
        <v>1750</v>
      </c>
      <c r="T36" s="354">
        <v>136682</v>
      </c>
      <c r="U36" s="553"/>
      <c r="V36" s="722">
        <v>2010</v>
      </c>
      <c r="AA36" s="3"/>
    </row>
    <row r="37" spans="1:27" ht="33.950000000000003" customHeight="1">
      <c r="A37" s="843"/>
      <c r="B37" s="722">
        <v>2011</v>
      </c>
      <c r="C37" s="218"/>
      <c r="D37" s="552">
        <v>1260</v>
      </c>
      <c r="E37" s="354">
        <v>26125</v>
      </c>
      <c r="F37" s="354">
        <v>294594</v>
      </c>
      <c r="G37" s="354">
        <v>77028</v>
      </c>
      <c r="H37" s="354">
        <v>1044</v>
      </c>
      <c r="I37" s="354">
        <v>17571</v>
      </c>
      <c r="J37" s="354">
        <v>129047</v>
      </c>
      <c r="K37" s="354">
        <v>12913</v>
      </c>
      <c r="L37" s="354">
        <v>5316</v>
      </c>
      <c r="M37" s="354">
        <v>20181</v>
      </c>
      <c r="N37" s="396">
        <v>27966</v>
      </c>
      <c r="O37" s="1585">
        <v>3527</v>
      </c>
      <c r="P37" s="1585"/>
      <c r="Q37" s="396">
        <v>142909</v>
      </c>
      <c r="R37" s="396">
        <v>253</v>
      </c>
      <c r="S37" s="396">
        <v>2613</v>
      </c>
      <c r="T37" s="354">
        <v>140044</v>
      </c>
      <c r="U37" s="553"/>
      <c r="V37" s="722">
        <v>2011</v>
      </c>
      <c r="AA37" s="3"/>
    </row>
    <row r="38" spans="1:27" ht="33.950000000000003" customHeight="1">
      <c r="A38" s="843"/>
      <c r="B38" s="722">
        <v>2012</v>
      </c>
      <c r="C38" s="218"/>
      <c r="D38" s="552">
        <v>1531</v>
      </c>
      <c r="E38" s="354">
        <v>25979</v>
      </c>
      <c r="F38" s="354">
        <v>301694</v>
      </c>
      <c r="G38" s="354">
        <v>76005</v>
      </c>
      <c r="H38" s="354">
        <v>1610</v>
      </c>
      <c r="I38" s="354">
        <v>17994</v>
      </c>
      <c r="J38" s="354">
        <v>134112</v>
      </c>
      <c r="K38" s="354">
        <v>12081</v>
      </c>
      <c r="L38" s="354">
        <v>5193</v>
      </c>
      <c r="M38" s="354">
        <v>20319</v>
      </c>
      <c r="N38" s="396">
        <v>30965</v>
      </c>
      <c r="O38" s="1585">
        <v>3415</v>
      </c>
      <c r="P38" s="1585"/>
      <c r="Q38" s="396">
        <v>152359</v>
      </c>
      <c r="R38" s="396">
        <v>242</v>
      </c>
      <c r="S38" s="396">
        <v>6743</v>
      </c>
      <c r="T38" s="354">
        <v>145374</v>
      </c>
      <c r="U38" s="553"/>
      <c r="V38" s="722">
        <v>2012</v>
      </c>
      <c r="AA38" s="3"/>
    </row>
    <row r="39" spans="1:27" ht="33.950000000000003" customHeight="1">
      <c r="A39" s="843"/>
      <c r="B39" s="722">
        <v>2013</v>
      </c>
      <c r="C39" s="218"/>
      <c r="D39" s="552">
        <v>2537</v>
      </c>
      <c r="E39" s="354">
        <v>29986</v>
      </c>
      <c r="F39" s="354">
        <v>307540</v>
      </c>
      <c r="G39" s="354">
        <v>77582</v>
      </c>
      <c r="H39" s="354">
        <v>1431</v>
      </c>
      <c r="I39" s="354">
        <v>19468</v>
      </c>
      <c r="J39" s="354">
        <v>137101</v>
      </c>
      <c r="K39" s="354">
        <v>11297</v>
      </c>
      <c r="L39" s="354">
        <v>5008</v>
      </c>
      <c r="M39" s="354">
        <v>20318</v>
      </c>
      <c r="N39" s="396">
        <v>32030</v>
      </c>
      <c r="O39" s="1585">
        <v>3305</v>
      </c>
      <c r="P39" s="1585"/>
      <c r="Q39" s="396">
        <v>152792</v>
      </c>
      <c r="R39" s="396">
        <v>238</v>
      </c>
      <c r="S39" s="396">
        <v>9456</v>
      </c>
      <c r="T39" s="354">
        <v>143098</v>
      </c>
      <c r="U39" s="553"/>
      <c r="V39" s="722">
        <v>2013</v>
      </c>
      <c r="AA39" s="3"/>
    </row>
    <row r="40" spans="1:27" ht="15" customHeight="1">
      <c r="A40" s="221"/>
      <c r="B40" s="726"/>
      <c r="C40" s="211"/>
      <c r="D40" s="554"/>
      <c r="E40" s="357"/>
      <c r="F40" s="357"/>
      <c r="G40" s="357"/>
      <c r="H40" s="357"/>
      <c r="I40" s="357"/>
      <c r="J40" s="357"/>
      <c r="K40" s="357"/>
      <c r="L40" s="357"/>
      <c r="M40" s="357"/>
      <c r="N40" s="399"/>
      <c r="O40" s="763"/>
      <c r="P40" s="763"/>
      <c r="Q40" s="399"/>
      <c r="R40" s="396"/>
      <c r="S40" s="396"/>
      <c r="T40" s="357"/>
      <c r="U40" s="850"/>
      <c r="V40" s="726"/>
      <c r="AA40" s="3"/>
    </row>
    <row r="41" spans="1:27" ht="33.950000000000003" customHeight="1">
      <c r="A41" s="221"/>
      <c r="B41" s="726">
        <v>2014</v>
      </c>
      <c r="C41" s="211"/>
      <c r="D41" s="554">
        <v>2817</v>
      </c>
      <c r="E41" s="357">
        <v>28986</v>
      </c>
      <c r="F41" s="357">
        <v>333964</v>
      </c>
      <c r="G41" s="357">
        <v>100671</v>
      </c>
      <c r="H41" s="357">
        <v>2138</v>
      </c>
      <c r="I41" s="357">
        <v>19579</v>
      </c>
      <c r="J41" s="357">
        <v>136316</v>
      </c>
      <c r="K41" s="357">
        <v>12182</v>
      </c>
      <c r="L41" s="357">
        <v>5173</v>
      </c>
      <c r="M41" s="357">
        <v>19442</v>
      </c>
      <c r="N41" s="399">
        <v>34474</v>
      </c>
      <c r="O41" s="1587">
        <v>3988</v>
      </c>
      <c r="P41" s="1587"/>
      <c r="Q41" s="399">
        <v>150350</v>
      </c>
      <c r="R41" s="399">
        <v>287</v>
      </c>
      <c r="S41" s="399">
        <v>23766</v>
      </c>
      <c r="T41" s="357">
        <v>126297</v>
      </c>
      <c r="U41" s="555"/>
      <c r="V41" s="726">
        <v>2014</v>
      </c>
      <c r="AA41" s="3"/>
    </row>
    <row r="42" spans="1:27" s="72" customFormat="1" ht="15" customHeight="1">
      <c r="A42" s="843"/>
      <c r="B42" s="218"/>
      <c r="C42" s="218"/>
      <c r="D42" s="552"/>
      <c r="E42" s="354"/>
      <c r="F42" s="354"/>
      <c r="G42" s="354"/>
      <c r="H42" s="354"/>
      <c r="I42" s="354"/>
      <c r="J42" s="354"/>
      <c r="K42" s="354"/>
      <c r="L42" s="354"/>
      <c r="M42" s="354"/>
      <c r="N42" s="396"/>
      <c r="O42" s="1585"/>
      <c r="P42" s="1585"/>
      <c r="Q42" s="396"/>
      <c r="R42" s="396"/>
      <c r="S42" s="396"/>
      <c r="T42" s="354"/>
      <c r="U42" s="553"/>
      <c r="V42" s="734"/>
    </row>
    <row r="43" spans="1:27" ht="33.950000000000003" customHeight="1">
      <c r="A43" s="59"/>
      <c r="B43" s="208">
        <v>36895</v>
      </c>
      <c r="C43" s="722"/>
      <c r="D43" s="552">
        <v>2535</v>
      </c>
      <c r="E43" s="354">
        <v>29864</v>
      </c>
      <c r="F43" s="354">
        <v>330340</v>
      </c>
      <c r="G43" s="354">
        <v>100433</v>
      </c>
      <c r="H43" s="354">
        <v>1450</v>
      </c>
      <c r="I43" s="354">
        <v>17586</v>
      </c>
      <c r="J43" s="354">
        <v>135611</v>
      </c>
      <c r="K43" s="354">
        <v>11952</v>
      </c>
      <c r="L43" s="354">
        <v>5224</v>
      </c>
      <c r="M43" s="354">
        <v>19732</v>
      </c>
      <c r="N43" s="396">
        <v>33576</v>
      </c>
      <c r="O43" s="1585">
        <v>4775</v>
      </c>
      <c r="P43" s="1585"/>
      <c r="Q43" s="396">
        <v>159380</v>
      </c>
      <c r="R43" s="396">
        <v>257</v>
      </c>
      <c r="S43" s="396">
        <v>31836</v>
      </c>
      <c r="T43" s="354">
        <v>127287</v>
      </c>
      <c r="U43" s="553"/>
      <c r="V43" s="208">
        <v>36895</v>
      </c>
      <c r="AA43" s="3"/>
    </row>
    <row r="44" spans="1:27" ht="33.950000000000003" customHeight="1">
      <c r="A44" s="59"/>
      <c r="B44" s="208">
        <v>36926</v>
      </c>
      <c r="C44" s="722" t="s">
        <v>169</v>
      </c>
      <c r="D44" s="552">
        <v>2409</v>
      </c>
      <c r="E44" s="354">
        <v>30631</v>
      </c>
      <c r="F44" s="354">
        <v>329750</v>
      </c>
      <c r="G44" s="354">
        <v>94025</v>
      </c>
      <c r="H44" s="354">
        <v>3317</v>
      </c>
      <c r="I44" s="354">
        <v>20758</v>
      </c>
      <c r="J44" s="354">
        <v>136813</v>
      </c>
      <c r="K44" s="354">
        <v>11574</v>
      </c>
      <c r="L44" s="354">
        <v>5120</v>
      </c>
      <c r="M44" s="354">
        <v>19805</v>
      </c>
      <c r="N44" s="396">
        <v>34005</v>
      </c>
      <c r="O44" s="1585">
        <v>4333</v>
      </c>
      <c r="P44" s="1585"/>
      <c r="Q44" s="396">
        <v>143459</v>
      </c>
      <c r="R44" s="396">
        <v>268</v>
      </c>
      <c r="S44" s="396">
        <v>17550</v>
      </c>
      <c r="T44" s="354">
        <v>125641</v>
      </c>
      <c r="U44" s="553"/>
      <c r="V44" s="208">
        <v>36926</v>
      </c>
      <c r="AA44" s="3"/>
    </row>
    <row r="45" spans="1:27" ht="33.950000000000003" customHeight="1">
      <c r="A45" s="59"/>
      <c r="B45" s="209">
        <v>36954</v>
      </c>
      <c r="C45" s="722"/>
      <c r="D45" s="552">
        <v>2765</v>
      </c>
      <c r="E45" s="354">
        <v>28678</v>
      </c>
      <c r="F45" s="354">
        <v>350393</v>
      </c>
      <c r="G45" s="354">
        <v>111374</v>
      </c>
      <c r="H45" s="354">
        <v>2290</v>
      </c>
      <c r="I45" s="354">
        <v>20131</v>
      </c>
      <c r="J45" s="354">
        <v>140571</v>
      </c>
      <c r="K45" s="354">
        <v>13060</v>
      </c>
      <c r="L45" s="354">
        <v>5478</v>
      </c>
      <c r="M45" s="354">
        <v>19314</v>
      </c>
      <c r="N45" s="396">
        <v>35689</v>
      </c>
      <c r="O45" s="1585">
        <v>2484</v>
      </c>
      <c r="P45" s="1585"/>
      <c r="Q45" s="396">
        <v>151132</v>
      </c>
      <c r="R45" s="396">
        <v>257</v>
      </c>
      <c r="S45" s="396">
        <v>24912</v>
      </c>
      <c r="T45" s="354">
        <v>125963</v>
      </c>
      <c r="U45" s="553"/>
      <c r="V45" s="208">
        <v>36954</v>
      </c>
      <c r="AA45" s="3"/>
    </row>
    <row r="46" spans="1:27" ht="33.950000000000003" customHeight="1">
      <c r="A46" s="59"/>
      <c r="B46" s="209">
        <v>36985</v>
      </c>
      <c r="C46" s="722"/>
      <c r="D46" s="552">
        <v>3462</v>
      </c>
      <c r="E46" s="354">
        <v>27394</v>
      </c>
      <c r="F46" s="354">
        <v>326508</v>
      </c>
      <c r="G46" s="354">
        <v>97447</v>
      </c>
      <c r="H46" s="354">
        <v>1490</v>
      </c>
      <c r="I46" s="354">
        <v>20145</v>
      </c>
      <c r="J46" s="354">
        <v>132055</v>
      </c>
      <c r="K46" s="354">
        <v>12167</v>
      </c>
      <c r="L46" s="354">
        <v>4943</v>
      </c>
      <c r="M46" s="354">
        <v>19132</v>
      </c>
      <c r="N46" s="396">
        <v>34780</v>
      </c>
      <c r="O46" s="1585">
        <v>4350</v>
      </c>
      <c r="P46" s="1585"/>
      <c r="Q46" s="396">
        <v>148422</v>
      </c>
      <c r="R46" s="396">
        <v>365</v>
      </c>
      <c r="S46" s="396">
        <v>21302</v>
      </c>
      <c r="T46" s="354">
        <v>126756</v>
      </c>
      <c r="U46" s="553"/>
      <c r="V46" s="208">
        <v>36985</v>
      </c>
      <c r="Y46" s="3" t="s">
        <v>106</v>
      </c>
      <c r="AA46" s="3"/>
    </row>
    <row r="47" spans="1:27" ht="6.75" customHeight="1" thickBot="1">
      <c r="A47" s="412"/>
      <c r="B47" s="413"/>
      <c r="C47" s="413"/>
      <c r="D47" s="534"/>
      <c r="E47" s="413"/>
      <c r="F47" s="413"/>
      <c r="G47" s="413"/>
      <c r="H47" s="413"/>
      <c r="I47" s="413"/>
      <c r="J47" s="413"/>
      <c r="K47" s="413"/>
      <c r="L47" s="413"/>
      <c r="M47" s="413"/>
      <c r="N47" s="413"/>
      <c r="O47" s="413"/>
      <c r="P47" s="413"/>
      <c r="Q47" s="413"/>
      <c r="R47" s="413"/>
      <c r="S47" s="413"/>
      <c r="T47" s="413"/>
      <c r="U47" s="851"/>
      <c r="V47" s="413"/>
      <c r="AA47" s="3"/>
    </row>
    <row r="48" spans="1:27" ht="35.1" customHeight="1">
      <c r="A48" s="97"/>
      <c r="B48" s="1358" t="s">
        <v>1548</v>
      </c>
      <c r="C48" s="1358"/>
      <c r="D48" s="1358"/>
      <c r="E48" s="1358"/>
      <c r="F48" s="1358"/>
      <c r="G48" s="1358"/>
      <c r="H48" s="1358"/>
      <c r="I48" s="1358"/>
      <c r="J48" s="1358"/>
      <c r="K48" s="1358"/>
      <c r="L48" s="1358" t="s">
        <v>931</v>
      </c>
      <c r="M48" s="1358"/>
      <c r="N48" s="1358"/>
      <c r="O48" s="1358"/>
      <c r="P48" s="1358"/>
      <c r="Q48" s="1358"/>
      <c r="R48" s="1358"/>
      <c r="S48" s="1358"/>
      <c r="T48" s="1358"/>
      <c r="U48" s="1358"/>
      <c r="V48" s="1358"/>
      <c r="W48" s="201"/>
      <c r="X48" s="201"/>
      <c r="Y48" s="201"/>
      <c r="Z48" s="201"/>
      <c r="AA48" s="59"/>
    </row>
    <row r="49" spans="1:26" s="97" customFormat="1" ht="17.25" customHeight="1">
      <c r="A49" s="3"/>
      <c r="B49" s="222"/>
      <c r="C49" s="222"/>
      <c r="D49" s="222"/>
      <c r="E49" s="222"/>
      <c r="F49" s="222"/>
      <c r="G49" s="222"/>
      <c r="H49" s="222"/>
      <c r="I49" s="222"/>
      <c r="J49" s="222"/>
      <c r="K49" s="222"/>
      <c r="L49" s="73"/>
      <c r="M49" s="73"/>
      <c r="N49" s="73"/>
      <c r="O49" s="73"/>
      <c r="P49" s="73"/>
      <c r="Q49" s="73"/>
      <c r="R49" s="73"/>
      <c r="S49" s="73"/>
      <c r="T49" s="3"/>
      <c r="U49" s="93"/>
      <c r="V49" s="177"/>
      <c r="W49" s="177"/>
      <c r="X49" s="177"/>
      <c r="Y49" s="177"/>
      <c r="Z49" s="178"/>
    </row>
  </sheetData>
  <mergeCells count="75">
    <mergeCell ref="O46:P46"/>
    <mergeCell ref="N31:N32"/>
    <mergeCell ref="O43:P43"/>
    <mergeCell ref="O44:P44"/>
    <mergeCell ref="O45:P45"/>
    <mergeCell ref="O41:P41"/>
    <mergeCell ref="O37:P37"/>
    <mergeCell ref="O36:P36"/>
    <mergeCell ref="L34:T34"/>
    <mergeCell ref="S31:S32"/>
    <mergeCell ref="M31:M32"/>
    <mergeCell ref="O31:P32"/>
    <mergeCell ref="O38:P38"/>
    <mergeCell ref="Q30:Q32"/>
    <mergeCell ref="L2:V2"/>
    <mergeCell ref="L4:S4"/>
    <mergeCell ref="L6:N6"/>
    <mergeCell ref="O39:P39"/>
    <mergeCell ref="V28:V32"/>
    <mergeCell ref="V4:V8"/>
    <mergeCell ref="L24:V24"/>
    <mergeCell ref="R31:R32"/>
    <mergeCell ref="O30:P30"/>
    <mergeCell ref="T31:U32"/>
    <mergeCell ref="P7:P8"/>
    <mergeCell ref="L31:L32"/>
    <mergeCell ref="O7:O8"/>
    <mergeCell ref="O42:P42"/>
    <mergeCell ref="O35:P35"/>
    <mergeCell ref="D28:K28"/>
    <mergeCell ref="D34:K34"/>
    <mergeCell ref="D31:D32"/>
    <mergeCell ref="A27:D27"/>
    <mergeCell ref="D10:K10"/>
    <mergeCell ref="L28:S28"/>
    <mergeCell ref="L29:S29"/>
    <mergeCell ref="B24:K24"/>
    <mergeCell ref="B28:B32"/>
    <mergeCell ref="L7:L8"/>
    <mergeCell ref="F30:F32"/>
    <mergeCell ref="H31:H32"/>
    <mergeCell ref="B2:K2"/>
    <mergeCell ref="A3:D3"/>
    <mergeCell ref="D4:K4"/>
    <mergeCell ref="E7:E8"/>
    <mergeCell ref="F7:F8"/>
    <mergeCell ref="J7:J8"/>
    <mergeCell ref="D6:E6"/>
    <mergeCell ref="K7:K8"/>
    <mergeCell ref="D7:D8"/>
    <mergeCell ref="B4:B8"/>
    <mergeCell ref="I7:I8"/>
    <mergeCell ref="G7:G8"/>
    <mergeCell ref="B48:K48"/>
    <mergeCell ref="L5:S5"/>
    <mergeCell ref="M7:M8"/>
    <mergeCell ref="D5:K5"/>
    <mergeCell ref="H7:H8"/>
    <mergeCell ref="L48:V48"/>
    <mergeCell ref="Q7:Q8"/>
    <mergeCell ref="S7:S8"/>
    <mergeCell ref="O6:T6"/>
    <mergeCell ref="R7:R8"/>
    <mergeCell ref="D29:K29"/>
    <mergeCell ref="N7:N8"/>
    <mergeCell ref="B26:K26"/>
    <mergeCell ref="L26:V26"/>
    <mergeCell ref="L10:T10"/>
    <mergeCell ref="T7:U8"/>
    <mergeCell ref="K31:K32"/>
    <mergeCell ref="D30:E30"/>
    <mergeCell ref="G31:G32"/>
    <mergeCell ref="E31:E32"/>
    <mergeCell ref="J31:J32"/>
    <mergeCell ref="I31:I32"/>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pageOrder="overThenDown" orientation="portrait" useFirstPageNumber="1" r:id="rId1"/>
  <headerFooter alignWithMargins="0"/>
  <colBreaks count="1" manualBreakCount="1">
    <brk id="11" max="43"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showGridLines="0" view="pageBreakPreview" topLeftCell="A31" zoomScaleNormal="100" zoomScaleSheetLayoutView="100" workbookViewId="0">
      <selection activeCell="B25" sqref="B25"/>
    </sheetView>
  </sheetViews>
  <sheetFormatPr defaultRowHeight="11.25"/>
  <cols>
    <col min="1" max="1" width="0.88671875" style="3" customWidth="1"/>
    <col min="2" max="2" width="6" style="3" customWidth="1"/>
    <col min="3" max="3" width="0.88671875" style="3" customWidth="1"/>
    <col min="4" max="5" width="10.77734375" style="3" customWidth="1"/>
    <col min="6" max="7" width="9.77734375" style="3" customWidth="1"/>
    <col min="8" max="8" width="8.77734375" style="3" customWidth="1"/>
    <col min="9" max="9" width="9.77734375" style="3" customWidth="1"/>
    <col min="10" max="10" width="8.6640625" style="59" customWidth="1"/>
    <col min="11" max="11" width="9.33203125" style="3" customWidth="1"/>
    <col min="12" max="15" width="9.5546875" style="3" customWidth="1"/>
    <col min="16" max="16" width="9.33203125" style="3" customWidth="1"/>
    <col min="17" max="17" width="10.33203125" style="3" customWidth="1"/>
    <col min="18" max="18" width="0.77734375" style="3" customWidth="1"/>
    <col min="19" max="19" width="8.33203125" style="3" customWidth="1"/>
    <col min="20" max="16384" width="8.88671875" style="67"/>
  </cols>
  <sheetData>
    <row r="1" spans="1:19" s="115" customFormat="1" ht="27.95" customHeight="1">
      <c r="A1" s="464" t="s">
        <v>1469</v>
      </c>
      <c r="B1" s="97"/>
      <c r="C1" s="97"/>
      <c r="D1" s="97"/>
      <c r="E1" s="97"/>
      <c r="F1" s="97"/>
      <c r="G1" s="97"/>
      <c r="H1" s="97"/>
      <c r="I1" s="97"/>
      <c r="J1" s="204"/>
      <c r="K1" s="97"/>
      <c r="L1" s="97"/>
      <c r="M1" s="97"/>
      <c r="N1" s="97"/>
      <c r="O1" s="97"/>
      <c r="P1" s="97"/>
      <c r="Q1" s="97"/>
      <c r="R1" s="97"/>
      <c r="S1" s="98" t="s">
        <v>1470</v>
      </c>
    </row>
    <row r="2" spans="1:19" s="345" customFormat="1" ht="60" customHeight="1">
      <c r="A2" s="343"/>
      <c r="B2" s="1355" t="s">
        <v>545</v>
      </c>
      <c r="C2" s="1355"/>
      <c r="D2" s="1355"/>
      <c r="E2" s="1355"/>
      <c r="F2" s="1355"/>
      <c r="G2" s="1355"/>
      <c r="H2" s="1355"/>
      <c r="I2" s="1355"/>
      <c r="J2" s="1355"/>
      <c r="K2" s="1355" t="s">
        <v>1528</v>
      </c>
      <c r="L2" s="1355"/>
      <c r="M2" s="1355"/>
      <c r="N2" s="1355"/>
      <c r="O2" s="1355"/>
      <c r="P2" s="1355"/>
      <c r="Q2" s="1355"/>
      <c r="R2" s="1355"/>
      <c r="S2" s="1355"/>
    </row>
    <row r="3" spans="1:19" s="77" customFormat="1" ht="17.100000000000001" customHeight="1" thickBot="1">
      <c r="A3" s="1592" t="s">
        <v>404</v>
      </c>
      <c r="B3" s="1592"/>
      <c r="C3" s="1592"/>
      <c r="D3" s="1592"/>
      <c r="E3" s="720"/>
      <c r="F3" s="841"/>
      <c r="G3" s="841"/>
      <c r="H3" s="841"/>
      <c r="I3" s="841"/>
      <c r="J3" s="841"/>
      <c r="K3" s="841"/>
      <c r="L3" s="742"/>
      <c r="M3" s="742"/>
      <c r="N3" s="742"/>
      <c r="O3" s="742"/>
      <c r="P3" s="742"/>
      <c r="Q3" s="742"/>
      <c r="R3" s="742"/>
      <c r="S3" s="839" t="s">
        <v>407</v>
      </c>
    </row>
    <row r="4" spans="1:19" ht="17.100000000000001" customHeight="1">
      <c r="A4" s="436"/>
      <c r="B4" s="1359" t="s">
        <v>913</v>
      </c>
      <c r="C4" s="437"/>
      <c r="D4" s="1418" t="s">
        <v>63</v>
      </c>
      <c r="E4" s="1376"/>
      <c r="F4" s="1376"/>
      <c r="G4" s="1376"/>
      <c r="H4" s="1376"/>
      <c r="I4" s="1376"/>
      <c r="J4" s="1376" t="s">
        <v>63</v>
      </c>
      <c r="K4" s="1376"/>
      <c r="L4" s="1376"/>
      <c r="M4" s="1376"/>
      <c r="N4" s="1376"/>
      <c r="O4" s="1376"/>
      <c r="P4" s="1376"/>
      <c r="Q4" s="1376"/>
      <c r="R4" s="724"/>
      <c r="S4" s="1527" t="s">
        <v>918</v>
      </c>
    </row>
    <row r="5" spans="1:19" ht="17.100000000000001" customHeight="1">
      <c r="A5" s="59"/>
      <c r="B5" s="1361"/>
      <c r="C5" s="841"/>
      <c r="D5" s="1579" t="s">
        <v>61</v>
      </c>
      <c r="E5" s="1384"/>
      <c r="F5" s="1384"/>
      <c r="G5" s="1384"/>
      <c r="H5" s="1384"/>
      <c r="I5" s="1384"/>
      <c r="J5" s="1384" t="s">
        <v>61</v>
      </c>
      <c r="K5" s="1384"/>
      <c r="L5" s="1384"/>
      <c r="M5" s="1384"/>
      <c r="N5" s="1384"/>
      <c r="O5" s="1384"/>
      <c r="P5" s="1384"/>
      <c r="Q5" s="1384"/>
      <c r="R5" s="878"/>
      <c r="S5" s="1576"/>
    </row>
    <row r="6" spans="1:19" ht="17.100000000000001" customHeight="1">
      <c r="A6" s="59"/>
      <c r="B6" s="1361"/>
      <c r="C6" s="841"/>
      <c r="D6" s="1593" t="s">
        <v>342</v>
      </c>
      <c r="E6" s="1535"/>
      <c r="F6" s="1535"/>
      <c r="G6" s="1535"/>
      <c r="H6" s="1535"/>
      <c r="I6" s="338"/>
      <c r="J6" s="1384" t="s">
        <v>68</v>
      </c>
      <c r="K6" s="1384"/>
      <c r="L6" s="1384"/>
      <c r="M6" s="1384"/>
      <c r="N6" s="1384"/>
      <c r="O6" s="1384"/>
      <c r="P6" s="1384"/>
      <c r="Q6" s="1384"/>
      <c r="R6" s="878"/>
      <c r="S6" s="1576"/>
    </row>
    <row r="7" spans="1:19" ht="38.1" customHeight="1">
      <c r="A7" s="59"/>
      <c r="B7" s="1361"/>
      <c r="C7" s="841"/>
      <c r="D7" s="1683" t="s">
        <v>976</v>
      </c>
      <c r="E7" s="1375" t="s">
        <v>977</v>
      </c>
      <c r="F7" s="1375" t="s">
        <v>970</v>
      </c>
      <c r="G7" s="1586" t="s">
        <v>971</v>
      </c>
      <c r="H7" s="1375" t="s">
        <v>972</v>
      </c>
      <c r="I7" s="1380" t="s">
        <v>973</v>
      </c>
      <c r="J7" s="1380" t="s">
        <v>979</v>
      </c>
      <c r="K7" s="1586" t="s">
        <v>974</v>
      </c>
      <c r="L7" s="1586" t="s">
        <v>980</v>
      </c>
      <c r="M7" s="1375" t="s">
        <v>488</v>
      </c>
      <c r="N7" s="1586" t="s">
        <v>69</v>
      </c>
      <c r="O7" s="1375" t="s">
        <v>975</v>
      </c>
      <c r="P7" s="1375" t="s">
        <v>103</v>
      </c>
      <c r="Q7" s="1380" t="s">
        <v>104</v>
      </c>
      <c r="R7" s="1671"/>
      <c r="S7" s="1576"/>
    </row>
    <row r="8" spans="1:19" ht="38.1" customHeight="1">
      <c r="A8" s="59"/>
      <c r="B8" s="1361"/>
      <c r="C8" s="841"/>
      <c r="D8" s="1683"/>
      <c r="E8" s="1371"/>
      <c r="F8" s="1371"/>
      <c r="G8" s="1373"/>
      <c r="H8" s="1371"/>
      <c r="I8" s="1382"/>
      <c r="J8" s="1382"/>
      <c r="K8" s="1373"/>
      <c r="L8" s="1373"/>
      <c r="M8" s="1371"/>
      <c r="N8" s="1373"/>
      <c r="O8" s="1371"/>
      <c r="P8" s="1684"/>
      <c r="Q8" s="1381"/>
      <c r="R8" s="1367"/>
      <c r="S8" s="1577"/>
    </row>
    <row r="9" spans="1:19">
      <c r="A9" s="970"/>
      <c r="B9" s="971"/>
      <c r="C9" s="971"/>
      <c r="D9" s="527"/>
      <c r="E9" s="971"/>
      <c r="F9" s="971"/>
      <c r="G9" s="971"/>
      <c r="H9" s="971"/>
      <c r="I9" s="971"/>
      <c r="J9" s="971"/>
      <c r="K9" s="971"/>
      <c r="L9" s="971"/>
      <c r="M9" s="972"/>
      <c r="N9" s="972"/>
      <c r="O9" s="971"/>
      <c r="P9" s="971"/>
      <c r="Q9" s="972"/>
      <c r="R9" s="988"/>
      <c r="S9" s="973"/>
    </row>
    <row r="10" spans="1:19" s="3" customFormat="1" ht="27.95" customHeight="1">
      <c r="A10" s="59"/>
      <c r="B10" s="743"/>
      <c r="C10" s="743"/>
      <c r="D10" s="1520" t="s">
        <v>400</v>
      </c>
      <c r="E10" s="1368"/>
      <c r="F10" s="1368"/>
      <c r="G10" s="1368"/>
      <c r="H10" s="1368"/>
      <c r="I10" s="1368"/>
      <c r="J10" s="1368" t="s">
        <v>401</v>
      </c>
      <c r="K10" s="1368"/>
      <c r="L10" s="1368"/>
      <c r="M10" s="1368"/>
      <c r="N10" s="1368"/>
      <c r="O10" s="1368"/>
      <c r="P10" s="1368"/>
      <c r="Q10" s="1368"/>
      <c r="R10" s="727"/>
      <c r="S10" s="722"/>
    </row>
    <row r="11" spans="1:19" ht="35.1" customHeight="1">
      <c r="A11" s="59"/>
      <c r="B11" s="722">
        <v>2009</v>
      </c>
      <c r="C11" s="722"/>
      <c r="D11" s="989">
        <v>112251</v>
      </c>
      <c r="E11" s="381">
        <v>9198</v>
      </c>
      <c r="F11" s="381">
        <v>2180</v>
      </c>
      <c r="G11" s="381">
        <v>9331</v>
      </c>
      <c r="H11" s="381">
        <v>265</v>
      </c>
      <c r="I11" s="381">
        <v>1073</v>
      </c>
      <c r="J11" s="381">
        <v>228</v>
      </c>
      <c r="K11" s="381">
        <v>983</v>
      </c>
      <c r="L11" s="381">
        <v>118</v>
      </c>
      <c r="M11" s="393">
        <v>4374</v>
      </c>
      <c r="N11" s="393">
        <v>4299</v>
      </c>
      <c r="O11" s="393">
        <v>2571</v>
      </c>
      <c r="P11" s="393">
        <v>1467</v>
      </c>
      <c r="Q11" s="393">
        <v>873</v>
      </c>
      <c r="R11" s="990"/>
      <c r="S11" s="722">
        <v>2009</v>
      </c>
    </row>
    <row r="12" spans="1:19" s="3" customFormat="1" ht="35.1" customHeight="1">
      <c r="A12" s="59"/>
      <c r="B12" s="722">
        <v>2010</v>
      </c>
      <c r="C12" s="722"/>
      <c r="D12" s="989">
        <v>126568</v>
      </c>
      <c r="E12" s="381">
        <v>9172</v>
      </c>
      <c r="F12" s="381">
        <v>2116</v>
      </c>
      <c r="G12" s="381">
        <v>9793</v>
      </c>
      <c r="H12" s="381">
        <v>312</v>
      </c>
      <c r="I12" s="381">
        <v>1233</v>
      </c>
      <c r="J12" s="381">
        <v>202</v>
      </c>
      <c r="K12" s="381">
        <v>1166</v>
      </c>
      <c r="L12" s="381">
        <v>115</v>
      </c>
      <c r="M12" s="393">
        <v>4787</v>
      </c>
      <c r="N12" s="393">
        <v>5085</v>
      </c>
      <c r="O12" s="393">
        <v>2735</v>
      </c>
      <c r="P12" s="393">
        <v>1682</v>
      </c>
      <c r="Q12" s="393">
        <v>1135</v>
      </c>
      <c r="R12" s="990"/>
      <c r="S12" s="722">
        <v>2010</v>
      </c>
    </row>
    <row r="13" spans="1:19" s="3" customFormat="1" ht="35.1" customHeight="1">
      <c r="A13" s="59"/>
      <c r="B13" s="722">
        <v>2011</v>
      </c>
      <c r="C13" s="722"/>
      <c r="D13" s="989">
        <v>128946</v>
      </c>
      <c r="E13" s="381">
        <v>9091</v>
      </c>
      <c r="F13" s="381">
        <v>1645</v>
      </c>
      <c r="G13" s="381">
        <v>9296</v>
      </c>
      <c r="H13" s="381">
        <v>310</v>
      </c>
      <c r="I13" s="381">
        <v>1134</v>
      </c>
      <c r="J13" s="381">
        <v>245</v>
      </c>
      <c r="K13" s="381">
        <v>1400</v>
      </c>
      <c r="L13" s="381">
        <v>87</v>
      </c>
      <c r="M13" s="393">
        <v>5711</v>
      </c>
      <c r="N13" s="393">
        <v>5857</v>
      </c>
      <c r="O13" s="393">
        <v>2879</v>
      </c>
      <c r="P13" s="393">
        <v>2029</v>
      </c>
      <c r="Q13" s="393">
        <v>1211</v>
      </c>
      <c r="R13" s="990"/>
      <c r="S13" s="722">
        <v>2011</v>
      </c>
    </row>
    <row r="14" spans="1:19" s="3" customFormat="1" ht="35.1" customHeight="1">
      <c r="A14" s="59"/>
      <c r="B14" s="722">
        <v>2012</v>
      </c>
      <c r="C14" s="722"/>
      <c r="D14" s="989">
        <v>135691</v>
      </c>
      <c r="E14" s="381">
        <v>8484</v>
      </c>
      <c r="F14" s="381">
        <v>1389</v>
      </c>
      <c r="G14" s="381">
        <v>8374</v>
      </c>
      <c r="H14" s="381">
        <v>306</v>
      </c>
      <c r="I14" s="381">
        <v>1140</v>
      </c>
      <c r="J14" s="381">
        <v>319</v>
      </c>
      <c r="K14" s="381">
        <v>1301</v>
      </c>
      <c r="L14" s="381">
        <v>209</v>
      </c>
      <c r="M14" s="393">
        <v>6106</v>
      </c>
      <c r="N14" s="393">
        <v>6119</v>
      </c>
      <c r="O14" s="393">
        <v>2962</v>
      </c>
      <c r="P14" s="393">
        <v>2355</v>
      </c>
      <c r="Q14" s="393">
        <v>1333</v>
      </c>
      <c r="R14" s="990"/>
      <c r="S14" s="722">
        <v>2012</v>
      </c>
    </row>
    <row r="15" spans="1:19" s="3" customFormat="1" ht="35.1" customHeight="1">
      <c r="A15" s="59"/>
      <c r="B15" s="722">
        <v>2013</v>
      </c>
      <c r="C15" s="722"/>
      <c r="D15" s="989">
        <v>138991</v>
      </c>
      <c r="E15" s="381">
        <v>6052</v>
      </c>
      <c r="F15" s="381">
        <v>1085</v>
      </c>
      <c r="G15" s="381">
        <v>7786</v>
      </c>
      <c r="H15" s="381">
        <v>252</v>
      </c>
      <c r="I15" s="381">
        <v>936</v>
      </c>
      <c r="J15" s="381">
        <v>541</v>
      </c>
      <c r="K15" s="381">
        <v>1161</v>
      </c>
      <c r="L15" s="381">
        <v>318</v>
      </c>
      <c r="M15" s="393">
        <v>6858</v>
      </c>
      <c r="N15" s="393">
        <v>6698</v>
      </c>
      <c r="O15" s="393">
        <v>2752</v>
      </c>
      <c r="P15" s="393">
        <v>2425</v>
      </c>
      <c r="Q15" s="393">
        <v>1553</v>
      </c>
      <c r="R15" s="990"/>
      <c r="S15" s="722">
        <v>2013</v>
      </c>
    </row>
    <row r="16" spans="1:19" ht="15" customHeight="1">
      <c r="A16" s="59"/>
      <c r="B16" s="722"/>
      <c r="C16" s="722"/>
      <c r="D16" s="989"/>
      <c r="E16" s="381"/>
      <c r="F16" s="381"/>
      <c r="G16" s="381"/>
      <c r="H16" s="381"/>
      <c r="I16" s="381"/>
      <c r="J16" s="381"/>
      <c r="K16" s="381"/>
      <c r="L16" s="381"/>
      <c r="M16" s="393"/>
      <c r="N16" s="393"/>
      <c r="O16" s="393"/>
      <c r="P16" s="393"/>
      <c r="Q16" s="393"/>
      <c r="R16" s="990"/>
      <c r="S16" s="722"/>
    </row>
    <row r="17" spans="1:19" s="3" customFormat="1" ht="35.1" customHeight="1">
      <c r="A17" s="187"/>
      <c r="B17" s="726">
        <v>2014</v>
      </c>
      <c r="C17" s="726"/>
      <c r="D17" s="991">
        <v>146814</v>
      </c>
      <c r="E17" s="382">
        <v>5466</v>
      </c>
      <c r="F17" s="382">
        <v>850</v>
      </c>
      <c r="G17" s="382">
        <v>7454</v>
      </c>
      <c r="H17" s="382">
        <v>367</v>
      </c>
      <c r="I17" s="382">
        <v>913</v>
      </c>
      <c r="J17" s="382">
        <v>577</v>
      </c>
      <c r="K17" s="382">
        <v>1260</v>
      </c>
      <c r="L17" s="382">
        <v>323</v>
      </c>
      <c r="M17" s="394">
        <v>7523</v>
      </c>
      <c r="N17" s="394">
        <v>6993</v>
      </c>
      <c r="O17" s="394">
        <v>2819</v>
      </c>
      <c r="P17" s="394">
        <v>2674</v>
      </c>
      <c r="Q17" s="394">
        <v>1520</v>
      </c>
      <c r="R17" s="992"/>
      <c r="S17" s="726">
        <v>2014</v>
      </c>
    </row>
    <row r="18" spans="1:19" s="3" customFormat="1" ht="15" customHeight="1">
      <c r="A18" s="59"/>
      <c r="B18" s="722"/>
      <c r="C18" s="722"/>
      <c r="D18" s="989"/>
      <c r="E18" s="381"/>
      <c r="F18" s="381"/>
      <c r="G18" s="381"/>
      <c r="H18" s="381"/>
      <c r="I18" s="381"/>
      <c r="J18" s="381"/>
      <c r="K18" s="381"/>
      <c r="L18" s="381"/>
      <c r="M18" s="393"/>
      <c r="N18" s="393"/>
      <c r="O18" s="393"/>
      <c r="P18" s="393"/>
      <c r="Q18" s="393"/>
      <c r="R18" s="990"/>
      <c r="S18" s="722"/>
    </row>
    <row r="19" spans="1:19" s="3" customFormat="1" ht="35.1" customHeight="1">
      <c r="A19" s="59"/>
      <c r="B19" s="208">
        <v>36895</v>
      </c>
      <c r="C19" s="722"/>
      <c r="D19" s="989">
        <v>154182</v>
      </c>
      <c r="E19" s="381">
        <v>6450</v>
      </c>
      <c r="F19" s="381">
        <v>867</v>
      </c>
      <c r="G19" s="381">
        <v>10312</v>
      </c>
      <c r="H19" s="381">
        <v>407</v>
      </c>
      <c r="I19" s="381">
        <v>1021</v>
      </c>
      <c r="J19" s="381">
        <v>309</v>
      </c>
      <c r="K19" s="381">
        <v>1209</v>
      </c>
      <c r="L19" s="381">
        <v>231</v>
      </c>
      <c r="M19" s="393">
        <v>5541</v>
      </c>
      <c r="N19" s="393">
        <v>5247</v>
      </c>
      <c r="O19" s="393">
        <v>3368</v>
      </c>
      <c r="P19" s="393">
        <v>2393</v>
      </c>
      <c r="Q19" s="393">
        <v>1386</v>
      </c>
      <c r="R19" s="990"/>
      <c r="S19" s="208">
        <v>36895</v>
      </c>
    </row>
    <row r="20" spans="1:19" s="3" customFormat="1" ht="35.1" customHeight="1">
      <c r="A20" s="59"/>
      <c r="B20" s="208">
        <v>36926</v>
      </c>
      <c r="C20" s="722">
        <v>996</v>
      </c>
      <c r="D20" s="989">
        <v>148151</v>
      </c>
      <c r="E20" s="381">
        <v>5589</v>
      </c>
      <c r="F20" s="381">
        <v>772</v>
      </c>
      <c r="G20" s="381">
        <v>6435</v>
      </c>
      <c r="H20" s="381">
        <v>467</v>
      </c>
      <c r="I20" s="381">
        <v>897</v>
      </c>
      <c r="J20" s="381">
        <v>991</v>
      </c>
      <c r="K20" s="381">
        <v>1584</v>
      </c>
      <c r="L20" s="381">
        <v>398</v>
      </c>
      <c r="M20" s="393">
        <v>7998</v>
      </c>
      <c r="N20" s="393">
        <v>9769</v>
      </c>
      <c r="O20" s="393">
        <v>4607</v>
      </c>
      <c r="P20" s="393">
        <v>3051</v>
      </c>
      <c r="Q20" s="393">
        <v>1457</v>
      </c>
      <c r="R20" s="990"/>
      <c r="S20" s="208">
        <v>36926</v>
      </c>
    </row>
    <row r="21" spans="1:19" s="3" customFormat="1" ht="35.1" customHeight="1">
      <c r="A21" s="59"/>
      <c r="B21" s="209">
        <v>36954</v>
      </c>
      <c r="C21" s="722"/>
      <c r="D21" s="989">
        <v>151374</v>
      </c>
      <c r="E21" s="381">
        <v>4638</v>
      </c>
      <c r="F21" s="381">
        <v>1282</v>
      </c>
      <c r="G21" s="381">
        <v>5763</v>
      </c>
      <c r="H21" s="381">
        <v>302</v>
      </c>
      <c r="I21" s="381">
        <v>997</v>
      </c>
      <c r="J21" s="381">
        <v>534</v>
      </c>
      <c r="K21" s="381">
        <v>991</v>
      </c>
      <c r="L21" s="381">
        <v>331</v>
      </c>
      <c r="M21" s="393">
        <v>6590</v>
      </c>
      <c r="N21" s="393">
        <v>7137</v>
      </c>
      <c r="O21" s="393">
        <v>1912</v>
      </c>
      <c r="P21" s="393">
        <v>2687</v>
      </c>
      <c r="Q21" s="393">
        <v>1583</v>
      </c>
      <c r="R21" s="990"/>
      <c r="S21" s="208">
        <v>36954</v>
      </c>
    </row>
    <row r="22" spans="1:19" s="3" customFormat="1" ht="35.1" customHeight="1">
      <c r="A22" s="59"/>
      <c r="B22" s="209">
        <v>36985</v>
      </c>
      <c r="C22" s="722"/>
      <c r="D22" s="989">
        <v>134396</v>
      </c>
      <c r="E22" s="381">
        <v>5076</v>
      </c>
      <c r="F22" s="381">
        <v>582</v>
      </c>
      <c r="G22" s="381">
        <v>7367</v>
      </c>
      <c r="H22" s="381">
        <v>293</v>
      </c>
      <c r="I22" s="381">
        <v>735</v>
      </c>
      <c r="J22" s="381">
        <v>467</v>
      </c>
      <c r="K22" s="381">
        <v>1259</v>
      </c>
      <c r="L22" s="381">
        <v>331</v>
      </c>
      <c r="M22" s="393">
        <v>9999</v>
      </c>
      <c r="N22" s="393">
        <v>5819</v>
      </c>
      <c r="O22" s="393">
        <v>1423</v>
      </c>
      <c r="P22" s="393">
        <v>2643</v>
      </c>
      <c r="Q22" s="393">
        <v>1698</v>
      </c>
      <c r="R22" s="990"/>
      <c r="S22" s="208">
        <v>36985</v>
      </c>
    </row>
    <row r="23" spans="1:19" s="3" customFormat="1" ht="9" customHeight="1" thickBot="1">
      <c r="A23" s="59"/>
      <c r="B23" s="722"/>
      <c r="C23" s="722"/>
      <c r="D23" s="534"/>
      <c r="E23" s="413"/>
      <c r="F23" s="413"/>
      <c r="G23" s="413"/>
      <c r="H23" s="413"/>
      <c r="I23" s="413"/>
      <c r="J23" s="413"/>
      <c r="K23" s="413"/>
      <c r="L23" s="863"/>
      <c r="M23" s="863"/>
      <c r="N23" s="863"/>
      <c r="O23" s="863"/>
      <c r="P23" s="968"/>
      <c r="Q23" s="968"/>
      <c r="R23" s="993"/>
      <c r="S23" s="722"/>
    </row>
    <row r="24" spans="1:19" s="760" customFormat="1" ht="12.95" customHeight="1">
      <c r="A24" s="436"/>
      <c r="B24" s="437" t="s">
        <v>978</v>
      </c>
      <c r="C24" s="755"/>
      <c r="D24" s="755"/>
      <c r="E24" s="755"/>
      <c r="F24" s="755"/>
      <c r="G24" s="755"/>
      <c r="H24" s="755"/>
      <c r="I24" s="755"/>
      <c r="J24" s="755"/>
      <c r="K24" s="437" t="s">
        <v>923</v>
      </c>
      <c r="L24" s="862"/>
      <c r="M24" s="862"/>
      <c r="N24" s="862"/>
      <c r="O24" s="862"/>
      <c r="P24" s="987"/>
      <c r="Q24" s="987"/>
      <c r="R24" s="987"/>
      <c r="S24" s="755"/>
    </row>
    <row r="25" spans="1:19" s="760" customFormat="1" ht="24.95" customHeight="1">
      <c r="A25" s="59"/>
      <c r="B25" s="1300" t="s">
        <v>1547</v>
      </c>
      <c r="C25" s="722"/>
      <c r="D25" s="722"/>
      <c r="E25" s="722"/>
      <c r="F25" s="722"/>
      <c r="G25" s="722"/>
      <c r="H25" s="722"/>
      <c r="I25" s="722"/>
      <c r="J25" s="722"/>
      <c r="K25" s="1358" t="s">
        <v>1568</v>
      </c>
      <c r="L25" s="1358"/>
      <c r="M25" s="1358"/>
      <c r="N25" s="1358"/>
      <c r="O25" s="1358"/>
      <c r="P25" s="1358"/>
      <c r="Q25" s="1358"/>
      <c r="R25" s="1358"/>
      <c r="S25" s="1358"/>
    </row>
    <row r="26" spans="1:19" s="760" customFormat="1" ht="27.95" customHeight="1">
      <c r="A26" s="770" t="s">
        <v>1471</v>
      </c>
      <c r="B26" s="97"/>
      <c r="C26" s="97"/>
      <c r="D26" s="97"/>
      <c r="E26" s="97"/>
      <c r="F26" s="97"/>
      <c r="G26" s="97"/>
      <c r="H26" s="97"/>
      <c r="I26" s="97"/>
      <c r="J26" s="859"/>
      <c r="K26" s="97"/>
      <c r="L26" s="97"/>
      <c r="M26" s="97"/>
      <c r="N26" s="97"/>
      <c r="O26" s="97"/>
      <c r="P26" s="97"/>
      <c r="Q26" s="97"/>
      <c r="R26" s="97"/>
      <c r="S26" s="98" t="s">
        <v>1472</v>
      </c>
    </row>
    <row r="27" spans="1:19" s="760" customFormat="1" ht="60" customHeight="1">
      <c r="A27" s="343"/>
      <c r="B27" s="1355" t="s">
        <v>545</v>
      </c>
      <c r="C27" s="1355"/>
      <c r="D27" s="1355"/>
      <c r="E27" s="1355"/>
      <c r="F27" s="1355"/>
      <c r="G27" s="1355"/>
      <c r="H27" s="1355"/>
      <c r="I27" s="1355"/>
      <c r="J27" s="1355"/>
      <c r="K27" s="1355" t="s">
        <v>1528</v>
      </c>
      <c r="L27" s="1355"/>
      <c r="M27" s="1355"/>
      <c r="N27" s="1355"/>
      <c r="O27" s="1355"/>
      <c r="P27" s="1355"/>
      <c r="Q27" s="1355"/>
      <c r="R27" s="1355"/>
      <c r="S27" s="1355"/>
    </row>
    <row r="28" spans="1:19" s="760" customFormat="1" ht="17.100000000000001" customHeight="1" thickBot="1">
      <c r="A28" s="1592" t="s">
        <v>404</v>
      </c>
      <c r="B28" s="1592"/>
      <c r="C28" s="1592"/>
      <c r="D28" s="1592"/>
      <c r="E28" s="720"/>
      <c r="F28" s="841"/>
      <c r="G28" s="841"/>
      <c r="H28" s="841"/>
      <c r="I28" s="841"/>
      <c r="J28" s="841"/>
      <c r="K28" s="841"/>
      <c r="L28" s="742"/>
      <c r="M28" s="742"/>
      <c r="N28" s="742"/>
      <c r="O28" s="742"/>
      <c r="P28" s="742"/>
      <c r="Q28" s="742"/>
      <c r="R28" s="742"/>
      <c r="S28" s="839" t="s">
        <v>407</v>
      </c>
    </row>
    <row r="29" spans="1:19" s="3" customFormat="1" ht="17.100000000000001" customHeight="1">
      <c r="A29" s="436"/>
      <c r="B29" s="1359" t="s">
        <v>913</v>
      </c>
      <c r="C29" s="437"/>
      <c r="D29" s="1418" t="s">
        <v>63</v>
      </c>
      <c r="E29" s="1376"/>
      <c r="F29" s="1376"/>
      <c r="G29" s="1376"/>
      <c r="H29" s="1376"/>
      <c r="I29" s="1376"/>
      <c r="J29" s="436"/>
      <c r="K29" s="1376" t="s">
        <v>62</v>
      </c>
      <c r="L29" s="1376"/>
      <c r="M29" s="1376"/>
      <c r="N29" s="1376"/>
      <c r="O29" s="1376"/>
      <c r="P29" s="1376"/>
      <c r="Q29" s="1376"/>
      <c r="R29" s="866"/>
      <c r="S29" s="1527" t="s">
        <v>918</v>
      </c>
    </row>
    <row r="30" spans="1:19" s="3" customFormat="1" ht="17.100000000000001" customHeight="1">
      <c r="A30" s="59"/>
      <c r="B30" s="1361"/>
      <c r="C30" s="841"/>
      <c r="D30" s="1579" t="s">
        <v>61</v>
      </c>
      <c r="E30" s="1384"/>
      <c r="F30" s="1384"/>
      <c r="G30" s="1384"/>
      <c r="H30" s="1384"/>
      <c r="I30" s="1384"/>
      <c r="J30" s="220"/>
      <c r="K30" s="1384" t="s">
        <v>60</v>
      </c>
      <c r="L30" s="1384"/>
      <c r="M30" s="1384"/>
      <c r="N30" s="1384"/>
      <c r="O30" s="1384"/>
      <c r="P30" s="1384"/>
      <c r="Q30" s="1384"/>
      <c r="R30" s="786"/>
      <c r="S30" s="1576"/>
    </row>
    <row r="31" spans="1:19" s="3" customFormat="1" ht="17.100000000000001" customHeight="1">
      <c r="A31" s="59"/>
      <c r="B31" s="1361"/>
      <c r="C31" s="841"/>
      <c r="D31" s="1600" t="s">
        <v>67</v>
      </c>
      <c r="E31" s="1590"/>
      <c r="F31" s="1590"/>
      <c r="G31" s="1590"/>
      <c r="H31" s="1590"/>
      <c r="I31" s="1590"/>
      <c r="J31" s="1590"/>
      <c r="K31" s="737" t="s">
        <v>93</v>
      </c>
      <c r="L31" s="735" t="s">
        <v>108</v>
      </c>
      <c r="M31" s="59"/>
      <c r="N31" s="218"/>
      <c r="O31" s="392"/>
      <c r="P31" s="218"/>
      <c r="Q31" s="218"/>
      <c r="R31" s="868"/>
      <c r="S31" s="1576"/>
    </row>
    <row r="32" spans="1:19" s="3" customFormat="1" ht="38.1" customHeight="1">
      <c r="A32" s="59"/>
      <c r="B32" s="1361"/>
      <c r="C32" s="841"/>
      <c r="D32" s="1685" t="s">
        <v>959</v>
      </c>
      <c r="E32" s="1586"/>
      <c r="F32" s="1375" t="s">
        <v>960</v>
      </c>
      <c r="G32" s="1375" t="s">
        <v>961</v>
      </c>
      <c r="H32" s="1380" t="s">
        <v>962</v>
      </c>
      <c r="I32" s="1380" t="s">
        <v>963</v>
      </c>
      <c r="J32" s="1380" t="s">
        <v>964</v>
      </c>
      <c r="K32" s="1586" t="s">
        <v>965</v>
      </c>
      <c r="L32" s="730"/>
      <c r="M32" s="1375" t="s">
        <v>966</v>
      </c>
      <c r="N32" s="1375" t="s">
        <v>967</v>
      </c>
      <c r="O32" s="1375" t="s">
        <v>968</v>
      </c>
      <c r="P32" s="1375" t="s">
        <v>969</v>
      </c>
      <c r="Q32" s="1434" t="s">
        <v>1430</v>
      </c>
      <c r="R32" s="1671"/>
      <c r="S32" s="1576"/>
    </row>
    <row r="33" spans="1:19" s="3" customFormat="1" ht="38.1" customHeight="1">
      <c r="A33" s="65"/>
      <c r="B33" s="1363"/>
      <c r="C33" s="442"/>
      <c r="D33" s="1529"/>
      <c r="E33" s="1374"/>
      <c r="F33" s="1372"/>
      <c r="G33" s="1372"/>
      <c r="H33" s="1381"/>
      <c r="I33" s="1381"/>
      <c r="J33" s="1381"/>
      <c r="K33" s="1374"/>
      <c r="L33" s="731" t="s">
        <v>981</v>
      </c>
      <c r="M33" s="1372"/>
      <c r="N33" s="1372"/>
      <c r="O33" s="1372"/>
      <c r="P33" s="1372"/>
      <c r="Q33" s="1381"/>
      <c r="R33" s="1367"/>
      <c r="S33" s="1577"/>
    </row>
    <row r="34" spans="1:19" s="3" customFormat="1">
      <c r="A34" s="59"/>
      <c r="B34" s="743"/>
      <c r="C34" s="743"/>
      <c r="D34" s="551"/>
      <c r="E34" s="743"/>
      <c r="F34" s="743"/>
      <c r="G34" s="743"/>
      <c r="H34" s="743"/>
      <c r="I34" s="743"/>
      <c r="J34" s="743"/>
      <c r="K34" s="734"/>
      <c r="L34" s="734"/>
      <c r="M34" s="734"/>
      <c r="N34" s="743"/>
      <c r="O34" s="743"/>
      <c r="P34" s="59"/>
      <c r="Q34" s="59"/>
      <c r="R34" s="849"/>
      <c r="S34" s="59"/>
    </row>
    <row r="35" spans="1:19" s="3" customFormat="1" ht="27.95" customHeight="1">
      <c r="A35" s="59"/>
      <c r="B35" s="743"/>
      <c r="C35" s="743"/>
      <c r="D35" s="1520" t="s">
        <v>400</v>
      </c>
      <c r="E35" s="1368"/>
      <c r="F35" s="1368"/>
      <c r="G35" s="1368"/>
      <c r="H35" s="1368"/>
      <c r="I35" s="1368"/>
      <c r="J35" s="1368" t="s">
        <v>401</v>
      </c>
      <c r="K35" s="1368"/>
      <c r="L35" s="1368"/>
      <c r="M35" s="1368"/>
      <c r="N35" s="1368"/>
      <c r="O35" s="1368"/>
      <c r="P35" s="1368"/>
      <c r="Q35" s="1368"/>
      <c r="R35" s="727"/>
      <c r="S35" s="59"/>
    </row>
    <row r="36" spans="1:19" s="3" customFormat="1" ht="35.1" customHeight="1">
      <c r="A36" s="59">
        <v>2008</v>
      </c>
      <c r="B36" s="722">
        <v>2009</v>
      </c>
      <c r="C36" s="742"/>
      <c r="D36" s="1679">
        <v>13113</v>
      </c>
      <c r="E36" s="1680"/>
      <c r="F36" s="355">
        <v>22552</v>
      </c>
      <c r="G36" s="354">
        <v>305</v>
      </c>
      <c r="H36" s="354">
        <v>21211</v>
      </c>
      <c r="I36" s="354">
        <v>2865</v>
      </c>
      <c r="J36" s="354">
        <v>3358</v>
      </c>
      <c r="K36" s="354">
        <v>11884</v>
      </c>
      <c r="L36" s="354">
        <v>289820</v>
      </c>
      <c r="M36" s="396">
        <v>101794</v>
      </c>
      <c r="N36" s="396">
        <v>17483</v>
      </c>
      <c r="O36" s="396">
        <v>22880</v>
      </c>
      <c r="P36" s="396">
        <v>61430</v>
      </c>
      <c r="Q36" s="355">
        <v>177187</v>
      </c>
      <c r="R36" s="994"/>
      <c r="S36" s="722">
        <v>2009</v>
      </c>
    </row>
    <row r="37" spans="1:19" s="3" customFormat="1" ht="35.1" customHeight="1">
      <c r="A37" s="59">
        <v>2008</v>
      </c>
      <c r="B37" s="722">
        <v>2010</v>
      </c>
      <c r="C37" s="742"/>
      <c r="D37" s="1679">
        <v>14524</v>
      </c>
      <c r="E37" s="1680"/>
      <c r="F37" s="355">
        <v>24333</v>
      </c>
      <c r="G37" s="354">
        <v>280</v>
      </c>
      <c r="H37" s="354">
        <v>21902</v>
      </c>
      <c r="I37" s="354">
        <v>2708</v>
      </c>
      <c r="J37" s="354">
        <v>3761</v>
      </c>
      <c r="K37" s="354">
        <v>19529</v>
      </c>
      <c r="L37" s="354">
        <v>296801</v>
      </c>
      <c r="M37" s="396">
        <v>106738</v>
      </c>
      <c r="N37" s="396">
        <v>17592</v>
      </c>
      <c r="O37" s="396">
        <v>22627</v>
      </c>
      <c r="P37" s="396">
        <v>66519</v>
      </c>
      <c r="Q37" s="355">
        <v>176490</v>
      </c>
      <c r="R37" s="994"/>
      <c r="S37" s="722">
        <v>2010</v>
      </c>
    </row>
    <row r="38" spans="1:19" s="3" customFormat="1" ht="35.1" customHeight="1">
      <c r="A38" s="59">
        <v>2008</v>
      </c>
      <c r="B38" s="722">
        <v>2011</v>
      </c>
      <c r="C38" s="742"/>
      <c r="D38" s="1679">
        <v>14766</v>
      </c>
      <c r="E38" s="1680"/>
      <c r="F38" s="355">
        <v>26285</v>
      </c>
      <c r="G38" s="354">
        <v>358</v>
      </c>
      <c r="H38" s="354">
        <v>20570</v>
      </c>
      <c r="I38" s="354">
        <v>2455</v>
      </c>
      <c r="J38" s="354">
        <v>4550</v>
      </c>
      <c r="K38" s="354">
        <v>19067</v>
      </c>
      <c r="L38" s="354">
        <v>294749</v>
      </c>
      <c r="M38" s="396">
        <v>102425</v>
      </c>
      <c r="N38" s="396">
        <v>18646</v>
      </c>
      <c r="O38" s="396">
        <v>18573</v>
      </c>
      <c r="P38" s="396">
        <v>65207</v>
      </c>
      <c r="Q38" s="355">
        <v>178027</v>
      </c>
      <c r="R38" s="994"/>
      <c r="S38" s="722">
        <v>2011</v>
      </c>
    </row>
    <row r="39" spans="1:19" s="3" customFormat="1" ht="35.1" customHeight="1">
      <c r="A39" s="59">
        <v>2008</v>
      </c>
      <c r="B39" s="722">
        <v>2012</v>
      </c>
      <c r="C39" s="742"/>
      <c r="D39" s="1679">
        <v>15757</v>
      </c>
      <c r="E39" s="1680"/>
      <c r="F39" s="355">
        <v>28260</v>
      </c>
      <c r="G39" s="354">
        <v>333</v>
      </c>
      <c r="H39" s="354">
        <v>19026</v>
      </c>
      <c r="I39" s="354">
        <v>2306</v>
      </c>
      <c r="J39" s="354">
        <v>5079</v>
      </c>
      <c r="K39" s="354">
        <v>24535</v>
      </c>
      <c r="L39" s="354">
        <v>288543</v>
      </c>
      <c r="M39" s="396">
        <v>93894</v>
      </c>
      <c r="N39" s="396">
        <v>16419</v>
      </c>
      <c r="O39" s="396">
        <v>17980</v>
      </c>
      <c r="P39" s="396">
        <v>59495</v>
      </c>
      <c r="Q39" s="355">
        <v>180046</v>
      </c>
      <c r="R39" s="994"/>
      <c r="S39" s="722">
        <v>2012</v>
      </c>
    </row>
    <row r="40" spans="1:19" s="3" customFormat="1" ht="35.1" customHeight="1">
      <c r="A40" s="59">
        <v>2008</v>
      </c>
      <c r="B40" s="722">
        <v>2013</v>
      </c>
      <c r="C40" s="742"/>
      <c r="D40" s="1679">
        <v>17741</v>
      </c>
      <c r="E40" s="1680"/>
      <c r="F40" s="355">
        <v>29447</v>
      </c>
      <c r="G40" s="354">
        <v>338</v>
      </c>
      <c r="H40" s="354">
        <v>18690</v>
      </c>
      <c r="I40" s="354">
        <v>2120</v>
      </c>
      <c r="J40" s="354">
        <v>5640</v>
      </c>
      <c r="K40" s="354">
        <v>26598</v>
      </c>
      <c r="L40" s="354">
        <v>283453</v>
      </c>
      <c r="M40" s="396">
        <v>81567</v>
      </c>
      <c r="N40" s="396">
        <v>9629</v>
      </c>
      <c r="O40" s="396">
        <v>17430</v>
      </c>
      <c r="P40" s="396">
        <v>54508</v>
      </c>
      <c r="Q40" s="355">
        <v>187163</v>
      </c>
      <c r="R40" s="994"/>
      <c r="S40" s="722">
        <v>2013</v>
      </c>
    </row>
    <row r="41" spans="1:19" s="3" customFormat="1" ht="15" customHeight="1">
      <c r="A41" s="59"/>
      <c r="B41" s="722"/>
      <c r="C41" s="742"/>
      <c r="D41" s="573"/>
      <c r="E41" s="355"/>
      <c r="F41" s="355"/>
      <c r="G41" s="354"/>
      <c r="H41" s="354"/>
      <c r="I41" s="354"/>
      <c r="J41" s="354"/>
      <c r="K41" s="354"/>
      <c r="L41" s="354"/>
      <c r="M41" s="354"/>
      <c r="N41" s="396"/>
      <c r="O41" s="396"/>
      <c r="P41" s="396"/>
      <c r="Q41" s="355"/>
      <c r="R41" s="994"/>
      <c r="S41" s="722"/>
    </row>
    <row r="42" spans="1:19" s="3" customFormat="1" ht="35.1" customHeight="1">
      <c r="A42" s="187">
        <v>2008</v>
      </c>
      <c r="B42" s="726">
        <v>2014</v>
      </c>
      <c r="C42" s="188"/>
      <c r="D42" s="1681">
        <v>18330</v>
      </c>
      <c r="E42" s="1682"/>
      <c r="F42" s="398">
        <v>33538</v>
      </c>
      <c r="G42" s="357">
        <v>345</v>
      </c>
      <c r="H42" s="357">
        <v>18154</v>
      </c>
      <c r="I42" s="357">
        <v>1934</v>
      </c>
      <c r="J42" s="357">
        <v>5141</v>
      </c>
      <c r="K42" s="357">
        <v>30635</v>
      </c>
      <c r="L42" s="357">
        <v>284600</v>
      </c>
      <c r="M42" s="399">
        <v>84964</v>
      </c>
      <c r="N42" s="399">
        <v>9543</v>
      </c>
      <c r="O42" s="399">
        <v>18269</v>
      </c>
      <c r="P42" s="399">
        <v>57153</v>
      </c>
      <c r="Q42" s="398">
        <v>186417</v>
      </c>
      <c r="R42" s="995"/>
      <c r="S42" s="726">
        <v>2014</v>
      </c>
    </row>
    <row r="43" spans="1:19" s="3" customFormat="1" ht="15" customHeight="1">
      <c r="A43" s="59"/>
      <c r="B43" s="742"/>
      <c r="C43" s="742"/>
      <c r="D43" s="1679"/>
      <c r="E43" s="1680"/>
      <c r="F43" s="355"/>
      <c r="G43" s="354"/>
      <c r="H43" s="354"/>
      <c r="I43" s="354"/>
      <c r="J43" s="354"/>
      <c r="K43" s="354"/>
      <c r="L43" s="354"/>
      <c r="M43" s="396"/>
      <c r="N43" s="396"/>
      <c r="O43" s="396"/>
      <c r="P43" s="396"/>
      <c r="Q43" s="355"/>
      <c r="R43" s="994"/>
      <c r="S43" s="722"/>
    </row>
    <row r="44" spans="1:19" s="3" customFormat="1" ht="35.1" customHeight="1">
      <c r="A44" s="59"/>
      <c r="B44" s="208">
        <v>36895</v>
      </c>
      <c r="C44" s="722"/>
      <c r="D44" s="1679">
        <v>16586</v>
      </c>
      <c r="E44" s="1680"/>
      <c r="F44" s="355">
        <v>31074</v>
      </c>
      <c r="G44" s="354">
        <v>303</v>
      </c>
      <c r="H44" s="354">
        <v>24054</v>
      </c>
      <c r="I44" s="354">
        <v>1974</v>
      </c>
      <c r="J44" s="354">
        <v>6832</v>
      </c>
      <c r="K44" s="354">
        <v>34617</v>
      </c>
      <c r="L44" s="354">
        <v>348371</v>
      </c>
      <c r="M44" s="396">
        <v>151969</v>
      </c>
      <c r="N44" s="396">
        <v>9403</v>
      </c>
      <c r="O44" s="396">
        <v>18244</v>
      </c>
      <c r="P44" s="396">
        <v>124322</v>
      </c>
      <c r="Q44" s="355">
        <v>184133</v>
      </c>
      <c r="R44" s="994"/>
      <c r="S44" s="208">
        <v>36895</v>
      </c>
    </row>
    <row r="45" spans="1:19" s="3" customFormat="1" ht="35.1" customHeight="1">
      <c r="A45" s="59"/>
      <c r="B45" s="208">
        <v>36926</v>
      </c>
      <c r="C45" s="722">
        <v>996</v>
      </c>
      <c r="D45" s="1679">
        <v>18124</v>
      </c>
      <c r="E45" s="1680"/>
      <c r="F45" s="355">
        <v>34106</v>
      </c>
      <c r="G45" s="354">
        <v>361</v>
      </c>
      <c r="H45" s="354">
        <v>15338</v>
      </c>
      <c r="I45" s="354">
        <v>2017</v>
      </c>
      <c r="J45" s="354">
        <v>4505</v>
      </c>
      <c r="K45" s="354">
        <v>29685</v>
      </c>
      <c r="L45" s="354">
        <v>235081</v>
      </c>
      <c r="M45" s="396">
        <v>31603</v>
      </c>
      <c r="N45" s="396">
        <v>9504</v>
      </c>
      <c r="O45" s="396">
        <v>19599</v>
      </c>
      <c r="P45" s="396">
        <v>2500</v>
      </c>
      <c r="Q45" s="355">
        <v>189921</v>
      </c>
      <c r="R45" s="994"/>
      <c r="S45" s="208">
        <v>36926</v>
      </c>
    </row>
    <row r="46" spans="1:19" s="3" customFormat="1" ht="35.1" customHeight="1">
      <c r="A46" s="59"/>
      <c r="B46" s="209">
        <v>36954</v>
      </c>
      <c r="C46" s="722"/>
      <c r="D46" s="1679">
        <v>21445</v>
      </c>
      <c r="E46" s="1680"/>
      <c r="F46" s="355">
        <v>35492</v>
      </c>
      <c r="G46" s="354">
        <v>360</v>
      </c>
      <c r="H46" s="354">
        <v>17556</v>
      </c>
      <c r="I46" s="354">
        <v>1890</v>
      </c>
      <c r="J46" s="354">
        <v>4536</v>
      </c>
      <c r="K46" s="354">
        <v>35348</v>
      </c>
      <c r="L46" s="354">
        <v>328494</v>
      </c>
      <c r="M46" s="396">
        <v>125868</v>
      </c>
      <c r="N46" s="396">
        <v>9289</v>
      </c>
      <c r="O46" s="396">
        <v>17619</v>
      </c>
      <c r="P46" s="396">
        <v>98959</v>
      </c>
      <c r="Q46" s="355">
        <v>189295</v>
      </c>
      <c r="R46" s="994"/>
      <c r="S46" s="208">
        <v>36954</v>
      </c>
    </row>
    <row r="47" spans="1:19" s="3" customFormat="1" ht="35.1" customHeight="1">
      <c r="A47" s="59"/>
      <c r="B47" s="209">
        <v>36985</v>
      </c>
      <c r="C47" s="722"/>
      <c r="D47" s="1679">
        <v>17192</v>
      </c>
      <c r="E47" s="1680"/>
      <c r="F47" s="355">
        <v>33443</v>
      </c>
      <c r="G47" s="354">
        <v>355</v>
      </c>
      <c r="H47" s="354">
        <v>15693</v>
      </c>
      <c r="I47" s="354">
        <v>1865</v>
      </c>
      <c r="J47" s="354">
        <v>4693</v>
      </c>
      <c r="K47" s="354">
        <v>23463</v>
      </c>
      <c r="L47" s="354">
        <v>226596</v>
      </c>
      <c r="M47" s="396">
        <v>30611</v>
      </c>
      <c r="N47" s="396">
        <v>9959</v>
      </c>
      <c r="O47" s="396">
        <v>17738</v>
      </c>
      <c r="P47" s="396">
        <v>2914</v>
      </c>
      <c r="Q47" s="355">
        <v>182270</v>
      </c>
      <c r="R47" s="994"/>
      <c r="S47" s="208">
        <v>36985</v>
      </c>
    </row>
    <row r="48" spans="1:19" s="3" customFormat="1" ht="6.75" customHeight="1" thickBot="1">
      <c r="A48" s="412"/>
      <c r="B48" s="413"/>
      <c r="C48" s="413"/>
      <c r="D48" s="996"/>
      <c r="E48" s="441"/>
      <c r="F48" s="413"/>
      <c r="G48" s="413"/>
      <c r="H48" s="413"/>
      <c r="I48" s="413"/>
      <c r="J48" s="413"/>
      <c r="K48" s="413"/>
      <c r="L48" s="413"/>
      <c r="M48" s="413"/>
      <c r="N48" s="413"/>
      <c r="O48" s="413"/>
      <c r="P48" s="413"/>
      <c r="Q48" s="413"/>
      <c r="R48" s="450"/>
      <c r="S48" s="413"/>
    </row>
    <row r="49" spans="1:19" s="78" customFormat="1" ht="35.1" customHeight="1">
      <c r="A49" s="213"/>
      <c r="B49" s="1358" t="s">
        <v>1548</v>
      </c>
      <c r="C49" s="1358"/>
      <c r="D49" s="1358"/>
      <c r="E49" s="1358"/>
      <c r="F49" s="1358"/>
      <c r="G49" s="1358"/>
      <c r="H49" s="1358"/>
      <c r="I49" s="1358"/>
      <c r="K49" s="1385" t="s">
        <v>931</v>
      </c>
      <c r="L49" s="1385"/>
      <c r="M49" s="1385"/>
      <c r="N49" s="1385"/>
      <c r="O49" s="1385"/>
      <c r="P49" s="1385"/>
      <c r="Q49" s="1385"/>
      <c r="R49" s="1385"/>
      <c r="S49" s="1385"/>
    </row>
    <row r="50" spans="1:19">
      <c r="B50" s="73"/>
      <c r="C50" s="73"/>
      <c r="D50" s="73"/>
      <c r="E50" s="73"/>
      <c r="F50" s="73"/>
      <c r="G50" s="73"/>
      <c r="H50" s="73"/>
      <c r="I50" s="73"/>
      <c r="J50" s="214"/>
      <c r="K50" s="73"/>
      <c r="L50" s="73"/>
      <c r="M50" s="73"/>
    </row>
  </sheetData>
  <mergeCells count="65">
    <mergeCell ref="B49:I49"/>
    <mergeCell ref="D43:E43"/>
    <mergeCell ref="J5:Q5"/>
    <mergeCell ref="H7:H8"/>
    <mergeCell ref="M7:M8"/>
    <mergeCell ref="P7:P8"/>
    <mergeCell ref="D6:H6"/>
    <mergeCell ref="E7:E8"/>
    <mergeCell ref="F7:F8"/>
    <mergeCell ref="D5:I5"/>
    <mergeCell ref="J6:Q6"/>
    <mergeCell ref="J10:Q10"/>
    <mergeCell ref="D29:I29"/>
    <mergeCell ref="N7:N8"/>
    <mergeCell ref="M32:M33"/>
    <mergeCell ref="D32:E33"/>
    <mergeCell ref="A3:D3"/>
    <mergeCell ref="D4:I4"/>
    <mergeCell ref="J4:Q4"/>
    <mergeCell ref="B2:J2"/>
    <mergeCell ref="K2:S2"/>
    <mergeCell ref="D31:J31"/>
    <mergeCell ref="D10:I10"/>
    <mergeCell ref="O7:O8"/>
    <mergeCell ref="J7:J8"/>
    <mergeCell ref="K7:K8"/>
    <mergeCell ref="D30:I30"/>
    <mergeCell ref="K29:Q29"/>
    <mergeCell ref="K30:Q30"/>
    <mergeCell ref="I7:I8"/>
    <mergeCell ref="D7:D8"/>
    <mergeCell ref="L7:L8"/>
    <mergeCell ref="G7:G8"/>
    <mergeCell ref="D45:E45"/>
    <mergeCell ref="D46:E46"/>
    <mergeCell ref="N32:N33"/>
    <mergeCell ref="G32:G33"/>
    <mergeCell ref="F32:F33"/>
    <mergeCell ref="J35:Q35"/>
    <mergeCell ref="D40:E40"/>
    <mergeCell ref="H32:H33"/>
    <mergeCell ref="D36:E36"/>
    <mergeCell ref="D37:E37"/>
    <mergeCell ref="P32:P33"/>
    <mergeCell ref="J32:J33"/>
    <mergeCell ref="D42:E42"/>
    <mergeCell ref="I32:I33"/>
    <mergeCell ref="D39:E39"/>
    <mergeCell ref="K32:K33"/>
    <mergeCell ref="K49:S49"/>
    <mergeCell ref="Q32:R33"/>
    <mergeCell ref="S4:S8"/>
    <mergeCell ref="B4:B8"/>
    <mergeCell ref="B29:B33"/>
    <mergeCell ref="S29:S33"/>
    <mergeCell ref="Q7:R8"/>
    <mergeCell ref="K25:S25"/>
    <mergeCell ref="B27:J27"/>
    <mergeCell ref="K27:S27"/>
    <mergeCell ref="A28:D28"/>
    <mergeCell ref="D47:E47"/>
    <mergeCell ref="D35:I35"/>
    <mergeCell ref="D38:E38"/>
    <mergeCell ref="O32:O33"/>
    <mergeCell ref="D44:E44"/>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pageOrder="overThenDown" orientation="portrait" useFirstPageNumber="1"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53"/>
  <sheetViews>
    <sheetView showGridLines="0" view="pageBreakPreview" topLeftCell="A16" zoomScaleNormal="100" zoomScaleSheetLayoutView="100" workbookViewId="0">
      <selection activeCell="H2" sqref="H2:O2"/>
    </sheetView>
  </sheetViews>
  <sheetFormatPr defaultRowHeight="11.25"/>
  <cols>
    <col min="1" max="1" width="7.44140625" style="92" customWidth="1"/>
    <col min="2" max="2" width="11.77734375" style="67" customWidth="1"/>
    <col min="3" max="3" width="12.109375" style="67" customWidth="1"/>
    <col min="4" max="4" width="12.77734375" style="67" customWidth="1"/>
    <col min="5" max="5" width="10.44140625" style="67" customWidth="1"/>
    <col min="6" max="6" width="10.33203125" style="67" customWidth="1"/>
    <col min="7" max="7" width="11.33203125" style="71" customWidth="1"/>
    <col min="8" max="8" width="11.33203125" style="67" customWidth="1"/>
    <col min="9" max="11" width="10.77734375" style="67" customWidth="1"/>
    <col min="12" max="12" width="11.77734375" style="67" customWidth="1"/>
    <col min="13" max="13" width="10.77734375" style="67" customWidth="1"/>
    <col min="14" max="14" width="0.77734375" style="67" customWidth="1"/>
    <col min="15" max="15" width="9.21875" style="67" customWidth="1"/>
    <col min="16" max="16" width="9" style="67" customWidth="1"/>
    <col min="17" max="17" width="7.21875" style="203" customWidth="1"/>
    <col min="18" max="16384" width="8.88671875" style="67"/>
  </cols>
  <sheetData>
    <row r="1" spans="1:17" s="115" customFormat="1" ht="27.95" customHeight="1">
      <c r="A1" s="464" t="s">
        <v>1473</v>
      </c>
      <c r="G1" s="190"/>
      <c r="M1" s="97"/>
      <c r="N1" s="97"/>
      <c r="O1" s="116" t="s">
        <v>1304</v>
      </c>
    </row>
    <row r="2" spans="1:17" s="345" customFormat="1" ht="60" customHeight="1">
      <c r="A2" s="1698" t="s">
        <v>544</v>
      </c>
      <c r="B2" s="1698"/>
      <c r="C2" s="1698"/>
      <c r="D2" s="1698"/>
      <c r="E2" s="1698"/>
      <c r="F2" s="1698"/>
      <c r="G2" s="1698"/>
      <c r="H2" s="1701" t="s">
        <v>1529</v>
      </c>
      <c r="I2" s="1698"/>
      <c r="J2" s="1698"/>
      <c r="K2" s="1698"/>
      <c r="L2" s="1698"/>
      <c r="M2" s="1698"/>
      <c r="N2" s="1698"/>
      <c r="O2" s="1698"/>
    </row>
    <row r="3" spans="1:17" s="77" customFormat="1" ht="17.100000000000001" customHeight="1" thickBot="1">
      <c r="A3" s="997" t="s">
        <v>1004</v>
      </c>
      <c r="B3" s="887"/>
      <c r="C3" s="887"/>
      <c r="D3" s="887"/>
      <c r="E3" s="887"/>
      <c r="F3" s="887"/>
      <c r="G3" s="887"/>
      <c r="H3" s="887"/>
      <c r="I3" s="887"/>
      <c r="J3" s="887"/>
      <c r="K3" s="887"/>
      <c r="L3" s="887"/>
      <c r="M3" s="887"/>
      <c r="N3" s="887"/>
      <c r="O3" s="888" t="s">
        <v>406</v>
      </c>
    </row>
    <row r="4" spans="1:17" ht="17.100000000000001" customHeight="1">
      <c r="A4" s="1649" t="s">
        <v>913</v>
      </c>
      <c r="B4" s="1652" t="s">
        <v>83</v>
      </c>
      <c r="C4" s="1642"/>
      <c r="D4" s="1642"/>
      <c r="E4" s="1642"/>
      <c r="F4" s="1642"/>
      <c r="G4" s="1642"/>
      <c r="H4" s="1611" t="s">
        <v>95</v>
      </c>
      <c r="I4" s="1611"/>
      <c r="J4" s="1611"/>
      <c r="K4" s="1611"/>
      <c r="L4" s="1611"/>
      <c r="M4" s="1611"/>
      <c r="N4" s="1000"/>
      <c r="O4" s="1642" t="s">
        <v>918</v>
      </c>
      <c r="Q4" s="67"/>
    </row>
    <row r="5" spans="1:17" ht="17.100000000000001" customHeight="1">
      <c r="A5" s="1650"/>
      <c r="B5" s="1699" t="s">
        <v>26</v>
      </c>
      <c r="C5" s="1700"/>
      <c r="D5" s="1700"/>
      <c r="E5" s="1700"/>
      <c r="F5" s="1700"/>
      <c r="G5" s="1700"/>
      <c r="H5" s="1702" t="s">
        <v>94</v>
      </c>
      <c r="I5" s="1702"/>
      <c r="J5" s="1702"/>
      <c r="K5" s="1702"/>
      <c r="L5" s="1702"/>
      <c r="M5" s="1702"/>
      <c r="N5" s="1001"/>
      <c r="O5" s="1658"/>
      <c r="Q5" s="67"/>
    </row>
    <row r="6" spans="1:17" ht="17.100000000000001" customHeight="1">
      <c r="A6" s="1650"/>
      <c r="B6" s="1693" t="s">
        <v>46</v>
      </c>
      <c r="C6" s="1694"/>
      <c r="D6" s="1695"/>
      <c r="E6" s="765" t="s">
        <v>82</v>
      </c>
      <c r="F6" s="383"/>
      <c r="G6" s="383"/>
      <c r="H6" s="1703" t="s">
        <v>45</v>
      </c>
      <c r="I6" s="1703"/>
      <c r="J6" s="1703"/>
      <c r="K6" s="1703"/>
      <c r="L6" s="1703"/>
      <c r="M6" s="1703"/>
      <c r="N6" s="1002"/>
      <c r="O6" s="1658"/>
      <c r="Q6" s="67"/>
    </row>
    <row r="7" spans="1:17" s="77" customFormat="1" ht="20.100000000000001" customHeight="1">
      <c r="A7" s="1650"/>
      <c r="B7" s="1704" t="s">
        <v>992</v>
      </c>
      <c r="C7" s="1604" t="s">
        <v>991</v>
      </c>
      <c r="D7" s="1604" t="s">
        <v>990</v>
      </c>
      <c r="E7" s="1575" t="s">
        <v>989</v>
      </c>
      <c r="F7" s="1604" t="s">
        <v>988</v>
      </c>
      <c r="G7" s="1606" t="s">
        <v>987</v>
      </c>
      <c r="H7" s="1688" t="s">
        <v>1007</v>
      </c>
      <c r="I7" s="1604" t="s">
        <v>986</v>
      </c>
      <c r="J7" s="1604" t="s">
        <v>982</v>
      </c>
      <c r="K7" s="1624" t="s">
        <v>983</v>
      </c>
      <c r="L7" s="1707" t="s">
        <v>984</v>
      </c>
      <c r="M7" s="1614" t="s">
        <v>985</v>
      </c>
      <c r="N7" s="913"/>
      <c r="O7" s="1658"/>
    </row>
    <row r="8" spans="1:17" ht="20.100000000000001" customHeight="1">
      <c r="A8" s="1650"/>
      <c r="B8" s="1705"/>
      <c r="C8" s="1575"/>
      <c r="D8" s="1575"/>
      <c r="E8" s="1575"/>
      <c r="F8" s="1575"/>
      <c r="G8" s="1607"/>
      <c r="H8" s="1688"/>
      <c r="I8" s="1575"/>
      <c r="J8" s="1575"/>
      <c r="K8" s="1625"/>
      <c r="L8" s="1622"/>
      <c r="M8" s="1615"/>
      <c r="N8" s="914"/>
      <c r="O8" s="1658"/>
      <c r="Q8" s="67"/>
    </row>
    <row r="9" spans="1:17" ht="20.100000000000001" customHeight="1">
      <c r="A9" s="1650"/>
      <c r="B9" s="1705"/>
      <c r="C9" s="1575"/>
      <c r="D9" s="1575"/>
      <c r="E9" s="1575"/>
      <c r="F9" s="1575"/>
      <c r="G9" s="1607"/>
      <c r="H9" s="1688"/>
      <c r="I9" s="1575"/>
      <c r="J9" s="1575"/>
      <c r="K9" s="1625"/>
      <c r="L9" s="1622"/>
      <c r="M9" s="1615"/>
      <c r="N9" s="914"/>
      <c r="O9" s="1658"/>
      <c r="Q9" s="67"/>
    </row>
    <row r="10" spans="1:17" ht="20.100000000000001" customHeight="1">
      <c r="A10" s="1651"/>
      <c r="B10" s="1705"/>
      <c r="C10" s="1575"/>
      <c r="D10" s="1575"/>
      <c r="E10" s="1575"/>
      <c r="F10" s="1575"/>
      <c r="G10" s="1607"/>
      <c r="H10" s="1688"/>
      <c r="I10" s="1575"/>
      <c r="J10" s="1575"/>
      <c r="K10" s="1625"/>
      <c r="L10" s="1622"/>
      <c r="M10" s="1615"/>
      <c r="N10" s="914"/>
      <c r="O10" s="1658"/>
      <c r="Q10" s="67"/>
    </row>
    <row r="11" spans="1:17" ht="5.0999999999999996" customHeight="1">
      <c r="A11" s="922"/>
      <c r="B11" s="1003"/>
      <c r="C11" s="924"/>
      <c r="D11" s="925"/>
      <c r="E11" s="925"/>
      <c r="F11" s="925"/>
      <c r="G11" s="925"/>
      <c r="H11" s="925"/>
      <c r="I11" s="925"/>
      <c r="J11" s="925"/>
      <c r="K11" s="925"/>
      <c r="L11" s="924"/>
      <c r="M11" s="925"/>
      <c r="N11" s="1004"/>
      <c r="O11" s="925"/>
      <c r="Q11" s="67"/>
    </row>
    <row r="12" spans="1:17" s="3" customFormat="1" ht="30" customHeight="1">
      <c r="A12" s="768"/>
      <c r="B12" s="1520" t="s">
        <v>400</v>
      </c>
      <c r="C12" s="1368"/>
      <c r="D12" s="1368"/>
      <c r="E12" s="1368"/>
      <c r="F12" s="1368"/>
      <c r="G12" s="1368"/>
      <c r="H12" s="1368" t="s">
        <v>401</v>
      </c>
      <c r="I12" s="1368"/>
      <c r="J12" s="1368"/>
      <c r="K12" s="1368"/>
      <c r="L12" s="1368"/>
      <c r="M12" s="1368"/>
      <c r="N12" s="727"/>
      <c r="O12" s="743"/>
    </row>
    <row r="13" spans="1:17" s="77" customFormat="1" ht="35.1" customHeight="1">
      <c r="A13" s="192">
        <v>2009</v>
      </c>
      <c r="B13" s="1005">
        <v>167517</v>
      </c>
      <c r="C13" s="385">
        <v>9669</v>
      </c>
      <c r="D13" s="386">
        <v>10839</v>
      </c>
      <c r="E13" s="385">
        <v>279533</v>
      </c>
      <c r="F13" s="386">
        <v>274786</v>
      </c>
      <c r="G13" s="385">
        <v>4747</v>
      </c>
      <c r="H13" s="386">
        <v>185242</v>
      </c>
      <c r="I13" s="385">
        <v>28414</v>
      </c>
      <c r="J13" s="386">
        <v>605</v>
      </c>
      <c r="K13" s="385">
        <v>33741</v>
      </c>
      <c r="L13" s="386">
        <v>3363</v>
      </c>
      <c r="M13" s="385">
        <v>9133</v>
      </c>
      <c r="N13" s="1006"/>
      <c r="O13" s="192">
        <v>2009</v>
      </c>
    </row>
    <row r="14" spans="1:17" s="61" customFormat="1" ht="35.1" customHeight="1">
      <c r="A14" s="195">
        <v>2010</v>
      </c>
      <c r="B14" s="1007">
        <v>166959</v>
      </c>
      <c r="C14" s="388">
        <v>9531</v>
      </c>
      <c r="D14" s="388">
        <v>13574</v>
      </c>
      <c r="E14" s="388">
        <v>290922</v>
      </c>
      <c r="F14" s="388">
        <v>285668</v>
      </c>
      <c r="G14" s="388">
        <v>5254</v>
      </c>
      <c r="H14" s="388">
        <v>203920</v>
      </c>
      <c r="I14" s="388">
        <v>29231</v>
      </c>
      <c r="J14" s="388">
        <v>657</v>
      </c>
      <c r="K14" s="388">
        <v>37127</v>
      </c>
      <c r="L14" s="388">
        <v>3800</v>
      </c>
      <c r="M14" s="388">
        <v>10770</v>
      </c>
      <c r="N14" s="917"/>
      <c r="O14" s="195">
        <v>2010</v>
      </c>
    </row>
    <row r="15" spans="1:17" s="61" customFormat="1" ht="35.1" customHeight="1">
      <c r="A15" s="195">
        <v>2011</v>
      </c>
      <c r="B15" s="1007">
        <v>168049</v>
      </c>
      <c r="C15" s="388">
        <v>9978</v>
      </c>
      <c r="D15" s="388">
        <v>14297</v>
      </c>
      <c r="E15" s="388">
        <v>299114</v>
      </c>
      <c r="F15" s="388">
        <v>292940</v>
      </c>
      <c r="G15" s="388">
        <v>6175</v>
      </c>
      <c r="H15" s="388">
        <v>219358</v>
      </c>
      <c r="I15" s="388">
        <v>30307</v>
      </c>
      <c r="J15" s="388">
        <v>759</v>
      </c>
      <c r="K15" s="388">
        <v>39063</v>
      </c>
      <c r="L15" s="388">
        <v>3417</v>
      </c>
      <c r="M15" s="388">
        <v>12467</v>
      </c>
      <c r="N15" s="917"/>
      <c r="O15" s="195">
        <v>2011</v>
      </c>
    </row>
    <row r="16" spans="1:17" s="61" customFormat="1" ht="35.1" customHeight="1">
      <c r="A16" s="195">
        <v>2012</v>
      </c>
      <c r="B16" s="1007">
        <v>169641</v>
      </c>
      <c r="C16" s="388">
        <v>10405</v>
      </c>
      <c r="D16" s="388">
        <v>14604</v>
      </c>
      <c r="E16" s="388">
        <v>311576</v>
      </c>
      <c r="F16" s="388">
        <v>304799</v>
      </c>
      <c r="G16" s="388">
        <v>6777</v>
      </c>
      <c r="H16" s="388">
        <v>216300</v>
      </c>
      <c r="I16" s="388">
        <v>31680</v>
      </c>
      <c r="J16" s="388">
        <v>737</v>
      </c>
      <c r="K16" s="388">
        <v>41795</v>
      </c>
      <c r="L16" s="388">
        <v>2699</v>
      </c>
      <c r="M16" s="388">
        <v>14546</v>
      </c>
      <c r="N16" s="917"/>
      <c r="O16" s="195">
        <v>2012</v>
      </c>
    </row>
    <row r="17" spans="1:15" s="61" customFormat="1" ht="35.1" customHeight="1">
      <c r="A17" s="195">
        <v>2013</v>
      </c>
      <c r="B17" s="1007">
        <v>177074</v>
      </c>
      <c r="C17" s="388">
        <v>10089</v>
      </c>
      <c r="D17" s="388">
        <v>14723</v>
      </c>
      <c r="E17" s="388">
        <v>319833</v>
      </c>
      <c r="F17" s="388">
        <v>311755</v>
      </c>
      <c r="G17" s="388">
        <v>8077</v>
      </c>
      <c r="H17" s="388">
        <v>202359</v>
      </c>
      <c r="I17" s="388">
        <v>32208</v>
      </c>
      <c r="J17" s="388">
        <v>820</v>
      </c>
      <c r="K17" s="388">
        <v>40540</v>
      </c>
      <c r="L17" s="388">
        <v>2904</v>
      </c>
      <c r="M17" s="388">
        <v>13803</v>
      </c>
      <c r="N17" s="917"/>
      <c r="O17" s="195">
        <v>2013</v>
      </c>
    </row>
    <row r="18" spans="1:15" s="77" customFormat="1" ht="15" customHeight="1">
      <c r="A18" s="196"/>
      <c r="B18" s="1005"/>
      <c r="C18" s="385"/>
      <c r="D18" s="386"/>
      <c r="E18" s="385"/>
      <c r="F18" s="386"/>
      <c r="G18" s="385"/>
      <c r="H18" s="386"/>
      <c r="I18" s="385"/>
      <c r="J18" s="386"/>
      <c r="K18" s="385"/>
      <c r="L18" s="386"/>
      <c r="M18" s="385"/>
      <c r="N18" s="1006"/>
      <c r="O18" s="196"/>
    </row>
    <row r="19" spans="1:15" s="61" customFormat="1" ht="35.1" customHeight="1">
      <c r="A19" s="197">
        <v>2014</v>
      </c>
      <c r="B19" s="1008">
        <v>177065</v>
      </c>
      <c r="C19" s="390">
        <v>9352</v>
      </c>
      <c r="D19" s="390">
        <v>13219</v>
      </c>
      <c r="E19" s="390">
        <v>334878</v>
      </c>
      <c r="F19" s="390">
        <v>325308</v>
      </c>
      <c r="G19" s="390">
        <v>9569</v>
      </c>
      <c r="H19" s="390">
        <v>214314</v>
      </c>
      <c r="I19" s="390">
        <v>34206</v>
      </c>
      <c r="J19" s="390">
        <v>968</v>
      </c>
      <c r="K19" s="390">
        <v>41307</v>
      </c>
      <c r="L19" s="390">
        <v>3041</v>
      </c>
      <c r="M19" s="390">
        <v>14857</v>
      </c>
      <c r="N19" s="919"/>
      <c r="O19" s="197">
        <v>2014</v>
      </c>
    </row>
    <row r="20" spans="1:15" s="61" customFormat="1" ht="15" customHeight="1">
      <c r="A20" s="768"/>
      <c r="B20" s="1007"/>
      <c r="C20" s="388"/>
      <c r="D20" s="388"/>
      <c r="E20" s="388"/>
      <c r="F20" s="388"/>
      <c r="G20" s="388"/>
      <c r="H20" s="388"/>
      <c r="I20" s="388"/>
      <c r="J20" s="388"/>
      <c r="K20" s="388"/>
      <c r="L20" s="388"/>
      <c r="M20" s="388"/>
      <c r="N20" s="917"/>
      <c r="O20" s="195"/>
    </row>
    <row r="21" spans="1:15" s="61" customFormat="1" ht="35.1" customHeight="1">
      <c r="A21" s="198" t="s">
        <v>71</v>
      </c>
      <c r="B21" s="1007">
        <v>174768</v>
      </c>
      <c r="C21" s="388">
        <v>9365</v>
      </c>
      <c r="D21" s="388">
        <v>12268</v>
      </c>
      <c r="E21" s="388">
        <v>314117</v>
      </c>
      <c r="F21" s="388">
        <v>304170</v>
      </c>
      <c r="G21" s="388">
        <v>9947</v>
      </c>
      <c r="H21" s="388">
        <v>219976</v>
      </c>
      <c r="I21" s="388">
        <v>35604</v>
      </c>
      <c r="J21" s="388">
        <v>1284</v>
      </c>
      <c r="K21" s="388">
        <v>42694</v>
      </c>
      <c r="L21" s="388">
        <v>2649</v>
      </c>
      <c r="M21" s="388">
        <v>16655</v>
      </c>
      <c r="N21" s="917"/>
      <c r="O21" s="198" t="s">
        <v>71</v>
      </c>
    </row>
    <row r="22" spans="1:15" s="61" customFormat="1" ht="35.1" customHeight="1">
      <c r="A22" s="198" t="s">
        <v>72</v>
      </c>
      <c r="B22" s="1007">
        <v>181145</v>
      </c>
      <c r="C22" s="388">
        <v>8776</v>
      </c>
      <c r="D22" s="388">
        <v>13557</v>
      </c>
      <c r="E22" s="388">
        <v>337274</v>
      </c>
      <c r="F22" s="388">
        <v>330818</v>
      </c>
      <c r="G22" s="388">
        <v>6456</v>
      </c>
      <c r="H22" s="388">
        <v>212156</v>
      </c>
      <c r="I22" s="388">
        <v>33841</v>
      </c>
      <c r="J22" s="388">
        <v>920</v>
      </c>
      <c r="K22" s="388">
        <v>41260</v>
      </c>
      <c r="L22" s="388">
        <v>3159</v>
      </c>
      <c r="M22" s="388">
        <v>15229</v>
      </c>
      <c r="N22" s="917"/>
      <c r="O22" s="198" t="s">
        <v>72</v>
      </c>
    </row>
    <row r="23" spans="1:15" s="61" customFormat="1" ht="35.1" customHeight="1">
      <c r="A23" s="198" t="s">
        <v>73</v>
      </c>
      <c r="B23" s="1007">
        <v>178992</v>
      </c>
      <c r="C23" s="388">
        <v>10304</v>
      </c>
      <c r="D23" s="388">
        <v>13331</v>
      </c>
      <c r="E23" s="388">
        <v>354676</v>
      </c>
      <c r="F23" s="388">
        <v>339732</v>
      </c>
      <c r="G23" s="388">
        <v>14943</v>
      </c>
      <c r="H23" s="388">
        <v>207273</v>
      </c>
      <c r="I23" s="388">
        <v>32389</v>
      </c>
      <c r="J23" s="388">
        <v>948</v>
      </c>
      <c r="K23" s="388">
        <v>40764</v>
      </c>
      <c r="L23" s="388">
        <v>3437</v>
      </c>
      <c r="M23" s="388">
        <v>14110</v>
      </c>
      <c r="N23" s="917"/>
      <c r="O23" s="198" t="s">
        <v>73</v>
      </c>
    </row>
    <row r="24" spans="1:15" s="61" customFormat="1" ht="35.1" customHeight="1">
      <c r="A24" s="198" t="s">
        <v>74</v>
      </c>
      <c r="B24" s="1007">
        <v>173277</v>
      </c>
      <c r="C24" s="388">
        <v>8992</v>
      </c>
      <c r="D24" s="388">
        <v>13715</v>
      </c>
      <c r="E24" s="388">
        <v>334340</v>
      </c>
      <c r="F24" s="388">
        <v>327477</v>
      </c>
      <c r="G24" s="388">
        <v>6863</v>
      </c>
      <c r="H24" s="388">
        <v>219184</v>
      </c>
      <c r="I24" s="388">
        <v>34986</v>
      </c>
      <c r="J24" s="388">
        <v>735</v>
      </c>
      <c r="K24" s="388">
        <v>40752</v>
      </c>
      <c r="L24" s="388">
        <v>2945</v>
      </c>
      <c r="M24" s="388">
        <v>13746</v>
      </c>
      <c r="N24" s="917"/>
      <c r="O24" s="198" t="s">
        <v>74</v>
      </c>
    </row>
    <row r="25" spans="1:15" s="3" customFormat="1" ht="6.75" customHeight="1" thickBot="1">
      <c r="A25" s="895"/>
      <c r="B25" s="1009"/>
      <c r="C25" s="890"/>
      <c r="D25" s="890"/>
      <c r="E25" s="890"/>
      <c r="F25" s="890"/>
      <c r="G25" s="890"/>
      <c r="H25" s="890"/>
      <c r="I25" s="890"/>
      <c r="J25" s="890"/>
      <c r="K25" s="890"/>
      <c r="L25" s="890"/>
      <c r="M25" s="890"/>
      <c r="N25" s="921"/>
      <c r="O25" s="895"/>
    </row>
    <row r="26" spans="1:15" s="760" customFormat="1" ht="12.95" customHeight="1">
      <c r="A26" s="1013" t="s">
        <v>978</v>
      </c>
      <c r="B26" s="193"/>
      <c r="C26" s="194"/>
      <c r="D26" s="194"/>
      <c r="E26" s="194"/>
      <c r="F26" s="194"/>
      <c r="G26" s="194"/>
      <c r="H26" s="1012" t="s">
        <v>1005</v>
      </c>
      <c r="I26" s="194"/>
      <c r="J26" s="194"/>
      <c r="K26" s="194"/>
      <c r="L26" s="194"/>
      <c r="M26" s="194"/>
      <c r="N26" s="194"/>
      <c r="O26" s="835"/>
    </row>
    <row r="27" spans="1:15" s="760" customFormat="1" ht="24.95" customHeight="1">
      <c r="A27" s="1014" t="s">
        <v>1547</v>
      </c>
      <c r="B27" s="193"/>
      <c r="C27" s="194"/>
      <c r="D27" s="194"/>
      <c r="E27" s="194"/>
      <c r="F27" s="194"/>
      <c r="G27" s="194"/>
      <c r="H27" s="1709" t="s">
        <v>1006</v>
      </c>
      <c r="I27" s="1709"/>
      <c r="J27" s="1709"/>
      <c r="K27" s="1709"/>
      <c r="L27" s="1709"/>
      <c r="M27" s="1709"/>
      <c r="N27" s="1709"/>
      <c r="O27" s="1709"/>
    </row>
    <row r="28" spans="1:15" s="760" customFormat="1" ht="27.95" customHeight="1">
      <c r="A28" s="770" t="s">
        <v>1474</v>
      </c>
      <c r="B28" s="115"/>
      <c r="C28" s="115"/>
      <c r="D28" s="115"/>
      <c r="E28" s="115"/>
      <c r="F28" s="115"/>
      <c r="G28" s="190"/>
      <c r="H28" s="115"/>
      <c r="I28" s="115"/>
      <c r="J28" s="115"/>
      <c r="K28" s="115"/>
      <c r="L28" s="115"/>
      <c r="M28" s="97"/>
      <c r="N28" s="97"/>
      <c r="O28" s="116" t="s">
        <v>1475</v>
      </c>
    </row>
    <row r="29" spans="1:15" s="760" customFormat="1" ht="60" customHeight="1">
      <c r="A29" s="1698" t="s">
        <v>544</v>
      </c>
      <c r="B29" s="1698"/>
      <c r="C29" s="1698"/>
      <c r="D29" s="1698"/>
      <c r="E29" s="1698"/>
      <c r="F29" s="1698"/>
      <c r="G29" s="1698"/>
      <c r="H29" s="1701" t="s">
        <v>1527</v>
      </c>
      <c r="I29" s="1698"/>
      <c r="J29" s="1698"/>
      <c r="K29" s="1698"/>
      <c r="L29" s="1698"/>
      <c r="M29" s="1698"/>
      <c r="N29" s="1698"/>
      <c r="O29" s="1698"/>
    </row>
    <row r="30" spans="1:15" s="760" customFormat="1" ht="17.100000000000001" customHeight="1" thickBot="1">
      <c r="A30" s="997" t="s">
        <v>1004</v>
      </c>
      <c r="B30" s="887"/>
      <c r="C30" s="887"/>
      <c r="D30" s="887"/>
      <c r="E30" s="887"/>
      <c r="F30" s="887"/>
      <c r="G30" s="887"/>
      <c r="H30" s="887"/>
      <c r="I30" s="887"/>
      <c r="J30" s="887"/>
      <c r="K30" s="887"/>
      <c r="L30" s="887"/>
      <c r="M30" s="887"/>
      <c r="N30" s="887"/>
      <c r="O30" s="888" t="s">
        <v>406</v>
      </c>
    </row>
    <row r="31" spans="1:15" s="3" customFormat="1" ht="17.100000000000001" customHeight="1">
      <c r="A31" s="1643" t="s">
        <v>913</v>
      </c>
      <c r="B31" s="1637" t="s">
        <v>70</v>
      </c>
      <c r="C31" s="1638"/>
      <c r="D31" s="1638"/>
      <c r="E31" s="1638"/>
      <c r="F31" s="1638"/>
      <c r="G31" s="436"/>
      <c r="H31" s="1638" t="s">
        <v>76</v>
      </c>
      <c r="I31" s="1638"/>
      <c r="J31" s="1638"/>
      <c r="K31" s="1638"/>
      <c r="L31" s="1638"/>
      <c r="M31" s="1638"/>
      <c r="N31" s="1010"/>
      <c r="O31" s="1527" t="s">
        <v>918</v>
      </c>
    </row>
    <row r="32" spans="1:15" s="3" customFormat="1" ht="17.100000000000001" customHeight="1">
      <c r="A32" s="1644"/>
      <c r="B32" s="1639" t="s">
        <v>86</v>
      </c>
      <c r="C32" s="1640"/>
      <c r="D32" s="1640"/>
      <c r="E32" s="1696"/>
      <c r="F32" s="1708" t="s">
        <v>47</v>
      </c>
      <c r="G32" s="1641"/>
      <c r="H32" s="1706" t="s">
        <v>48</v>
      </c>
      <c r="I32" s="1706"/>
      <c r="J32" s="1706"/>
      <c r="K32" s="1706"/>
      <c r="L32" s="1706"/>
      <c r="M32" s="1706"/>
      <c r="N32" s="1011"/>
      <c r="O32" s="1576"/>
    </row>
    <row r="33" spans="1:15" s="3" customFormat="1" ht="17.100000000000001" customHeight="1">
      <c r="A33" s="1644"/>
      <c r="B33" s="1691" t="s">
        <v>96</v>
      </c>
      <c r="C33" s="1692"/>
      <c r="D33" s="1692"/>
      <c r="E33" s="1692"/>
      <c r="F33" s="1622" t="s">
        <v>999</v>
      </c>
      <c r="G33" s="1697" t="s">
        <v>998</v>
      </c>
      <c r="H33" s="1687" t="s">
        <v>997</v>
      </c>
      <c r="I33" s="1604" t="s">
        <v>996</v>
      </c>
      <c r="J33" s="1604" t="s">
        <v>995</v>
      </c>
      <c r="K33" s="1604" t="s">
        <v>994</v>
      </c>
      <c r="L33" s="1604" t="s">
        <v>993</v>
      </c>
      <c r="M33" s="1606" t="s">
        <v>1008</v>
      </c>
      <c r="N33" s="914"/>
      <c r="O33" s="1576"/>
    </row>
    <row r="34" spans="1:15" s="3" customFormat="1" ht="24.95" customHeight="1">
      <c r="A34" s="1644"/>
      <c r="B34" s="1618" t="s">
        <v>1003</v>
      </c>
      <c r="C34" s="1621" t="s">
        <v>1002</v>
      </c>
      <c r="D34" s="1621" t="s">
        <v>1001</v>
      </c>
      <c r="E34" s="1614" t="s">
        <v>1000</v>
      </c>
      <c r="F34" s="1622"/>
      <c r="G34" s="1644"/>
      <c r="H34" s="1688"/>
      <c r="I34" s="1575"/>
      <c r="J34" s="1575"/>
      <c r="K34" s="1575"/>
      <c r="L34" s="1575"/>
      <c r="M34" s="1607"/>
      <c r="N34" s="914"/>
      <c r="O34" s="1576"/>
    </row>
    <row r="35" spans="1:15" s="3" customFormat="1" ht="24.95" customHeight="1">
      <c r="A35" s="1644"/>
      <c r="B35" s="1619"/>
      <c r="C35" s="1622"/>
      <c r="D35" s="1622"/>
      <c r="E35" s="1615"/>
      <c r="F35" s="1622"/>
      <c r="G35" s="1644"/>
      <c r="H35" s="1688"/>
      <c r="I35" s="1575"/>
      <c r="J35" s="1575"/>
      <c r="K35" s="1575"/>
      <c r="L35" s="1575"/>
      <c r="M35" s="1607"/>
      <c r="N35" s="914"/>
      <c r="O35" s="1576"/>
    </row>
    <row r="36" spans="1:15" s="3" customFormat="1" ht="30" customHeight="1">
      <c r="A36" s="1690"/>
      <c r="B36" s="1620"/>
      <c r="C36" s="1623"/>
      <c r="D36" s="1623"/>
      <c r="E36" s="1616"/>
      <c r="F36" s="1623"/>
      <c r="G36" s="1690"/>
      <c r="H36" s="1689"/>
      <c r="I36" s="1605"/>
      <c r="J36" s="1605"/>
      <c r="K36" s="1605"/>
      <c r="L36" s="1605"/>
      <c r="M36" s="1608"/>
      <c r="N36" s="928"/>
      <c r="O36" s="1577"/>
    </row>
    <row r="37" spans="1:15" s="3" customFormat="1" ht="5.0999999999999996" customHeight="1">
      <c r="A37" s="768"/>
      <c r="B37" s="915"/>
      <c r="C37" s="191"/>
      <c r="D37" s="191"/>
      <c r="E37" s="191"/>
      <c r="F37" s="191"/>
      <c r="G37" s="199"/>
      <c r="H37" s="191"/>
      <c r="I37" s="191"/>
      <c r="J37" s="191"/>
      <c r="K37" s="191"/>
      <c r="L37" s="191"/>
      <c r="M37" s="191"/>
      <c r="N37" s="914"/>
      <c r="O37" s="999"/>
    </row>
    <row r="38" spans="1:15" s="3" customFormat="1" ht="30" customHeight="1">
      <c r="A38" s="768"/>
      <c r="B38" s="1520" t="s">
        <v>400</v>
      </c>
      <c r="C38" s="1368"/>
      <c r="D38" s="1368"/>
      <c r="E38" s="1368"/>
      <c r="F38" s="1368"/>
      <c r="G38" s="1368"/>
      <c r="H38" s="1368" t="s">
        <v>401</v>
      </c>
      <c r="I38" s="1368"/>
      <c r="J38" s="1368"/>
      <c r="K38" s="1368"/>
      <c r="L38" s="1368"/>
      <c r="M38" s="1368"/>
      <c r="N38" s="727"/>
      <c r="O38" s="743"/>
    </row>
    <row r="39" spans="1:15" s="61" customFormat="1" ht="35.1" customHeight="1">
      <c r="A39" s="200">
        <v>2009</v>
      </c>
      <c r="B39" s="1007">
        <v>26498</v>
      </c>
      <c r="C39" s="387">
        <v>56908</v>
      </c>
      <c r="D39" s="387">
        <v>399</v>
      </c>
      <c r="E39" s="388">
        <v>26181</v>
      </c>
      <c r="F39" s="388">
        <v>626375</v>
      </c>
      <c r="G39" s="388">
        <v>94261</v>
      </c>
      <c r="H39" s="388">
        <v>10623</v>
      </c>
      <c r="I39" s="388">
        <v>86378</v>
      </c>
      <c r="J39" s="388">
        <v>82636</v>
      </c>
      <c r="K39" s="388">
        <v>66952</v>
      </c>
      <c r="L39" s="388">
        <v>198155</v>
      </c>
      <c r="M39" s="388">
        <v>87370</v>
      </c>
      <c r="N39" s="917"/>
      <c r="O39" s="200">
        <v>2009</v>
      </c>
    </row>
    <row r="40" spans="1:15" s="61" customFormat="1" ht="35.1" customHeight="1">
      <c r="A40" s="195">
        <v>2010</v>
      </c>
      <c r="B40" s="1007">
        <v>32109</v>
      </c>
      <c r="C40" s="387">
        <v>62722</v>
      </c>
      <c r="D40" s="387">
        <v>598</v>
      </c>
      <c r="E40" s="388">
        <v>26906</v>
      </c>
      <c r="F40" s="388">
        <v>674018</v>
      </c>
      <c r="G40" s="388">
        <v>105319</v>
      </c>
      <c r="H40" s="388">
        <v>11608</v>
      </c>
      <c r="I40" s="388">
        <v>94760</v>
      </c>
      <c r="J40" s="388">
        <v>90668</v>
      </c>
      <c r="K40" s="388">
        <v>77777</v>
      </c>
      <c r="L40" s="388">
        <v>203951</v>
      </c>
      <c r="M40" s="388">
        <v>89935</v>
      </c>
      <c r="N40" s="917"/>
      <c r="O40" s="195">
        <v>2010</v>
      </c>
    </row>
    <row r="41" spans="1:15" s="61" customFormat="1" ht="35.1" customHeight="1">
      <c r="A41" s="195">
        <v>2011</v>
      </c>
      <c r="B41" s="1007">
        <v>37861</v>
      </c>
      <c r="C41" s="387">
        <v>66431</v>
      </c>
      <c r="D41" s="387">
        <v>486</v>
      </c>
      <c r="E41" s="388">
        <v>28566</v>
      </c>
      <c r="F41" s="388">
        <v>722280</v>
      </c>
      <c r="G41" s="388">
        <v>113941</v>
      </c>
      <c r="H41" s="388">
        <v>13365</v>
      </c>
      <c r="I41" s="388">
        <v>102301</v>
      </c>
      <c r="J41" s="388">
        <v>101498</v>
      </c>
      <c r="K41" s="388">
        <v>87854</v>
      </c>
      <c r="L41" s="388">
        <v>208709</v>
      </c>
      <c r="M41" s="388">
        <v>94612</v>
      </c>
      <c r="N41" s="917"/>
      <c r="O41" s="195">
        <v>2011</v>
      </c>
    </row>
    <row r="42" spans="1:15" s="61" customFormat="1" ht="35.1" customHeight="1">
      <c r="A42" s="195">
        <v>2012</v>
      </c>
      <c r="B42" s="1007">
        <v>24063</v>
      </c>
      <c r="C42" s="387">
        <v>70924</v>
      </c>
      <c r="D42" s="387">
        <v>637</v>
      </c>
      <c r="E42" s="388">
        <v>29219</v>
      </c>
      <c r="F42" s="388">
        <v>759453</v>
      </c>
      <c r="G42" s="388">
        <v>124965</v>
      </c>
      <c r="H42" s="388">
        <v>13159</v>
      </c>
      <c r="I42" s="388">
        <v>110883</v>
      </c>
      <c r="J42" s="388">
        <v>109286</v>
      </c>
      <c r="K42" s="388">
        <v>95387</v>
      </c>
      <c r="L42" s="388">
        <v>207310</v>
      </c>
      <c r="M42" s="388">
        <v>98464</v>
      </c>
      <c r="N42" s="917"/>
      <c r="O42" s="195">
        <v>2012</v>
      </c>
    </row>
    <row r="43" spans="1:15" s="61" customFormat="1" ht="35.1" customHeight="1">
      <c r="A43" s="195">
        <v>2013</v>
      </c>
      <c r="B43" s="1007">
        <v>10936</v>
      </c>
      <c r="C43" s="387">
        <v>74691</v>
      </c>
      <c r="D43" s="387">
        <v>529</v>
      </c>
      <c r="E43" s="388">
        <v>25928</v>
      </c>
      <c r="F43" s="388">
        <v>780865</v>
      </c>
      <c r="G43" s="388">
        <v>128453</v>
      </c>
      <c r="H43" s="388">
        <v>13502</v>
      </c>
      <c r="I43" s="388">
        <v>115858</v>
      </c>
      <c r="J43" s="388">
        <v>115705</v>
      </c>
      <c r="K43" s="388">
        <v>93801</v>
      </c>
      <c r="L43" s="388">
        <v>210065</v>
      </c>
      <c r="M43" s="388">
        <v>103482</v>
      </c>
      <c r="N43" s="917"/>
      <c r="O43" s="195">
        <v>2013</v>
      </c>
    </row>
    <row r="44" spans="1:15" s="61" customFormat="1" ht="15" customHeight="1">
      <c r="A44" s="195"/>
      <c r="B44" s="1007"/>
      <c r="C44" s="387"/>
      <c r="D44" s="387"/>
      <c r="E44" s="388"/>
      <c r="F44" s="388"/>
      <c r="G44" s="388"/>
      <c r="H44" s="388"/>
      <c r="I44" s="388"/>
      <c r="J44" s="388"/>
      <c r="K44" s="388"/>
      <c r="L44" s="388"/>
      <c r="M44" s="388"/>
      <c r="N44" s="917"/>
      <c r="O44" s="195"/>
    </row>
    <row r="45" spans="1:15" s="61" customFormat="1" ht="35.1" customHeight="1">
      <c r="A45" s="197">
        <v>2014</v>
      </c>
      <c r="B45" s="1008">
        <v>10505</v>
      </c>
      <c r="C45" s="389">
        <v>80042</v>
      </c>
      <c r="D45" s="389">
        <v>519</v>
      </c>
      <c r="E45" s="390">
        <v>28868</v>
      </c>
      <c r="F45" s="390">
        <v>804454</v>
      </c>
      <c r="G45" s="390">
        <v>135865</v>
      </c>
      <c r="H45" s="390">
        <v>15461</v>
      </c>
      <c r="I45" s="390">
        <v>122129</v>
      </c>
      <c r="J45" s="390">
        <v>124082</v>
      </c>
      <c r="K45" s="390">
        <v>88900</v>
      </c>
      <c r="L45" s="390">
        <v>211928</v>
      </c>
      <c r="M45" s="390">
        <v>106089</v>
      </c>
      <c r="N45" s="919"/>
      <c r="O45" s="197">
        <v>2014</v>
      </c>
    </row>
    <row r="46" spans="1:15" s="61" customFormat="1" ht="15" customHeight="1">
      <c r="A46" s="768"/>
      <c r="B46" s="1007"/>
      <c r="C46" s="387"/>
      <c r="D46" s="387"/>
      <c r="E46" s="388"/>
      <c r="F46" s="388"/>
      <c r="G46" s="388"/>
      <c r="H46" s="388"/>
      <c r="I46" s="388"/>
      <c r="J46" s="388"/>
      <c r="K46" s="388"/>
      <c r="L46" s="388"/>
      <c r="M46" s="388"/>
      <c r="N46" s="917"/>
      <c r="O46" s="195"/>
    </row>
    <row r="47" spans="1:15" s="61" customFormat="1" ht="35.1" customHeight="1">
      <c r="A47" s="198" t="s">
        <v>71</v>
      </c>
      <c r="B47" s="1007">
        <v>10672</v>
      </c>
      <c r="C47" s="387">
        <v>79124</v>
      </c>
      <c r="D47" s="387">
        <v>678</v>
      </c>
      <c r="E47" s="388">
        <v>30616</v>
      </c>
      <c r="F47" s="388">
        <v>840209</v>
      </c>
      <c r="G47" s="388">
        <v>127386</v>
      </c>
      <c r="H47" s="388">
        <v>16282</v>
      </c>
      <c r="I47" s="388">
        <v>118700</v>
      </c>
      <c r="J47" s="388">
        <v>119416</v>
      </c>
      <c r="K47" s="388">
        <v>91194</v>
      </c>
      <c r="L47" s="388">
        <v>259645</v>
      </c>
      <c r="M47" s="388">
        <v>107586</v>
      </c>
      <c r="N47" s="917"/>
      <c r="O47" s="198" t="s">
        <v>87</v>
      </c>
    </row>
    <row r="48" spans="1:15" s="61" customFormat="1" ht="35.1" customHeight="1">
      <c r="A48" s="198" t="s">
        <v>72</v>
      </c>
      <c r="B48" s="1007">
        <v>9734</v>
      </c>
      <c r="C48" s="387">
        <v>80438</v>
      </c>
      <c r="D48" s="387">
        <v>483</v>
      </c>
      <c r="E48" s="388">
        <v>27092</v>
      </c>
      <c r="F48" s="388">
        <v>771618</v>
      </c>
      <c r="G48" s="388">
        <v>116885</v>
      </c>
      <c r="H48" s="388">
        <v>13640</v>
      </c>
      <c r="I48" s="388">
        <v>122180</v>
      </c>
      <c r="J48" s="388">
        <v>127644</v>
      </c>
      <c r="K48" s="388">
        <v>89047</v>
      </c>
      <c r="L48" s="388">
        <v>196696</v>
      </c>
      <c r="M48" s="388">
        <v>105526</v>
      </c>
      <c r="N48" s="917"/>
      <c r="O48" s="198" t="s">
        <v>88</v>
      </c>
    </row>
    <row r="49" spans="1:18" s="61" customFormat="1" ht="35.1" customHeight="1">
      <c r="A49" s="198" t="s">
        <v>73</v>
      </c>
      <c r="B49" s="1007">
        <v>9365</v>
      </c>
      <c r="C49" s="387">
        <v>80067</v>
      </c>
      <c r="D49" s="387">
        <v>361</v>
      </c>
      <c r="E49" s="388">
        <v>25833</v>
      </c>
      <c r="F49" s="388">
        <v>837561</v>
      </c>
      <c r="G49" s="388">
        <v>170737</v>
      </c>
      <c r="H49" s="388">
        <v>17898</v>
      </c>
      <c r="I49" s="388">
        <v>123461</v>
      </c>
      <c r="J49" s="388">
        <v>123365</v>
      </c>
      <c r="K49" s="388">
        <v>89192</v>
      </c>
      <c r="L49" s="388">
        <v>209695</v>
      </c>
      <c r="M49" s="388">
        <v>103213</v>
      </c>
      <c r="N49" s="917"/>
      <c r="O49" s="198" t="s">
        <v>89</v>
      </c>
    </row>
    <row r="50" spans="1:18" s="61" customFormat="1" ht="35.1" customHeight="1">
      <c r="A50" s="198" t="s">
        <v>74</v>
      </c>
      <c r="B50" s="1007">
        <v>12221</v>
      </c>
      <c r="C50" s="387">
        <v>80442</v>
      </c>
      <c r="D50" s="387">
        <v>553</v>
      </c>
      <c r="E50" s="388">
        <v>32803</v>
      </c>
      <c r="F50" s="388">
        <v>761376</v>
      </c>
      <c r="G50" s="388">
        <v>128318</v>
      </c>
      <c r="H50" s="388">
        <v>14033</v>
      </c>
      <c r="I50" s="388">
        <v>124171</v>
      </c>
      <c r="J50" s="388">
        <v>125858</v>
      </c>
      <c r="K50" s="388">
        <v>85445</v>
      </c>
      <c r="L50" s="388">
        <v>176259</v>
      </c>
      <c r="M50" s="388">
        <v>107292</v>
      </c>
      <c r="N50" s="917"/>
      <c r="O50" s="198" t="s">
        <v>90</v>
      </c>
    </row>
    <row r="51" spans="1:18" s="3" customFormat="1" ht="6" customHeight="1" thickBot="1">
      <c r="A51" s="895"/>
      <c r="B51" s="1009"/>
      <c r="C51" s="998"/>
      <c r="D51" s="998"/>
      <c r="E51" s="890"/>
      <c r="F51" s="890"/>
      <c r="G51" s="890"/>
      <c r="H51" s="890"/>
      <c r="I51" s="890"/>
      <c r="J51" s="890"/>
      <c r="K51" s="890"/>
      <c r="L51" s="890"/>
      <c r="M51" s="890"/>
      <c r="N51" s="921"/>
      <c r="O51" s="895"/>
    </row>
    <row r="52" spans="1:18" s="78" customFormat="1" ht="35.1" customHeight="1">
      <c r="A52" s="1686" t="s">
        <v>1549</v>
      </c>
      <c r="B52" s="1686"/>
      <c r="C52" s="1686"/>
      <c r="D52" s="1686"/>
      <c r="E52" s="1686"/>
      <c r="F52" s="1686"/>
      <c r="G52" s="1686"/>
      <c r="H52" s="1686" t="s">
        <v>931</v>
      </c>
      <c r="I52" s="1686"/>
      <c r="J52" s="1686"/>
      <c r="K52" s="1686"/>
      <c r="L52" s="1686"/>
      <c r="M52" s="1686"/>
      <c r="N52" s="1686"/>
      <c r="O52" s="1686"/>
      <c r="P52" s="860"/>
      <c r="Q52" s="860"/>
      <c r="R52" s="860"/>
    </row>
    <row r="53" spans="1:18" s="82" customFormat="1">
      <c r="A53" s="202"/>
      <c r="B53" s="79"/>
      <c r="C53" s="79"/>
      <c r="D53" s="79"/>
      <c r="E53" s="79"/>
      <c r="F53" s="79"/>
      <c r="G53" s="80"/>
      <c r="H53" s="79" t="s">
        <v>23</v>
      </c>
      <c r="I53" s="79"/>
      <c r="J53" s="79"/>
      <c r="K53" s="79"/>
      <c r="L53" s="81" t="s">
        <v>24</v>
      </c>
    </row>
  </sheetData>
  <mergeCells count="51">
    <mergeCell ref="H12:M12"/>
    <mergeCell ref="H31:M31"/>
    <mergeCell ref="H32:M32"/>
    <mergeCell ref="C7:C10"/>
    <mergeCell ref="D7:D10"/>
    <mergeCell ref="J7:J10"/>
    <mergeCell ref="K7:K10"/>
    <mergeCell ref="L7:L10"/>
    <mergeCell ref="F32:G32"/>
    <mergeCell ref="H27:O27"/>
    <mergeCell ref="H29:O29"/>
    <mergeCell ref="A2:G2"/>
    <mergeCell ref="F7:F10"/>
    <mergeCell ref="E7:E10"/>
    <mergeCell ref="B7:B10"/>
    <mergeCell ref="G7:G10"/>
    <mergeCell ref="H2:O2"/>
    <mergeCell ref="I7:I10"/>
    <mergeCell ref="H4:M4"/>
    <mergeCell ref="H5:M5"/>
    <mergeCell ref="H6:M6"/>
    <mergeCell ref="M7:M10"/>
    <mergeCell ref="H7:H10"/>
    <mergeCell ref="O4:O10"/>
    <mergeCell ref="B33:E33"/>
    <mergeCell ref="B12:G12"/>
    <mergeCell ref="B6:D6"/>
    <mergeCell ref="B32:E32"/>
    <mergeCell ref="B31:F31"/>
    <mergeCell ref="G33:G36"/>
    <mergeCell ref="F33:F36"/>
    <mergeCell ref="A29:G29"/>
    <mergeCell ref="A4:A10"/>
    <mergeCell ref="B5:G5"/>
    <mergeCell ref="B4:G4"/>
    <mergeCell ref="A52:G52"/>
    <mergeCell ref="H52:O52"/>
    <mergeCell ref="H38:M38"/>
    <mergeCell ref="J33:J36"/>
    <mergeCell ref="K33:K36"/>
    <mergeCell ref="L33:L36"/>
    <mergeCell ref="M33:M36"/>
    <mergeCell ref="H33:H36"/>
    <mergeCell ref="I33:I36"/>
    <mergeCell ref="C34:C36"/>
    <mergeCell ref="B38:G38"/>
    <mergeCell ref="B34:B36"/>
    <mergeCell ref="D34:D36"/>
    <mergeCell ref="E34:E36"/>
    <mergeCell ref="O31:O36"/>
    <mergeCell ref="A31:A36"/>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pageOrder="overThenDown" orientation="portrait" useFirstPageNumber="1"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Y42"/>
  <sheetViews>
    <sheetView showGridLines="0" view="pageBreakPreview" topLeftCell="A4" zoomScaleNormal="100" zoomScaleSheetLayoutView="100" workbookViewId="0">
      <selection activeCell="U26" sqref="U26"/>
    </sheetView>
  </sheetViews>
  <sheetFormatPr defaultRowHeight="11.25"/>
  <cols>
    <col min="1" max="1" width="0.6640625" style="3" customWidth="1"/>
    <col min="2" max="2" width="5" style="3" customWidth="1"/>
    <col min="3" max="3" width="0.88671875" style="3" customWidth="1"/>
    <col min="4" max="4" width="8.109375" style="3" customWidth="1"/>
    <col min="5" max="5" width="6.5546875" style="3" customWidth="1"/>
    <col min="6" max="6" width="7.109375" style="3" customWidth="1"/>
    <col min="7" max="9" width="6.77734375" style="3" customWidth="1"/>
    <col min="10" max="10" width="6.44140625" style="3" customWidth="1"/>
    <col min="11" max="11" width="6.5546875" style="3" customWidth="1"/>
    <col min="12" max="12" width="7.77734375" style="3" customWidth="1"/>
    <col min="13" max="13" width="6.77734375" style="3" customWidth="1"/>
    <col min="14" max="15" width="7.33203125" style="3" customWidth="1"/>
    <col min="16" max="19" width="6.44140625" style="3" customWidth="1"/>
    <col min="20" max="20" width="7.33203125" style="3" customWidth="1"/>
    <col min="21" max="22" width="7.109375" style="3" customWidth="1"/>
    <col min="23" max="23" width="6.33203125" style="3" customWidth="1"/>
    <col min="24" max="24" width="0.77734375" style="3" customWidth="1"/>
    <col min="25" max="25" width="7.33203125" style="93" customWidth="1"/>
    <col min="26" max="16384" width="8.88671875" style="3"/>
  </cols>
  <sheetData>
    <row r="1" spans="1:25" s="97" customFormat="1" ht="27.95" customHeight="1">
      <c r="A1" s="464" t="s">
        <v>1476</v>
      </c>
      <c r="Y1" s="98" t="s">
        <v>1477</v>
      </c>
    </row>
    <row r="2" spans="1:25" s="343" customFormat="1" ht="45" customHeight="1">
      <c r="B2" s="1355" t="s">
        <v>355</v>
      </c>
      <c r="C2" s="1355"/>
      <c r="D2" s="1355"/>
      <c r="E2" s="1355"/>
      <c r="F2" s="1355"/>
      <c r="G2" s="1355"/>
      <c r="H2" s="1355"/>
      <c r="I2" s="1355"/>
      <c r="J2" s="1355"/>
      <c r="K2" s="1355"/>
      <c r="L2" s="1355"/>
      <c r="M2" s="1355"/>
      <c r="N2" s="1355" t="s">
        <v>1010</v>
      </c>
      <c r="O2" s="1355"/>
      <c r="P2" s="1355"/>
      <c r="Q2" s="1355"/>
      <c r="R2" s="1355"/>
      <c r="S2" s="1355"/>
      <c r="T2" s="1355"/>
      <c r="U2" s="1355"/>
      <c r="V2" s="1355"/>
      <c r="W2" s="1355"/>
      <c r="X2" s="1355"/>
      <c r="Y2" s="1355"/>
    </row>
    <row r="3" spans="1:25" ht="60" customHeight="1">
      <c r="B3" s="1712" t="s">
        <v>1569</v>
      </c>
      <c r="C3" s="1712"/>
      <c r="D3" s="1712"/>
      <c r="E3" s="1712"/>
      <c r="F3" s="1712"/>
      <c r="G3" s="1712"/>
      <c r="H3" s="1712"/>
      <c r="I3" s="1712"/>
      <c r="J3" s="1712"/>
      <c r="K3" s="1712"/>
      <c r="L3" s="1712"/>
      <c r="M3" s="1712"/>
      <c r="N3" s="1711" t="s">
        <v>1011</v>
      </c>
      <c r="O3" s="1711"/>
      <c r="P3" s="1711"/>
      <c r="Q3" s="1711"/>
      <c r="R3" s="1711"/>
      <c r="S3" s="1711"/>
      <c r="T3" s="1711"/>
      <c r="U3" s="1711"/>
      <c r="V3" s="1711"/>
      <c r="W3" s="1711"/>
      <c r="X3" s="1711"/>
      <c r="Y3" s="1711"/>
    </row>
    <row r="4" spans="1:25" s="61" customFormat="1" ht="17.100000000000001" customHeight="1" thickBot="1">
      <c r="B4" s="61" t="s">
        <v>408</v>
      </c>
      <c r="F4" s="841"/>
      <c r="G4" s="841"/>
      <c r="H4" s="841"/>
      <c r="I4" s="841"/>
      <c r="J4" s="841"/>
      <c r="K4" s="841"/>
      <c r="L4" s="841"/>
      <c r="M4" s="841"/>
      <c r="N4" s="742"/>
      <c r="O4" s="742"/>
      <c r="P4" s="742"/>
      <c r="Q4" s="1419"/>
      <c r="R4" s="1419"/>
      <c r="S4" s="1419"/>
      <c r="T4" s="1419"/>
      <c r="U4" s="1419"/>
      <c r="V4" s="1419"/>
      <c r="W4" s="1419"/>
      <c r="Y4" s="839" t="s">
        <v>56</v>
      </c>
    </row>
    <row r="5" spans="1:25" ht="18" customHeight="1">
      <c r="A5" s="436"/>
      <c r="B5" s="1359" t="s">
        <v>1035</v>
      </c>
      <c r="C5" s="437"/>
      <c r="D5" s="1583" t="s">
        <v>1031</v>
      </c>
      <c r="E5" s="1370" t="s">
        <v>1030</v>
      </c>
      <c r="F5" s="1713" t="s">
        <v>1024</v>
      </c>
      <c r="G5" s="1526"/>
      <c r="H5" s="1526"/>
      <c r="I5" s="1526"/>
      <c r="J5" s="1714"/>
      <c r="K5" s="756" t="s">
        <v>1022</v>
      </c>
      <c r="L5" s="733"/>
      <c r="M5" s="733"/>
      <c r="N5" s="755" t="s">
        <v>1020</v>
      </c>
      <c r="O5" s="733"/>
      <c r="P5" s="733"/>
      <c r="Q5" s="733"/>
      <c r="R5" s="733"/>
      <c r="S5" s="733"/>
      <c r="T5" s="733"/>
      <c r="U5" s="733"/>
      <c r="V5" s="733"/>
      <c r="W5" s="733"/>
      <c r="X5" s="1016"/>
      <c r="Y5" s="1527" t="s">
        <v>1037</v>
      </c>
    </row>
    <row r="6" spans="1:25" ht="18" customHeight="1">
      <c r="A6" s="59"/>
      <c r="B6" s="1378"/>
      <c r="C6" s="841"/>
      <c r="D6" s="1530"/>
      <c r="E6" s="1371"/>
      <c r="F6" s="1382" t="s">
        <v>1025</v>
      </c>
      <c r="G6" s="336"/>
      <c r="H6" s="759"/>
      <c r="I6" s="759"/>
      <c r="J6" s="764"/>
      <c r="K6" s="1371" t="s">
        <v>1023</v>
      </c>
      <c r="L6" s="1375" t="s">
        <v>1032</v>
      </c>
      <c r="M6" s="1380" t="s">
        <v>1019</v>
      </c>
      <c r="N6" s="1373" t="s">
        <v>1021</v>
      </c>
      <c r="O6" s="735" t="s">
        <v>1065</v>
      </c>
      <c r="P6" s="737"/>
      <c r="Q6" s="737"/>
      <c r="R6" s="737"/>
      <c r="S6" s="761"/>
      <c r="T6" s="1534" t="s">
        <v>1067</v>
      </c>
      <c r="U6" s="1535"/>
      <c r="V6" s="1535"/>
      <c r="W6" s="1535"/>
      <c r="X6" s="845"/>
      <c r="Y6" s="1528"/>
    </row>
    <row r="7" spans="1:25" ht="99.95" customHeight="1">
      <c r="A7" s="59"/>
      <c r="B7" s="1379"/>
      <c r="C7" s="841"/>
      <c r="D7" s="1530"/>
      <c r="E7" s="1371"/>
      <c r="F7" s="1678"/>
      <c r="G7" s="732" t="s">
        <v>1026</v>
      </c>
      <c r="H7" s="732" t="s">
        <v>1027</v>
      </c>
      <c r="I7" s="732" t="s">
        <v>1028</v>
      </c>
      <c r="J7" s="732" t="s">
        <v>1029</v>
      </c>
      <c r="K7" s="1371"/>
      <c r="L7" s="1371"/>
      <c r="M7" s="1382"/>
      <c r="N7" s="1717"/>
      <c r="O7" s="728" t="s">
        <v>1066</v>
      </c>
      <c r="P7" s="732" t="s">
        <v>1012</v>
      </c>
      <c r="Q7" s="732" t="s">
        <v>1013</v>
      </c>
      <c r="R7" s="732" t="s">
        <v>1014</v>
      </c>
      <c r="S7" s="732" t="s">
        <v>1015</v>
      </c>
      <c r="T7" s="728" t="s">
        <v>1068</v>
      </c>
      <c r="U7" s="732" t="s">
        <v>1016</v>
      </c>
      <c r="V7" s="732" t="s">
        <v>1017</v>
      </c>
      <c r="W7" s="1715" t="s">
        <v>1018</v>
      </c>
      <c r="X7" s="1716"/>
      <c r="Y7" s="1529"/>
    </row>
    <row r="8" spans="1:25" ht="6.95" customHeight="1">
      <c r="A8" s="970"/>
      <c r="B8" s="971"/>
      <c r="C8" s="971"/>
      <c r="D8" s="527"/>
      <c r="E8" s="971"/>
      <c r="F8" s="971"/>
      <c r="G8" s="971"/>
      <c r="H8" s="971"/>
      <c r="I8" s="971"/>
      <c r="J8" s="971"/>
      <c r="K8" s="971"/>
      <c r="L8" s="971"/>
      <c r="M8" s="971"/>
      <c r="N8" s="971"/>
      <c r="O8" s="972"/>
      <c r="P8" s="972"/>
      <c r="Q8" s="971"/>
      <c r="R8" s="971"/>
      <c r="S8" s="972"/>
      <c r="T8" s="972"/>
      <c r="U8" s="971"/>
      <c r="V8" s="972"/>
      <c r="W8" s="972"/>
      <c r="X8" s="856"/>
      <c r="Y8" s="973"/>
    </row>
    <row r="9" spans="1:25" ht="18.95" customHeight="1">
      <c r="A9" s="59"/>
      <c r="B9" s="722">
        <v>2009</v>
      </c>
      <c r="C9" s="722"/>
      <c r="D9" s="974">
        <v>96.33</v>
      </c>
      <c r="E9" s="183">
        <v>95.61</v>
      </c>
      <c r="F9" s="183">
        <v>91.75</v>
      </c>
      <c r="G9" s="183">
        <v>85.84</v>
      </c>
      <c r="H9" s="183">
        <v>101.02</v>
      </c>
      <c r="I9" s="183">
        <v>108.5</v>
      </c>
      <c r="J9" s="183">
        <v>98.43</v>
      </c>
      <c r="K9" s="183">
        <v>90.23</v>
      </c>
      <c r="L9" s="183">
        <v>94.93</v>
      </c>
      <c r="M9" s="183">
        <v>89.03</v>
      </c>
      <c r="N9" s="183">
        <v>95.87</v>
      </c>
      <c r="O9" s="183">
        <v>98.57</v>
      </c>
      <c r="P9" s="183">
        <v>96.8</v>
      </c>
      <c r="Q9" s="183">
        <v>98.37</v>
      </c>
      <c r="R9" s="183">
        <v>104.78</v>
      </c>
      <c r="S9" s="183">
        <v>100</v>
      </c>
      <c r="T9" s="183">
        <v>96.61</v>
      </c>
      <c r="U9" s="183">
        <v>93.52</v>
      </c>
      <c r="V9" s="183">
        <v>97.21</v>
      </c>
      <c r="W9" s="183">
        <v>99.15</v>
      </c>
      <c r="X9" s="849"/>
      <c r="Y9" s="722">
        <v>2009</v>
      </c>
    </row>
    <row r="10" spans="1:25" ht="18.95" customHeight="1">
      <c r="A10" s="59"/>
      <c r="B10" s="722">
        <v>2010</v>
      </c>
      <c r="C10" s="722"/>
      <c r="D10" s="974">
        <v>100</v>
      </c>
      <c r="E10" s="183">
        <v>100</v>
      </c>
      <c r="F10" s="183">
        <v>100</v>
      </c>
      <c r="G10" s="183">
        <v>100</v>
      </c>
      <c r="H10" s="183">
        <v>100</v>
      </c>
      <c r="I10" s="183">
        <v>100</v>
      </c>
      <c r="J10" s="183">
        <v>100</v>
      </c>
      <c r="K10" s="183">
        <v>100</v>
      </c>
      <c r="L10" s="183">
        <v>100</v>
      </c>
      <c r="M10" s="183">
        <v>100</v>
      </c>
      <c r="N10" s="183">
        <v>100</v>
      </c>
      <c r="O10" s="183">
        <v>100</v>
      </c>
      <c r="P10" s="183">
        <v>100</v>
      </c>
      <c r="Q10" s="183">
        <v>100</v>
      </c>
      <c r="R10" s="183">
        <v>100</v>
      </c>
      <c r="S10" s="183">
        <v>100</v>
      </c>
      <c r="T10" s="183">
        <v>100</v>
      </c>
      <c r="U10" s="183">
        <v>100</v>
      </c>
      <c r="V10" s="183">
        <v>100</v>
      </c>
      <c r="W10" s="183">
        <v>100</v>
      </c>
      <c r="X10" s="849"/>
      <c r="Y10" s="722">
        <v>2010</v>
      </c>
    </row>
    <row r="11" spans="1:25" ht="18.95" customHeight="1">
      <c r="A11" s="59"/>
      <c r="B11" s="722">
        <v>2011</v>
      </c>
      <c r="C11" s="722"/>
      <c r="D11" s="974">
        <v>106.71</v>
      </c>
      <c r="E11" s="183">
        <v>108.67</v>
      </c>
      <c r="F11" s="183">
        <v>107.43</v>
      </c>
      <c r="G11" s="183">
        <v>106.52</v>
      </c>
      <c r="H11" s="183">
        <v>111.66</v>
      </c>
      <c r="I11" s="183">
        <v>115.63</v>
      </c>
      <c r="J11" s="183">
        <v>103.49</v>
      </c>
      <c r="K11" s="183">
        <v>102.14</v>
      </c>
      <c r="L11" s="183">
        <v>107.59</v>
      </c>
      <c r="M11" s="183">
        <v>101.13</v>
      </c>
      <c r="N11" s="183">
        <v>109</v>
      </c>
      <c r="O11" s="183">
        <v>106.6</v>
      </c>
      <c r="P11" s="183">
        <v>106.22</v>
      </c>
      <c r="Q11" s="183">
        <v>103.53</v>
      </c>
      <c r="R11" s="183">
        <v>112.09</v>
      </c>
      <c r="S11" s="183">
        <v>103.66</v>
      </c>
      <c r="T11" s="183">
        <v>108.41</v>
      </c>
      <c r="U11" s="183">
        <v>113.53</v>
      </c>
      <c r="V11" s="183">
        <v>108.08</v>
      </c>
      <c r="W11" s="183">
        <v>101.56</v>
      </c>
      <c r="X11" s="849"/>
      <c r="Y11" s="722">
        <v>2011</v>
      </c>
    </row>
    <row r="12" spans="1:25" ht="18.95" customHeight="1">
      <c r="A12" s="59"/>
      <c r="B12" s="722">
        <v>2012</v>
      </c>
      <c r="C12" s="722"/>
      <c r="D12" s="974">
        <v>107.45</v>
      </c>
      <c r="E12" s="183">
        <v>108.94</v>
      </c>
      <c r="F12" s="183">
        <v>108.33</v>
      </c>
      <c r="G12" s="183">
        <v>118.33</v>
      </c>
      <c r="H12" s="183">
        <v>95.54</v>
      </c>
      <c r="I12" s="183">
        <v>167.47</v>
      </c>
      <c r="J12" s="183">
        <v>96.51</v>
      </c>
      <c r="K12" s="183">
        <v>105.68</v>
      </c>
      <c r="L12" s="183">
        <v>115.81</v>
      </c>
      <c r="M12" s="183">
        <v>103.8</v>
      </c>
      <c r="N12" s="183">
        <v>108.57</v>
      </c>
      <c r="O12" s="183">
        <v>110.66</v>
      </c>
      <c r="P12" s="183">
        <v>110.77</v>
      </c>
      <c r="Q12" s="183">
        <v>106.44</v>
      </c>
      <c r="R12" s="183">
        <v>115.16</v>
      </c>
      <c r="S12" s="183">
        <v>108.45</v>
      </c>
      <c r="T12" s="183">
        <v>110.67</v>
      </c>
      <c r="U12" s="183">
        <v>107.61</v>
      </c>
      <c r="V12" s="183">
        <v>112.36</v>
      </c>
      <c r="W12" s="183">
        <v>102.28</v>
      </c>
      <c r="X12" s="849"/>
      <c r="Y12" s="722">
        <v>2012</v>
      </c>
    </row>
    <row r="13" spans="1:25" ht="18.95" customHeight="1">
      <c r="A13" s="59"/>
      <c r="B13" s="722">
        <v>2013</v>
      </c>
      <c r="C13" s="722"/>
      <c r="D13" s="974">
        <v>105.73</v>
      </c>
      <c r="E13" s="183">
        <v>106.23</v>
      </c>
      <c r="F13" s="183">
        <v>101.86</v>
      </c>
      <c r="G13" s="183">
        <v>109.59</v>
      </c>
      <c r="H13" s="183">
        <v>92.92</v>
      </c>
      <c r="I13" s="183">
        <v>150.6</v>
      </c>
      <c r="J13" s="183">
        <v>91.09</v>
      </c>
      <c r="K13" s="183">
        <v>108.17</v>
      </c>
      <c r="L13" s="183">
        <v>114.28</v>
      </c>
      <c r="M13" s="183">
        <v>107</v>
      </c>
      <c r="N13" s="183">
        <v>105.32</v>
      </c>
      <c r="O13" s="183">
        <v>112.46</v>
      </c>
      <c r="P13" s="183">
        <v>112.15</v>
      </c>
      <c r="Q13" s="183">
        <v>110.18</v>
      </c>
      <c r="R13" s="183">
        <v>117.44</v>
      </c>
      <c r="S13" s="183">
        <v>108.63</v>
      </c>
      <c r="T13" s="183">
        <v>111.88</v>
      </c>
      <c r="U13" s="183">
        <v>106.03</v>
      </c>
      <c r="V13" s="183">
        <v>114.16</v>
      </c>
      <c r="W13" s="183">
        <v>102.44</v>
      </c>
      <c r="X13" s="849"/>
      <c r="Y13" s="722">
        <v>2013</v>
      </c>
    </row>
    <row r="14" spans="1:25" s="72" customFormat="1" ht="6.75" customHeight="1">
      <c r="A14" s="187"/>
      <c r="B14" s="726"/>
      <c r="C14" s="726"/>
      <c r="D14" s="975"/>
      <c r="E14" s="185"/>
      <c r="F14" s="185"/>
      <c r="G14" s="185"/>
      <c r="H14" s="185"/>
      <c r="I14" s="185"/>
      <c r="J14" s="185"/>
      <c r="K14" s="185"/>
      <c r="L14" s="185"/>
      <c r="M14" s="185"/>
      <c r="N14" s="185"/>
      <c r="O14" s="185"/>
      <c r="P14" s="185"/>
      <c r="Q14" s="185"/>
      <c r="R14" s="185"/>
      <c r="S14" s="185"/>
      <c r="T14" s="185"/>
      <c r="U14" s="185"/>
      <c r="V14" s="185"/>
      <c r="W14" s="185"/>
      <c r="X14" s="1017"/>
      <c r="Y14" s="726"/>
    </row>
    <row r="15" spans="1:25" s="72" customFormat="1" ht="18.95" customHeight="1">
      <c r="A15" s="187"/>
      <c r="B15" s="726">
        <v>2014</v>
      </c>
      <c r="C15" s="726"/>
      <c r="D15" s="975">
        <v>105.17</v>
      </c>
      <c r="E15" s="185">
        <v>104.75</v>
      </c>
      <c r="F15" s="185">
        <v>102.53</v>
      </c>
      <c r="G15" s="185">
        <v>108.07</v>
      </c>
      <c r="H15" s="185">
        <v>103.56</v>
      </c>
      <c r="I15" s="185">
        <v>101.72</v>
      </c>
      <c r="J15" s="185">
        <v>87.03</v>
      </c>
      <c r="K15" s="185">
        <v>110.48</v>
      </c>
      <c r="L15" s="185">
        <v>112.99</v>
      </c>
      <c r="M15" s="185">
        <v>109.93</v>
      </c>
      <c r="N15" s="185">
        <v>103.09</v>
      </c>
      <c r="O15" s="185">
        <v>114.17</v>
      </c>
      <c r="P15" s="185">
        <v>114.88</v>
      </c>
      <c r="Q15" s="185">
        <v>111.77</v>
      </c>
      <c r="R15" s="185">
        <v>115.16</v>
      </c>
      <c r="S15" s="185">
        <v>108.63</v>
      </c>
      <c r="T15" s="185">
        <v>113.83</v>
      </c>
      <c r="U15" s="185">
        <v>103.62</v>
      </c>
      <c r="V15" s="185">
        <v>116.95</v>
      </c>
      <c r="W15" s="185">
        <v>106.27</v>
      </c>
      <c r="X15" s="1017"/>
      <c r="Y15" s="726">
        <v>2014</v>
      </c>
    </row>
    <row r="16" spans="1:25" s="72" customFormat="1" ht="4.5" customHeight="1">
      <c r="A16" s="187"/>
      <c r="B16" s="726"/>
      <c r="C16" s="726"/>
      <c r="D16" s="974"/>
      <c r="E16" s="183"/>
      <c r="F16" s="183"/>
      <c r="G16" s="183"/>
      <c r="H16" s="183"/>
      <c r="I16" s="183"/>
      <c r="J16" s="183"/>
      <c r="K16" s="183"/>
      <c r="L16" s="183"/>
      <c r="M16" s="183"/>
      <c r="N16" s="183"/>
      <c r="O16" s="183"/>
      <c r="P16" s="183"/>
      <c r="Q16" s="183"/>
      <c r="R16" s="183"/>
      <c r="S16" s="183"/>
      <c r="T16" s="183"/>
      <c r="U16" s="183"/>
      <c r="V16" s="183"/>
      <c r="W16" s="183"/>
      <c r="X16" s="1017"/>
      <c r="Y16" s="726"/>
    </row>
    <row r="17" spans="1:25" ht="18.95" customHeight="1">
      <c r="A17" s="59"/>
      <c r="B17" s="135">
        <v>1</v>
      </c>
      <c r="C17" s="722"/>
      <c r="D17" s="974">
        <v>105.64</v>
      </c>
      <c r="E17" s="183">
        <v>105.73</v>
      </c>
      <c r="F17" s="183">
        <v>103.55</v>
      </c>
      <c r="G17" s="183">
        <v>115.7</v>
      </c>
      <c r="H17" s="183">
        <v>94.29</v>
      </c>
      <c r="I17" s="183">
        <v>101.21</v>
      </c>
      <c r="J17" s="183">
        <v>86.38</v>
      </c>
      <c r="K17" s="183">
        <v>110.43</v>
      </c>
      <c r="L17" s="183">
        <v>113.77</v>
      </c>
      <c r="M17" s="183">
        <v>109.75</v>
      </c>
      <c r="N17" s="183">
        <v>104.14</v>
      </c>
      <c r="O17" s="183">
        <v>113.63</v>
      </c>
      <c r="P17" s="183">
        <v>114.01</v>
      </c>
      <c r="Q17" s="183">
        <v>111.03</v>
      </c>
      <c r="R17" s="183">
        <v>116.17</v>
      </c>
      <c r="S17" s="183">
        <v>108.63</v>
      </c>
      <c r="T17" s="183">
        <v>113.64</v>
      </c>
      <c r="U17" s="183">
        <v>105.41</v>
      </c>
      <c r="V17" s="183">
        <v>116.43</v>
      </c>
      <c r="W17" s="183">
        <v>104.68</v>
      </c>
      <c r="X17" s="849"/>
      <c r="Y17" s="135" t="s">
        <v>284</v>
      </c>
    </row>
    <row r="18" spans="1:25" ht="18.95" customHeight="1">
      <c r="A18" s="59"/>
      <c r="B18" s="135">
        <v>2</v>
      </c>
      <c r="C18" s="722">
        <v>996</v>
      </c>
      <c r="D18" s="974">
        <v>105.77</v>
      </c>
      <c r="E18" s="183">
        <v>105.88</v>
      </c>
      <c r="F18" s="183">
        <v>104.38</v>
      </c>
      <c r="G18" s="183">
        <v>117.81</v>
      </c>
      <c r="H18" s="183">
        <v>92.63</v>
      </c>
      <c r="I18" s="183">
        <v>108.77</v>
      </c>
      <c r="J18" s="183">
        <v>86.77</v>
      </c>
      <c r="K18" s="183">
        <v>110.45</v>
      </c>
      <c r="L18" s="183">
        <v>113.95</v>
      </c>
      <c r="M18" s="183">
        <v>109.75</v>
      </c>
      <c r="N18" s="183">
        <v>104.27</v>
      </c>
      <c r="O18" s="183">
        <v>113.74</v>
      </c>
      <c r="P18" s="183">
        <v>114.15</v>
      </c>
      <c r="Q18" s="183">
        <v>111.36</v>
      </c>
      <c r="R18" s="183">
        <v>115.96</v>
      </c>
      <c r="S18" s="183">
        <v>108.63</v>
      </c>
      <c r="T18" s="183">
        <v>113.91</v>
      </c>
      <c r="U18" s="183">
        <v>105.3</v>
      </c>
      <c r="V18" s="183">
        <v>116.9</v>
      </c>
      <c r="W18" s="183">
        <v>104.68</v>
      </c>
      <c r="X18" s="849"/>
      <c r="Y18" s="135" t="s">
        <v>285</v>
      </c>
    </row>
    <row r="19" spans="1:25" ht="18.95" customHeight="1">
      <c r="A19" s="59"/>
      <c r="B19" s="136">
        <v>3</v>
      </c>
      <c r="C19" s="722"/>
      <c r="D19" s="974">
        <v>105.73</v>
      </c>
      <c r="E19" s="183">
        <v>105.72</v>
      </c>
      <c r="F19" s="183">
        <v>104.65</v>
      </c>
      <c r="G19" s="183">
        <v>113.28</v>
      </c>
      <c r="H19" s="183">
        <v>101.4</v>
      </c>
      <c r="I19" s="183">
        <v>108.77</v>
      </c>
      <c r="J19" s="183">
        <v>86.9</v>
      </c>
      <c r="K19" s="183">
        <v>111.28</v>
      </c>
      <c r="L19" s="183">
        <v>113.95</v>
      </c>
      <c r="M19" s="183">
        <v>110.7</v>
      </c>
      <c r="N19" s="183">
        <v>104.06</v>
      </c>
      <c r="O19" s="183">
        <v>114</v>
      </c>
      <c r="P19" s="183">
        <v>114.48</v>
      </c>
      <c r="Q19" s="183">
        <v>111.6</v>
      </c>
      <c r="R19" s="183">
        <v>115.96</v>
      </c>
      <c r="S19" s="183">
        <v>108.63</v>
      </c>
      <c r="T19" s="183">
        <v>113.84</v>
      </c>
      <c r="U19" s="183">
        <v>104.5</v>
      </c>
      <c r="V19" s="183">
        <v>117.04</v>
      </c>
      <c r="W19" s="183">
        <v>104.68</v>
      </c>
      <c r="X19" s="849"/>
      <c r="Y19" s="135" t="s">
        <v>286</v>
      </c>
    </row>
    <row r="20" spans="1:25" ht="18.95" customHeight="1">
      <c r="A20" s="59"/>
      <c r="B20" s="136">
        <v>4</v>
      </c>
      <c r="C20" s="722"/>
      <c r="D20" s="974">
        <v>105.57</v>
      </c>
      <c r="E20" s="183">
        <v>105.4</v>
      </c>
      <c r="F20" s="183">
        <v>104.44</v>
      </c>
      <c r="G20" s="183">
        <v>110.62</v>
      </c>
      <c r="H20" s="183">
        <v>105.41</v>
      </c>
      <c r="I20" s="183">
        <v>108.77</v>
      </c>
      <c r="J20" s="183">
        <v>86.73</v>
      </c>
      <c r="K20" s="183">
        <v>111.16</v>
      </c>
      <c r="L20" s="183">
        <v>112.87</v>
      </c>
      <c r="M20" s="183">
        <v>110.7</v>
      </c>
      <c r="N20" s="183">
        <v>103.69</v>
      </c>
      <c r="O20" s="183">
        <v>114.12</v>
      </c>
      <c r="P20" s="183">
        <v>114.67</v>
      </c>
      <c r="Q20" s="183">
        <v>111.6</v>
      </c>
      <c r="R20" s="183">
        <v>115.89</v>
      </c>
      <c r="S20" s="183">
        <v>108.63</v>
      </c>
      <c r="T20" s="183">
        <v>113.86</v>
      </c>
      <c r="U20" s="183">
        <v>104.24</v>
      </c>
      <c r="V20" s="183">
        <v>116.96</v>
      </c>
      <c r="W20" s="183">
        <v>105.63</v>
      </c>
      <c r="X20" s="849"/>
      <c r="Y20" s="135" t="s">
        <v>287</v>
      </c>
    </row>
    <row r="21" spans="1:25" ht="18.95" customHeight="1">
      <c r="A21" s="59"/>
      <c r="B21" s="135">
        <v>5</v>
      </c>
      <c r="C21" s="722"/>
      <c r="D21" s="974">
        <v>105.55</v>
      </c>
      <c r="E21" s="183">
        <v>105.32</v>
      </c>
      <c r="F21" s="183">
        <v>101.17</v>
      </c>
      <c r="G21" s="183">
        <v>106.63</v>
      </c>
      <c r="H21" s="183">
        <v>103.73</v>
      </c>
      <c r="I21" s="183">
        <v>108.05</v>
      </c>
      <c r="J21" s="183">
        <v>82.67</v>
      </c>
      <c r="K21" s="183">
        <v>110.43</v>
      </c>
      <c r="L21" s="183">
        <v>112.68</v>
      </c>
      <c r="M21" s="183">
        <v>109.9</v>
      </c>
      <c r="N21" s="183">
        <v>103.8</v>
      </c>
      <c r="O21" s="183">
        <v>114.35</v>
      </c>
      <c r="P21" s="183">
        <v>115</v>
      </c>
      <c r="Q21" s="183">
        <v>111.75</v>
      </c>
      <c r="R21" s="183">
        <v>115.89</v>
      </c>
      <c r="S21" s="183">
        <v>108.63</v>
      </c>
      <c r="T21" s="183">
        <v>113.83</v>
      </c>
      <c r="U21" s="183">
        <v>103.48</v>
      </c>
      <c r="V21" s="183">
        <v>116.97</v>
      </c>
      <c r="W21" s="183">
        <v>106.38</v>
      </c>
      <c r="X21" s="849"/>
      <c r="Y21" s="135" t="s">
        <v>363</v>
      </c>
    </row>
    <row r="22" spans="1:25" ht="12" customHeight="1">
      <c r="A22" s="59"/>
      <c r="B22" s="135"/>
      <c r="C22" s="722">
        <v>996</v>
      </c>
      <c r="D22" s="974"/>
      <c r="E22" s="183"/>
      <c r="F22" s="183"/>
      <c r="G22" s="183"/>
      <c r="H22" s="183"/>
      <c r="I22" s="183"/>
      <c r="J22" s="183"/>
      <c r="K22" s="183"/>
      <c r="L22" s="183"/>
      <c r="M22" s="183"/>
      <c r="N22" s="183"/>
      <c r="O22" s="183"/>
      <c r="P22" s="183"/>
      <c r="Q22" s="183"/>
      <c r="R22" s="183"/>
      <c r="S22" s="183"/>
      <c r="T22" s="183"/>
      <c r="U22" s="183"/>
      <c r="V22" s="183"/>
      <c r="W22" s="183"/>
      <c r="X22" s="849"/>
      <c r="Y22" s="135"/>
    </row>
    <row r="23" spans="1:25" ht="18.95" customHeight="1">
      <c r="A23" s="59"/>
      <c r="B23" s="136">
        <v>6</v>
      </c>
      <c r="C23" s="722"/>
      <c r="D23" s="974">
        <v>105.6</v>
      </c>
      <c r="E23" s="183">
        <v>105.41</v>
      </c>
      <c r="F23" s="183">
        <v>102.15</v>
      </c>
      <c r="G23" s="183">
        <v>103.02</v>
      </c>
      <c r="H23" s="183">
        <v>111.45</v>
      </c>
      <c r="I23" s="183">
        <v>107.31</v>
      </c>
      <c r="J23" s="183">
        <v>85.76</v>
      </c>
      <c r="K23" s="183">
        <v>109.45</v>
      </c>
      <c r="L23" s="183">
        <v>112.35</v>
      </c>
      <c r="M23" s="183">
        <v>108.84</v>
      </c>
      <c r="N23" s="183">
        <v>103.83</v>
      </c>
      <c r="O23" s="183">
        <v>114.39</v>
      </c>
      <c r="P23" s="183">
        <v>115.31</v>
      </c>
      <c r="Q23" s="183">
        <v>111.75</v>
      </c>
      <c r="R23" s="183">
        <v>114.73</v>
      </c>
      <c r="S23" s="183">
        <v>108.63</v>
      </c>
      <c r="T23" s="183">
        <v>113.75</v>
      </c>
      <c r="U23" s="183">
        <v>103.17</v>
      </c>
      <c r="V23" s="183">
        <v>116.96</v>
      </c>
      <c r="W23" s="183">
        <v>106.35</v>
      </c>
      <c r="X23" s="849"/>
      <c r="Y23" s="135" t="s">
        <v>364</v>
      </c>
    </row>
    <row r="24" spans="1:25" ht="18.95" customHeight="1">
      <c r="A24" s="59"/>
      <c r="B24" s="136">
        <v>7</v>
      </c>
      <c r="C24" s="722"/>
      <c r="D24" s="974">
        <v>105.68</v>
      </c>
      <c r="E24" s="183">
        <v>105.35</v>
      </c>
      <c r="F24" s="183">
        <v>102.34</v>
      </c>
      <c r="G24" s="183">
        <v>104.52</v>
      </c>
      <c r="H24" s="183">
        <v>106.82</v>
      </c>
      <c r="I24" s="183">
        <v>107.31</v>
      </c>
      <c r="J24" s="183">
        <v>89.73</v>
      </c>
      <c r="K24" s="183">
        <v>109.44</v>
      </c>
      <c r="L24" s="183">
        <v>112.31</v>
      </c>
      <c r="M24" s="183">
        <v>108.84</v>
      </c>
      <c r="N24" s="183">
        <v>103.8</v>
      </c>
      <c r="O24" s="183">
        <v>114.25</v>
      </c>
      <c r="P24" s="183">
        <v>115.12</v>
      </c>
      <c r="Q24" s="183">
        <v>111.75</v>
      </c>
      <c r="R24" s="183">
        <v>114.69</v>
      </c>
      <c r="S24" s="183">
        <v>108.63</v>
      </c>
      <c r="T24" s="183">
        <v>113.81</v>
      </c>
      <c r="U24" s="183">
        <v>102.94</v>
      </c>
      <c r="V24" s="183">
        <v>116.98</v>
      </c>
      <c r="W24" s="183">
        <v>106.92</v>
      </c>
      <c r="X24" s="849"/>
      <c r="Y24" s="135" t="s">
        <v>365</v>
      </c>
    </row>
    <row r="25" spans="1:25" ht="18.95" customHeight="1">
      <c r="A25" s="59"/>
      <c r="B25" s="135">
        <v>8</v>
      </c>
      <c r="C25" s="722"/>
      <c r="D25" s="974">
        <v>105.57</v>
      </c>
      <c r="E25" s="183">
        <v>105.13</v>
      </c>
      <c r="F25" s="183">
        <v>103.57</v>
      </c>
      <c r="G25" s="183">
        <v>108.75</v>
      </c>
      <c r="H25" s="183">
        <v>105.2</v>
      </c>
      <c r="I25" s="183">
        <v>107.31</v>
      </c>
      <c r="J25" s="183">
        <v>87.59</v>
      </c>
      <c r="K25" s="183">
        <v>109.47</v>
      </c>
      <c r="L25" s="183">
        <v>112.49</v>
      </c>
      <c r="M25" s="183">
        <v>108.84</v>
      </c>
      <c r="N25" s="183">
        <v>103.48</v>
      </c>
      <c r="O25" s="183">
        <v>114.23</v>
      </c>
      <c r="P25" s="183">
        <v>115.09</v>
      </c>
      <c r="Q25" s="183">
        <v>111.75</v>
      </c>
      <c r="R25" s="183">
        <v>114.65</v>
      </c>
      <c r="S25" s="183">
        <v>108.63</v>
      </c>
      <c r="T25" s="183">
        <v>113.76</v>
      </c>
      <c r="U25" s="183">
        <v>102.68</v>
      </c>
      <c r="V25" s="183">
        <v>117</v>
      </c>
      <c r="W25" s="183">
        <v>106.92</v>
      </c>
      <c r="X25" s="849"/>
      <c r="Y25" s="135" t="s">
        <v>288</v>
      </c>
    </row>
    <row r="26" spans="1:25" ht="18.95" customHeight="1">
      <c r="A26" s="59"/>
      <c r="B26" s="135">
        <v>9</v>
      </c>
      <c r="C26" s="722">
        <v>996</v>
      </c>
      <c r="D26" s="974">
        <v>105.19</v>
      </c>
      <c r="E26" s="183">
        <v>104.65</v>
      </c>
      <c r="F26" s="183">
        <v>102.08</v>
      </c>
      <c r="G26" s="183">
        <v>107.58</v>
      </c>
      <c r="H26" s="183">
        <v>103.68</v>
      </c>
      <c r="I26" s="183">
        <v>87.47</v>
      </c>
      <c r="J26" s="183">
        <v>87.49</v>
      </c>
      <c r="K26" s="183">
        <v>110.19</v>
      </c>
      <c r="L26" s="183">
        <v>113.01</v>
      </c>
      <c r="M26" s="183">
        <v>109.6</v>
      </c>
      <c r="N26" s="183">
        <v>103.01</v>
      </c>
      <c r="O26" s="183">
        <v>114.28</v>
      </c>
      <c r="P26" s="183">
        <v>115.16</v>
      </c>
      <c r="Q26" s="183">
        <v>111.75</v>
      </c>
      <c r="R26" s="183">
        <v>114.67</v>
      </c>
      <c r="S26" s="183">
        <v>108.63</v>
      </c>
      <c r="T26" s="183">
        <v>113.71</v>
      </c>
      <c r="U26" s="183">
        <v>102.72</v>
      </c>
      <c r="V26" s="183">
        <v>116.86</v>
      </c>
      <c r="W26" s="183">
        <v>107.14</v>
      </c>
      <c r="X26" s="849"/>
      <c r="Y26" s="135" t="s">
        <v>289</v>
      </c>
    </row>
    <row r="27" spans="1:25" ht="18.95" customHeight="1">
      <c r="A27" s="59"/>
      <c r="B27" s="136">
        <v>10</v>
      </c>
      <c r="C27" s="722"/>
      <c r="D27" s="974">
        <v>104.45</v>
      </c>
      <c r="E27" s="183">
        <v>103.61</v>
      </c>
      <c r="F27" s="183">
        <v>98.19</v>
      </c>
      <c r="G27" s="183">
        <v>99.28</v>
      </c>
      <c r="H27" s="183">
        <v>103.62</v>
      </c>
      <c r="I27" s="183">
        <v>90.68</v>
      </c>
      <c r="J27" s="183">
        <v>88.48</v>
      </c>
      <c r="K27" s="183">
        <v>111.23</v>
      </c>
      <c r="L27" s="183">
        <v>113.23</v>
      </c>
      <c r="M27" s="183">
        <v>110.74</v>
      </c>
      <c r="N27" s="183">
        <v>102.02</v>
      </c>
      <c r="O27" s="183">
        <v>114.26</v>
      </c>
      <c r="P27" s="183">
        <v>115.16</v>
      </c>
      <c r="Q27" s="183">
        <v>112.09</v>
      </c>
      <c r="R27" s="183">
        <v>114.25</v>
      </c>
      <c r="S27" s="183">
        <v>108.63</v>
      </c>
      <c r="T27" s="183">
        <v>113.91</v>
      </c>
      <c r="U27" s="183">
        <v>102.92</v>
      </c>
      <c r="V27" s="183">
        <v>117.06</v>
      </c>
      <c r="W27" s="183">
        <v>107.29</v>
      </c>
      <c r="X27" s="849"/>
      <c r="Y27" s="135" t="s">
        <v>290</v>
      </c>
    </row>
    <row r="28" spans="1:25" ht="12" customHeight="1">
      <c r="A28" s="59"/>
      <c r="B28" s="136"/>
      <c r="C28" s="722"/>
      <c r="D28" s="974"/>
      <c r="E28" s="183"/>
      <c r="F28" s="183"/>
      <c r="G28" s="183"/>
      <c r="H28" s="183"/>
      <c r="I28" s="183"/>
      <c r="J28" s="183"/>
      <c r="K28" s="183"/>
      <c r="L28" s="183"/>
      <c r="M28" s="183"/>
      <c r="N28" s="183"/>
      <c r="O28" s="183"/>
      <c r="P28" s="183"/>
      <c r="Q28" s="183"/>
      <c r="R28" s="183"/>
      <c r="S28" s="183"/>
      <c r="T28" s="183"/>
      <c r="U28" s="183"/>
      <c r="V28" s="183"/>
      <c r="W28" s="183"/>
      <c r="X28" s="849"/>
      <c r="Y28" s="135"/>
    </row>
    <row r="29" spans="1:25" ht="18.95" customHeight="1">
      <c r="A29" s="59"/>
      <c r="B29" s="135">
        <v>11</v>
      </c>
      <c r="C29" s="722"/>
      <c r="D29" s="974">
        <v>104.13</v>
      </c>
      <c r="E29" s="183">
        <v>103.13</v>
      </c>
      <c r="F29" s="183">
        <v>100.67</v>
      </c>
      <c r="G29" s="183">
        <v>101.21</v>
      </c>
      <c r="H29" s="183">
        <v>109.25</v>
      </c>
      <c r="I29" s="183">
        <v>92.41</v>
      </c>
      <c r="J29" s="183">
        <v>87.83</v>
      </c>
      <c r="K29" s="183">
        <v>111.2</v>
      </c>
      <c r="L29" s="183">
        <v>113.14</v>
      </c>
      <c r="M29" s="183">
        <v>110.72</v>
      </c>
      <c r="N29" s="183">
        <v>101.35</v>
      </c>
      <c r="O29" s="183">
        <v>114.39</v>
      </c>
      <c r="P29" s="183">
        <v>115.25</v>
      </c>
      <c r="Q29" s="183">
        <v>112.2</v>
      </c>
      <c r="R29" s="183">
        <v>114.54</v>
      </c>
      <c r="S29" s="183">
        <v>108.63</v>
      </c>
      <c r="T29" s="183">
        <v>113.97</v>
      </c>
      <c r="U29" s="183">
        <v>103.17</v>
      </c>
      <c r="V29" s="183">
        <v>117.07</v>
      </c>
      <c r="W29" s="183">
        <v>107.29</v>
      </c>
      <c r="X29" s="849"/>
      <c r="Y29" s="135" t="s">
        <v>291</v>
      </c>
    </row>
    <row r="30" spans="1:25" ht="18.95" customHeight="1">
      <c r="A30" s="59"/>
      <c r="B30" s="135">
        <v>12</v>
      </c>
      <c r="C30" s="722">
        <v>996</v>
      </c>
      <c r="D30" s="974">
        <v>103.11</v>
      </c>
      <c r="E30" s="183">
        <v>101.68</v>
      </c>
      <c r="F30" s="183">
        <v>103.16</v>
      </c>
      <c r="G30" s="183">
        <v>108.45</v>
      </c>
      <c r="H30" s="183">
        <v>105.19</v>
      </c>
      <c r="I30" s="183">
        <v>92.56</v>
      </c>
      <c r="J30" s="183">
        <v>87.99</v>
      </c>
      <c r="K30" s="183">
        <v>111.08</v>
      </c>
      <c r="L30" s="183">
        <v>112.13</v>
      </c>
      <c r="M30" s="183">
        <v>110.72</v>
      </c>
      <c r="N30" s="183">
        <v>99.58</v>
      </c>
      <c r="O30" s="183">
        <v>114.39</v>
      </c>
      <c r="P30" s="183">
        <v>115.18</v>
      </c>
      <c r="Q30" s="183">
        <v>112.61</v>
      </c>
      <c r="R30" s="183">
        <v>114.54</v>
      </c>
      <c r="S30" s="183">
        <v>108.63</v>
      </c>
      <c r="T30" s="183">
        <v>113.92</v>
      </c>
      <c r="U30" s="183">
        <v>102.87</v>
      </c>
      <c r="V30" s="183">
        <v>117.11</v>
      </c>
      <c r="W30" s="183">
        <v>107.29</v>
      </c>
      <c r="X30" s="849"/>
      <c r="Y30" s="135" t="s">
        <v>292</v>
      </c>
    </row>
    <row r="31" spans="1:25" ht="6.95" customHeight="1" thickBot="1">
      <c r="A31" s="412"/>
      <c r="B31" s="413"/>
      <c r="C31" s="413"/>
      <c r="D31" s="1018"/>
      <c r="E31" s="412"/>
      <c r="F31" s="412"/>
      <c r="G31" s="412"/>
      <c r="H31" s="412"/>
      <c r="I31" s="412"/>
      <c r="J31" s="412"/>
      <c r="K31" s="412"/>
      <c r="L31" s="412"/>
      <c r="M31" s="412"/>
      <c r="N31" s="412"/>
      <c r="O31" s="412"/>
      <c r="P31" s="412"/>
      <c r="Q31" s="412"/>
      <c r="R31" s="412"/>
      <c r="S31" s="412"/>
      <c r="T31" s="412"/>
      <c r="U31" s="412"/>
      <c r="V31" s="412"/>
      <c r="W31" s="412"/>
      <c r="X31" s="851"/>
      <c r="Y31" s="413"/>
    </row>
    <row r="32" spans="1:25" s="61" customFormat="1" ht="18" customHeight="1">
      <c r="B32" s="1358" t="s">
        <v>107</v>
      </c>
      <c r="C32" s="1358"/>
      <c r="D32" s="1358"/>
      <c r="E32" s="1358"/>
      <c r="F32" s="1358"/>
      <c r="G32" s="1358"/>
      <c r="H32" s="1358"/>
      <c r="I32" s="1358"/>
      <c r="J32" s="1358"/>
      <c r="K32" s="1358"/>
      <c r="L32" s="1358"/>
      <c r="M32" s="1358"/>
      <c r="N32" s="1436" t="s">
        <v>343</v>
      </c>
      <c r="O32" s="1710"/>
      <c r="P32" s="1710"/>
      <c r="Q32" s="1710"/>
      <c r="R32" s="1710"/>
      <c r="S32" s="1710"/>
      <c r="T32" s="1710"/>
      <c r="U32" s="1710"/>
      <c r="V32" s="1710"/>
      <c r="W32" s="1710"/>
      <c r="X32" s="1710"/>
      <c r="Y32" s="1710"/>
    </row>
    <row r="38" spans="21:25">
      <c r="U38" s="93"/>
      <c r="Y38" s="3"/>
    </row>
    <row r="39" spans="21:25">
      <c r="U39" s="93"/>
      <c r="Y39" s="3"/>
    </row>
    <row r="40" spans="21:25">
      <c r="U40" s="93"/>
      <c r="Y40" s="3"/>
    </row>
    <row r="41" spans="21:25">
      <c r="U41" s="93"/>
      <c r="Y41" s="3"/>
    </row>
    <row r="42" spans="21:25">
      <c r="U42" s="93"/>
      <c r="Y42" s="3"/>
    </row>
  </sheetData>
  <mergeCells count="19">
    <mergeCell ref="T6:W6"/>
    <mergeCell ref="N6:N7"/>
    <mergeCell ref="K6:K7"/>
    <mergeCell ref="F6:F7"/>
    <mergeCell ref="B32:M32"/>
    <mergeCell ref="N32:Y32"/>
    <mergeCell ref="B2:M2"/>
    <mergeCell ref="Q4:W4"/>
    <mergeCell ref="N2:Y2"/>
    <mergeCell ref="N3:Y3"/>
    <mergeCell ref="L6:L7"/>
    <mergeCell ref="B3:M3"/>
    <mergeCell ref="M6:M7"/>
    <mergeCell ref="D5:D7"/>
    <mergeCell ref="E5:E7"/>
    <mergeCell ref="F5:J5"/>
    <mergeCell ref="B5:B7"/>
    <mergeCell ref="Y5:Y7"/>
    <mergeCell ref="W7:X7"/>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alignWithMargins="0"/>
  <colBreaks count="1" manualBreakCount="1">
    <brk id="13" max="33"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C43"/>
  <sheetViews>
    <sheetView showGridLines="0" view="pageBreakPreview" zoomScale="110" zoomScaleNormal="100" zoomScaleSheetLayoutView="110" workbookViewId="0">
      <selection activeCell="S17" sqref="S17"/>
    </sheetView>
  </sheetViews>
  <sheetFormatPr defaultRowHeight="11.25"/>
  <cols>
    <col min="1" max="1" width="0.88671875" style="67" customWidth="1"/>
    <col min="2" max="2" width="5" style="67" customWidth="1"/>
    <col min="3" max="3" width="0.21875" style="67" customWidth="1"/>
    <col min="4" max="4" width="6" style="67" customWidth="1"/>
    <col min="5" max="6" width="5.77734375" style="67" customWidth="1"/>
    <col min="7" max="7" width="6.33203125" style="67" customWidth="1"/>
    <col min="8" max="25" width="5.77734375" style="67" customWidth="1"/>
    <col min="26" max="26" width="6.33203125" style="67" customWidth="1"/>
    <col min="27" max="27" width="5.77734375" style="67" customWidth="1"/>
    <col min="28" max="28" width="0.5546875" style="67" customWidth="1"/>
    <col min="29" max="29" width="5.77734375" style="92" customWidth="1"/>
    <col min="30" max="16384" width="8.88671875" style="67"/>
  </cols>
  <sheetData>
    <row r="1" spans="1:29" s="115" customFormat="1" ht="27.95" customHeight="1">
      <c r="A1" s="464" t="s">
        <v>1305</v>
      </c>
      <c r="AC1" s="116" t="s">
        <v>1478</v>
      </c>
    </row>
    <row r="2" spans="1:29" s="345" customFormat="1" ht="45" customHeight="1">
      <c r="B2" s="1451" t="s">
        <v>1405</v>
      </c>
      <c r="C2" s="1451"/>
      <c r="D2" s="1451"/>
      <c r="E2" s="1451"/>
      <c r="F2" s="1451"/>
      <c r="G2" s="1451"/>
      <c r="H2" s="1451"/>
      <c r="I2" s="1451"/>
      <c r="J2" s="1451"/>
      <c r="K2" s="1451"/>
      <c r="L2" s="1451"/>
      <c r="M2" s="1451"/>
      <c r="N2" s="1451"/>
      <c r="O2" s="1451"/>
      <c r="P2" s="1451" t="s">
        <v>1530</v>
      </c>
      <c r="Q2" s="1451"/>
      <c r="R2" s="1451"/>
      <c r="S2" s="1451"/>
      <c r="T2" s="1451"/>
      <c r="U2" s="1451"/>
      <c r="V2" s="1451"/>
      <c r="W2" s="1451"/>
      <c r="X2" s="1451"/>
      <c r="Y2" s="1451"/>
      <c r="Z2" s="1451"/>
      <c r="AA2" s="1451"/>
      <c r="AB2" s="1451"/>
      <c r="AC2" s="1451"/>
    </row>
    <row r="3" spans="1:29" s="77" customFormat="1" ht="18" customHeight="1" thickBot="1">
      <c r="B3" s="1461" t="s">
        <v>394</v>
      </c>
      <c r="C3" s="1461"/>
      <c r="D3" s="1461"/>
      <c r="E3" s="168"/>
      <c r="F3" s="168"/>
      <c r="G3" s="168"/>
      <c r="H3" s="168"/>
      <c r="I3" s="168"/>
      <c r="J3" s="168"/>
      <c r="K3" s="168"/>
      <c r="L3" s="168"/>
      <c r="M3" s="746"/>
      <c r="N3" s="746"/>
      <c r="O3" s="746"/>
      <c r="P3" s="746"/>
      <c r="Q3" s="746"/>
      <c r="AC3" s="1055" t="s">
        <v>395</v>
      </c>
    </row>
    <row r="4" spans="1:29" ht="18" customHeight="1">
      <c r="A4" s="410"/>
      <c r="B4" s="1720" t="s">
        <v>1036</v>
      </c>
      <c r="C4" s="1030"/>
      <c r="D4" s="1032"/>
      <c r="E4" s="741"/>
      <c r="F4" s="741"/>
      <c r="G4" s="741"/>
      <c r="H4" s="741"/>
      <c r="I4" s="741"/>
      <c r="J4" s="741"/>
      <c r="K4" s="741"/>
      <c r="L4" s="741"/>
      <c r="M4" s="741"/>
      <c r="N4" s="741"/>
      <c r="O4" s="741"/>
      <c r="P4" s="741"/>
      <c r="Q4" s="741"/>
      <c r="R4" s="741"/>
      <c r="S4" s="741"/>
      <c r="T4" s="741"/>
      <c r="U4" s="741"/>
      <c r="V4" s="741"/>
      <c r="W4" s="741"/>
      <c r="X4" s="741"/>
      <c r="Y4" s="741"/>
      <c r="Z4" s="741"/>
      <c r="AA4" s="741"/>
      <c r="AB4" s="1033"/>
      <c r="AC4" s="1720" t="s">
        <v>1033</v>
      </c>
    </row>
    <row r="5" spans="1:29" ht="18" customHeight="1">
      <c r="A5" s="71"/>
      <c r="B5" s="1721"/>
      <c r="C5" s="168"/>
      <c r="D5" s="1049" t="s">
        <v>1063</v>
      </c>
      <c r="E5" s="750"/>
      <c r="F5" s="749"/>
      <c r="G5" s="1045" t="s">
        <v>1060</v>
      </c>
      <c r="H5" s="750"/>
      <c r="I5" s="749"/>
      <c r="J5" s="1044" t="s">
        <v>1058</v>
      </c>
      <c r="K5" s="1473" t="s">
        <v>1059</v>
      </c>
      <c r="L5" s="1473"/>
      <c r="M5" s="1473"/>
      <c r="N5" s="1473"/>
      <c r="O5" s="1473"/>
      <c r="P5" s="750"/>
      <c r="Q5" s="750"/>
      <c r="R5" s="1045" t="s">
        <v>1056</v>
      </c>
      <c r="S5" s="750"/>
      <c r="T5" s="750"/>
      <c r="U5" s="750"/>
      <c r="V5" s="750"/>
      <c r="W5" s="1723" t="s">
        <v>1055</v>
      </c>
      <c r="X5" s="1724"/>
      <c r="Y5" s="1724"/>
      <c r="Z5" s="1724"/>
      <c r="AA5" s="1724"/>
      <c r="AB5" s="1046"/>
      <c r="AC5" s="1721"/>
    </row>
    <row r="6" spans="1:29" ht="99.95" customHeight="1">
      <c r="A6" s="71"/>
      <c r="B6" s="1721"/>
      <c r="C6" s="168"/>
      <c r="D6" s="1048" t="s">
        <v>1062</v>
      </c>
      <c r="E6" s="1041" t="s">
        <v>1039</v>
      </c>
      <c r="F6" s="1041" t="s">
        <v>1040</v>
      </c>
      <c r="G6" s="1043" t="s">
        <v>1061</v>
      </c>
      <c r="H6" s="1041" t="s">
        <v>1041</v>
      </c>
      <c r="I6" s="1041" t="s">
        <v>1431</v>
      </c>
      <c r="J6" s="1043"/>
      <c r="K6" s="1041" t="s">
        <v>1042</v>
      </c>
      <c r="L6" s="1041" t="s">
        <v>1069</v>
      </c>
      <c r="M6" s="1042" t="s">
        <v>1064</v>
      </c>
      <c r="N6" s="1042" t="s">
        <v>1043</v>
      </c>
      <c r="O6" s="1042" t="s">
        <v>1044</v>
      </c>
      <c r="P6" s="751" t="s">
        <v>1045</v>
      </c>
      <c r="Q6" s="1042" t="s">
        <v>1046</v>
      </c>
      <c r="R6" s="1043" t="s">
        <v>1057</v>
      </c>
      <c r="S6" s="1041" t="s">
        <v>1047</v>
      </c>
      <c r="T6" s="1041" t="s">
        <v>1048</v>
      </c>
      <c r="U6" s="1041" t="s">
        <v>1049</v>
      </c>
      <c r="V6" s="1041" t="s">
        <v>1050</v>
      </c>
      <c r="W6" s="1043" t="s">
        <v>1054</v>
      </c>
      <c r="X6" s="747" t="s">
        <v>1432</v>
      </c>
      <c r="Y6" s="752" t="s">
        <v>1051</v>
      </c>
      <c r="Z6" s="752" t="s">
        <v>1052</v>
      </c>
      <c r="AA6" s="1467" t="s">
        <v>1053</v>
      </c>
      <c r="AB6" s="1722"/>
      <c r="AC6" s="1721"/>
    </row>
    <row r="7" spans="1:29" ht="6.95" customHeight="1">
      <c r="A7" s="1027"/>
      <c r="B7" s="1028"/>
      <c r="C7" s="1028"/>
      <c r="D7" s="1035"/>
      <c r="E7" s="1028"/>
      <c r="F7" s="1028"/>
      <c r="G7" s="1028"/>
      <c r="H7" s="1028"/>
      <c r="I7" s="1028"/>
      <c r="J7" s="1028"/>
      <c r="K7" s="1028"/>
      <c r="L7" s="1028"/>
      <c r="M7" s="1028"/>
      <c r="N7" s="1029"/>
      <c r="O7" s="1029"/>
      <c r="P7" s="1029"/>
      <c r="Q7" s="1029"/>
      <c r="R7" s="1029"/>
      <c r="S7" s="1028"/>
      <c r="T7" s="1028"/>
      <c r="U7" s="1028"/>
      <c r="V7" s="1028"/>
      <c r="W7" s="1029"/>
      <c r="X7" s="1029"/>
      <c r="Y7" s="1029"/>
      <c r="Z7" s="1029"/>
      <c r="AA7" s="1029"/>
      <c r="AB7" s="1036"/>
      <c r="AC7" s="1031"/>
    </row>
    <row r="8" spans="1:29" s="3" customFormat="1" ht="21.95" customHeight="1">
      <c r="A8" s="59"/>
      <c r="B8" s="722">
        <v>2009</v>
      </c>
      <c r="C8" s="722"/>
      <c r="D8" s="1050">
        <v>93.37</v>
      </c>
      <c r="E8" s="1051">
        <v>98.72</v>
      </c>
      <c r="F8" s="1051">
        <v>91.58</v>
      </c>
      <c r="G8" s="1051">
        <v>88.52</v>
      </c>
      <c r="H8" s="1051">
        <v>97.42</v>
      </c>
      <c r="I8" s="1051">
        <v>88.48</v>
      </c>
      <c r="J8" s="1051">
        <v>93.63</v>
      </c>
      <c r="K8" s="1051">
        <v>86.61</v>
      </c>
      <c r="L8" s="1051">
        <v>91.86</v>
      </c>
      <c r="M8" s="1051">
        <v>91.51</v>
      </c>
      <c r="N8" s="1051">
        <v>98.87</v>
      </c>
      <c r="O8" s="1051">
        <v>100.8</v>
      </c>
      <c r="P8" s="1051">
        <v>96.1</v>
      </c>
      <c r="Q8" s="1051">
        <v>95.75</v>
      </c>
      <c r="R8" s="1051">
        <v>101.24</v>
      </c>
      <c r="S8" s="1051">
        <v>105.84</v>
      </c>
      <c r="T8" s="1051">
        <v>100.53</v>
      </c>
      <c r="U8" s="1051">
        <v>100.09</v>
      </c>
      <c r="V8" s="1051">
        <v>97.64</v>
      </c>
      <c r="W8" s="1051">
        <v>91.12</v>
      </c>
      <c r="X8" s="1051">
        <v>89.97</v>
      </c>
      <c r="Y8" s="1051">
        <v>95.96</v>
      </c>
      <c r="Z8" s="1051">
        <v>78.3</v>
      </c>
      <c r="AA8" s="1051">
        <v>93.25</v>
      </c>
      <c r="AB8" s="849"/>
      <c r="AC8" s="722">
        <v>2009</v>
      </c>
    </row>
    <row r="9" spans="1:29" s="3" customFormat="1" ht="21.95" customHeight="1">
      <c r="A9" s="59"/>
      <c r="B9" s="722">
        <v>2010</v>
      </c>
      <c r="C9" s="722"/>
      <c r="D9" s="1050">
        <v>100</v>
      </c>
      <c r="E9" s="1051">
        <v>100</v>
      </c>
      <c r="F9" s="1051">
        <v>100</v>
      </c>
      <c r="G9" s="1051">
        <v>100</v>
      </c>
      <c r="H9" s="1051">
        <v>100</v>
      </c>
      <c r="I9" s="1051">
        <v>100</v>
      </c>
      <c r="J9" s="1051">
        <v>100</v>
      </c>
      <c r="K9" s="1051">
        <v>100</v>
      </c>
      <c r="L9" s="1051">
        <v>100</v>
      </c>
      <c r="M9" s="1051">
        <v>100</v>
      </c>
      <c r="N9" s="1051">
        <v>100</v>
      </c>
      <c r="O9" s="1051">
        <v>100</v>
      </c>
      <c r="P9" s="1051">
        <v>100</v>
      </c>
      <c r="Q9" s="1051">
        <v>100</v>
      </c>
      <c r="R9" s="1051">
        <v>100</v>
      </c>
      <c r="S9" s="1051">
        <v>100</v>
      </c>
      <c r="T9" s="1051">
        <v>100</v>
      </c>
      <c r="U9" s="1051">
        <v>100</v>
      </c>
      <c r="V9" s="1051">
        <v>100</v>
      </c>
      <c r="W9" s="1051">
        <v>100</v>
      </c>
      <c r="X9" s="1051">
        <v>100</v>
      </c>
      <c r="Y9" s="1051">
        <v>100</v>
      </c>
      <c r="Z9" s="1051">
        <v>100</v>
      </c>
      <c r="AA9" s="1051">
        <v>100</v>
      </c>
      <c r="AB9" s="849"/>
      <c r="AC9" s="722">
        <v>2010</v>
      </c>
    </row>
    <row r="10" spans="1:29" s="3" customFormat="1" ht="21.95" customHeight="1">
      <c r="A10" s="59"/>
      <c r="B10" s="722">
        <v>2011</v>
      </c>
      <c r="C10" s="722"/>
      <c r="D10" s="1050">
        <v>106.39</v>
      </c>
      <c r="E10" s="1051">
        <v>111.07</v>
      </c>
      <c r="F10" s="1051">
        <v>105.1</v>
      </c>
      <c r="G10" s="1051">
        <v>124.2</v>
      </c>
      <c r="H10" s="1051">
        <v>124.85</v>
      </c>
      <c r="I10" s="1051">
        <v>126.11</v>
      </c>
      <c r="J10" s="1051">
        <v>111.52</v>
      </c>
      <c r="K10" s="1051">
        <v>119.52</v>
      </c>
      <c r="L10" s="1051">
        <v>114.84</v>
      </c>
      <c r="M10" s="1051">
        <v>114.61</v>
      </c>
      <c r="N10" s="1051">
        <v>100.55</v>
      </c>
      <c r="O10" s="1051">
        <v>106.21</v>
      </c>
      <c r="P10" s="1051">
        <v>106.22</v>
      </c>
      <c r="Q10" s="1051">
        <v>108.19</v>
      </c>
      <c r="R10" s="1051">
        <v>100.25</v>
      </c>
      <c r="S10" s="1051">
        <v>95.96</v>
      </c>
      <c r="T10" s="1051">
        <v>104.28</v>
      </c>
      <c r="U10" s="1051">
        <v>101.39</v>
      </c>
      <c r="V10" s="1051">
        <v>102.3</v>
      </c>
      <c r="W10" s="1051">
        <v>114.9</v>
      </c>
      <c r="X10" s="1051">
        <v>121.03</v>
      </c>
      <c r="Y10" s="1051">
        <v>113.01</v>
      </c>
      <c r="Z10" s="1051">
        <v>109.77</v>
      </c>
      <c r="AA10" s="1051">
        <v>107.19</v>
      </c>
      <c r="AB10" s="849"/>
      <c r="AC10" s="722">
        <v>2011</v>
      </c>
    </row>
    <row r="11" spans="1:29" s="3" customFormat="1" ht="21.95" customHeight="1">
      <c r="A11" s="59"/>
      <c r="B11" s="722">
        <v>2012</v>
      </c>
      <c r="C11" s="722"/>
      <c r="D11" s="1050">
        <v>108.08</v>
      </c>
      <c r="E11" s="1051">
        <v>111.72</v>
      </c>
      <c r="F11" s="1051">
        <v>107.12</v>
      </c>
      <c r="G11" s="1051">
        <v>130.16999999999999</v>
      </c>
      <c r="H11" s="1051">
        <v>121.1</v>
      </c>
      <c r="I11" s="1051">
        <v>132.86000000000001</v>
      </c>
      <c r="J11" s="1051">
        <v>112.18</v>
      </c>
      <c r="K11" s="1051">
        <v>121.01</v>
      </c>
      <c r="L11" s="1051">
        <v>113.7</v>
      </c>
      <c r="M11" s="1051">
        <v>105.1</v>
      </c>
      <c r="N11" s="1051">
        <v>97.08</v>
      </c>
      <c r="O11" s="1051">
        <v>106.12</v>
      </c>
      <c r="P11" s="1051">
        <v>107.64</v>
      </c>
      <c r="Q11" s="1051">
        <v>114.99</v>
      </c>
      <c r="R11" s="1051">
        <v>102.97</v>
      </c>
      <c r="S11" s="1051">
        <v>87.86</v>
      </c>
      <c r="T11" s="1051">
        <v>106.9</v>
      </c>
      <c r="U11" s="1051">
        <v>111.59</v>
      </c>
      <c r="V11" s="1051">
        <v>106.59</v>
      </c>
      <c r="W11" s="1051">
        <v>106.49</v>
      </c>
      <c r="X11" s="1051">
        <v>109.17</v>
      </c>
      <c r="Y11" s="1051">
        <v>105.67</v>
      </c>
      <c r="Z11" s="1051">
        <v>100.6</v>
      </c>
      <c r="AA11" s="1051">
        <v>107.23</v>
      </c>
      <c r="AB11" s="849"/>
      <c r="AC11" s="722">
        <v>2012</v>
      </c>
    </row>
    <row r="12" spans="1:29" s="3" customFormat="1" ht="21.95" customHeight="1">
      <c r="A12" s="59"/>
      <c r="B12" s="722">
        <v>2013</v>
      </c>
      <c r="C12" s="722"/>
      <c r="D12" s="1050">
        <v>105.32</v>
      </c>
      <c r="E12" s="1051">
        <v>111.1</v>
      </c>
      <c r="F12" s="1051">
        <v>103.7</v>
      </c>
      <c r="G12" s="1051">
        <v>123.25</v>
      </c>
      <c r="H12" s="1051">
        <v>123.61</v>
      </c>
      <c r="I12" s="1051">
        <v>124.97</v>
      </c>
      <c r="J12" s="1051">
        <v>110.76</v>
      </c>
      <c r="K12" s="1051">
        <v>118.15</v>
      </c>
      <c r="L12" s="1051">
        <v>112.54</v>
      </c>
      <c r="M12" s="1051">
        <v>104.29</v>
      </c>
      <c r="N12" s="1051">
        <v>95.92</v>
      </c>
      <c r="O12" s="1051">
        <v>105.8</v>
      </c>
      <c r="P12" s="1051">
        <v>107.17</v>
      </c>
      <c r="Q12" s="1051">
        <v>115.23</v>
      </c>
      <c r="R12" s="1051">
        <v>99.34</v>
      </c>
      <c r="S12" s="1051">
        <v>75.489999999999995</v>
      </c>
      <c r="T12" s="1051">
        <v>107.46</v>
      </c>
      <c r="U12" s="1051">
        <v>113.51</v>
      </c>
      <c r="V12" s="1051">
        <v>107.07</v>
      </c>
      <c r="W12" s="1051">
        <v>96.14</v>
      </c>
      <c r="X12" s="1051">
        <v>95.56</v>
      </c>
      <c r="Y12" s="1051">
        <v>95.57</v>
      </c>
      <c r="Z12" s="1051">
        <v>93.08</v>
      </c>
      <c r="AA12" s="1051">
        <v>104.82</v>
      </c>
      <c r="AB12" s="849"/>
      <c r="AC12" s="722">
        <v>2013</v>
      </c>
    </row>
    <row r="13" spans="1:29" s="3" customFormat="1" ht="9" customHeight="1">
      <c r="A13" s="59"/>
      <c r="B13" s="722"/>
      <c r="C13" s="722"/>
      <c r="D13" s="1050"/>
      <c r="E13" s="1051"/>
      <c r="F13" s="1051"/>
      <c r="G13" s="1051"/>
      <c r="H13" s="1051"/>
      <c r="I13" s="1051"/>
      <c r="J13" s="1051"/>
      <c r="K13" s="1051"/>
      <c r="L13" s="1051"/>
      <c r="M13" s="1051"/>
      <c r="N13" s="1051"/>
      <c r="O13" s="1051"/>
      <c r="P13" s="1051"/>
      <c r="Q13" s="1051"/>
      <c r="R13" s="1051"/>
      <c r="S13" s="1051"/>
      <c r="T13" s="1051"/>
      <c r="U13" s="1051"/>
      <c r="V13" s="1051"/>
      <c r="W13" s="1051"/>
      <c r="X13" s="1051"/>
      <c r="Y13" s="1051"/>
      <c r="Z13" s="1051"/>
      <c r="AA13" s="1051"/>
      <c r="AB13" s="849"/>
      <c r="AC13" s="722"/>
    </row>
    <row r="14" spans="1:29" s="72" customFormat="1" ht="21.95" customHeight="1">
      <c r="A14" s="187"/>
      <c r="B14" s="726">
        <v>2014</v>
      </c>
      <c r="C14" s="726"/>
      <c r="D14" s="1052">
        <v>104.8</v>
      </c>
      <c r="E14" s="1053">
        <v>110.88</v>
      </c>
      <c r="F14" s="1053">
        <v>103.1</v>
      </c>
      <c r="G14" s="1053">
        <v>111.94</v>
      </c>
      <c r="H14" s="1053">
        <v>116.65</v>
      </c>
      <c r="I14" s="1053">
        <v>113.02</v>
      </c>
      <c r="J14" s="1053">
        <v>107.31</v>
      </c>
      <c r="K14" s="1053">
        <v>108.6</v>
      </c>
      <c r="L14" s="1053">
        <v>110.86</v>
      </c>
      <c r="M14" s="1053">
        <v>95.34</v>
      </c>
      <c r="N14" s="1053">
        <v>96.24</v>
      </c>
      <c r="O14" s="1053">
        <v>106.65</v>
      </c>
      <c r="P14" s="1053">
        <v>107.16</v>
      </c>
      <c r="Q14" s="1053">
        <v>116.14</v>
      </c>
      <c r="R14" s="1053">
        <v>99.35</v>
      </c>
      <c r="S14" s="1053">
        <v>70.97</v>
      </c>
      <c r="T14" s="1053">
        <v>109.03</v>
      </c>
      <c r="U14" s="1053">
        <v>118.6</v>
      </c>
      <c r="V14" s="1053">
        <v>106.7</v>
      </c>
      <c r="W14" s="1053">
        <v>91.8</v>
      </c>
      <c r="X14" s="1053">
        <v>91.42</v>
      </c>
      <c r="Y14" s="1053">
        <v>90.18</v>
      </c>
      <c r="Z14" s="1053">
        <v>90.73</v>
      </c>
      <c r="AA14" s="1053">
        <v>102.49</v>
      </c>
      <c r="AB14" s="1017"/>
      <c r="AC14" s="726">
        <v>2014</v>
      </c>
    </row>
    <row r="15" spans="1:29" s="3" customFormat="1" ht="6.95" customHeight="1">
      <c r="A15" s="59"/>
      <c r="B15" s="722"/>
      <c r="C15" s="722"/>
      <c r="D15" s="1050"/>
      <c r="E15" s="1051"/>
      <c r="F15" s="1051"/>
      <c r="G15" s="1051"/>
      <c r="H15" s="1051"/>
      <c r="I15" s="1051"/>
      <c r="J15" s="1051"/>
      <c r="K15" s="1051"/>
      <c r="L15" s="1051"/>
      <c r="M15" s="1051"/>
      <c r="N15" s="1051"/>
      <c r="O15" s="1051"/>
      <c r="P15" s="1051"/>
      <c r="Q15" s="1051"/>
      <c r="R15" s="1051"/>
      <c r="S15" s="1051"/>
      <c r="T15" s="1051"/>
      <c r="U15" s="1051"/>
      <c r="V15" s="1051"/>
      <c r="W15" s="1051"/>
      <c r="X15" s="1051"/>
      <c r="Y15" s="1051"/>
      <c r="Z15" s="1051"/>
      <c r="AA15" s="1051"/>
      <c r="AB15" s="849"/>
      <c r="AC15" s="722"/>
    </row>
    <row r="16" spans="1:29" s="3" customFormat="1" ht="21.95" customHeight="1">
      <c r="A16" s="59"/>
      <c r="B16" s="135">
        <v>1</v>
      </c>
      <c r="C16" s="722"/>
      <c r="D16" s="1050">
        <v>105.41</v>
      </c>
      <c r="E16" s="1051">
        <v>111.37</v>
      </c>
      <c r="F16" s="1051">
        <v>103.75</v>
      </c>
      <c r="G16" s="1051">
        <v>118.81</v>
      </c>
      <c r="H16" s="1051">
        <v>103.57</v>
      </c>
      <c r="I16" s="1051">
        <v>122.21</v>
      </c>
      <c r="J16" s="1051">
        <v>110.79</v>
      </c>
      <c r="K16" s="1051">
        <v>117.46</v>
      </c>
      <c r="L16" s="1051">
        <v>113.5</v>
      </c>
      <c r="M16" s="1051">
        <v>100.14</v>
      </c>
      <c r="N16" s="1051">
        <v>96.22</v>
      </c>
      <c r="O16" s="1051">
        <v>106.34</v>
      </c>
      <c r="P16" s="1051">
        <v>107.41</v>
      </c>
      <c r="Q16" s="1051">
        <v>116.57</v>
      </c>
      <c r="R16" s="1051">
        <v>97.94</v>
      </c>
      <c r="S16" s="1051">
        <v>72.650000000000006</v>
      </c>
      <c r="T16" s="1051">
        <v>107.99</v>
      </c>
      <c r="U16" s="1051">
        <v>113.07</v>
      </c>
      <c r="V16" s="1051">
        <v>106.15</v>
      </c>
      <c r="W16" s="1051">
        <v>93.09</v>
      </c>
      <c r="X16" s="1051">
        <v>92.19</v>
      </c>
      <c r="Y16" s="1051">
        <v>92.43</v>
      </c>
      <c r="Z16" s="1051">
        <v>90.09</v>
      </c>
      <c r="AA16" s="1051">
        <v>103.97</v>
      </c>
      <c r="AB16" s="849"/>
      <c r="AC16" s="135" t="s">
        <v>284</v>
      </c>
    </row>
    <row r="17" spans="1:29" s="3" customFormat="1" ht="21.95" customHeight="1">
      <c r="A17" s="59"/>
      <c r="B17" s="135">
        <v>2</v>
      </c>
      <c r="C17" s="722">
        <v>996</v>
      </c>
      <c r="D17" s="1050">
        <v>105.56</v>
      </c>
      <c r="E17" s="1051">
        <v>111.77</v>
      </c>
      <c r="F17" s="1051">
        <v>103.82</v>
      </c>
      <c r="G17" s="1051">
        <v>121.01</v>
      </c>
      <c r="H17" s="1051">
        <v>119.61</v>
      </c>
      <c r="I17" s="1051">
        <v>122.9</v>
      </c>
      <c r="J17" s="1051">
        <v>110.41</v>
      </c>
      <c r="K17" s="1051">
        <v>115.94</v>
      </c>
      <c r="L17" s="1051">
        <v>114.57</v>
      </c>
      <c r="M17" s="1051">
        <v>100.11</v>
      </c>
      <c r="N17" s="1051">
        <v>96.15</v>
      </c>
      <c r="O17" s="1051">
        <v>106.52</v>
      </c>
      <c r="P17" s="1051">
        <v>107.36</v>
      </c>
      <c r="Q17" s="1051">
        <v>116.55</v>
      </c>
      <c r="R17" s="1051">
        <v>98.24</v>
      </c>
      <c r="S17" s="1051">
        <v>73.3</v>
      </c>
      <c r="T17" s="1051">
        <v>108.14</v>
      </c>
      <c r="U17" s="1051">
        <v>113.07</v>
      </c>
      <c r="V17" s="1051">
        <v>106.05</v>
      </c>
      <c r="W17" s="1051">
        <v>92.62</v>
      </c>
      <c r="X17" s="1051">
        <v>91.17</v>
      </c>
      <c r="Y17" s="1051">
        <v>92.16</v>
      </c>
      <c r="Z17" s="1051">
        <v>90.39</v>
      </c>
      <c r="AA17" s="1051">
        <v>103.98</v>
      </c>
      <c r="AB17" s="849"/>
      <c r="AC17" s="135" t="s">
        <v>285</v>
      </c>
    </row>
    <row r="18" spans="1:29" s="3" customFormat="1" ht="21.95" customHeight="1">
      <c r="A18" s="59"/>
      <c r="B18" s="136">
        <v>3</v>
      </c>
      <c r="C18" s="722"/>
      <c r="D18" s="1050">
        <v>105.53</v>
      </c>
      <c r="E18" s="1051">
        <v>112.08</v>
      </c>
      <c r="F18" s="1051">
        <v>103.69</v>
      </c>
      <c r="G18" s="1051">
        <v>120.72</v>
      </c>
      <c r="H18" s="1051">
        <v>119.61</v>
      </c>
      <c r="I18" s="1051">
        <v>122.59</v>
      </c>
      <c r="J18" s="1051">
        <v>109.32</v>
      </c>
      <c r="K18" s="1051">
        <v>113.1</v>
      </c>
      <c r="L18" s="1051">
        <v>113.59</v>
      </c>
      <c r="M18" s="1051">
        <v>98.19</v>
      </c>
      <c r="N18" s="1051">
        <v>96.21</v>
      </c>
      <c r="O18" s="1051">
        <v>106.81</v>
      </c>
      <c r="P18" s="1051">
        <v>107.33</v>
      </c>
      <c r="Q18" s="1051">
        <v>116.55</v>
      </c>
      <c r="R18" s="1051">
        <v>100.76</v>
      </c>
      <c r="S18" s="1051">
        <v>72.290000000000006</v>
      </c>
      <c r="T18" s="1051">
        <v>108.27</v>
      </c>
      <c r="U18" s="1051">
        <v>120.86</v>
      </c>
      <c r="V18" s="1051">
        <v>106.63</v>
      </c>
      <c r="W18" s="1051">
        <v>92.34</v>
      </c>
      <c r="X18" s="1051">
        <v>91.14</v>
      </c>
      <c r="Y18" s="1051">
        <v>91.95</v>
      </c>
      <c r="Z18" s="1051">
        <v>89.08</v>
      </c>
      <c r="AA18" s="1051">
        <v>103.82</v>
      </c>
      <c r="AB18" s="849"/>
      <c r="AC18" s="135" t="s">
        <v>286</v>
      </c>
    </row>
    <row r="19" spans="1:29" s="3" customFormat="1" ht="21.95" customHeight="1">
      <c r="A19" s="59"/>
      <c r="B19" s="136">
        <v>4</v>
      </c>
      <c r="C19" s="722"/>
      <c r="D19" s="1050">
        <v>105.31</v>
      </c>
      <c r="E19" s="1051">
        <v>111.37</v>
      </c>
      <c r="F19" s="1051">
        <v>103.62</v>
      </c>
      <c r="G19" s="1051">
        <v>118.46</v>
      </c>
      <c r="H19" s="1051">
        <v>119.61</v>
      </c>
      <c r="I19" s="1051">
        <v>120.04</v>
      </c>
      <c r="J19" s="1051">
        <v>108.3</v>
      </c>
      <c r="K19" s="1051">
        <v>110.68</v>
      </c>
      <c r="L19" s="1051">
        <v>112.48</v>
      </c>
      <c r="M19" s="1051">
        <v>96.64</v>
      </c>
      <c r="N19" s="1051">
        <v>96.21</v>
      </c>
      <c r="O19" s="1051">
        <v>106.7</v>
      </c>
      <c r="P19" s="1051">
        <v>107.3</v>
      </c>
      <c r="Q19" s="1051">
        <v>116.29</v>
      </c>
      <c r="R19" s="1051">
        <v>101.42</v>
      </c>
      <c r="S19" s="1051">
        <v>71.63</v>
      </c>
      <c r="T19" s="1051">
        <v>108.27</v>
      </c>
      <c r="U19" s="1051">
        <v>123.39</v>
      </c>
      <c r="V19" s="1051">
        <v>106.84</v>
      </c>
      <c r="W19" s="1051">
        <v>92.31</v>
      </c>
      <c r="X19" s="1051">
        <v>91.87</v>
      </c>
      <c r="Y19" s="1051">
        <v>91.39</v>
      </c>
      <c r="Z19" s="1051">
        <v>89.05</v>
      </c>
      <c r="AA19" s="1051">
        <v>102.98</v>
      </c>
      <c r="AB19" s="849"/>
      <c r="AC19" s="135" t="s">
        <v>287</v>
      </c>
    </row>
    <row r="20" spans="1:29" s="3" customFormat="1" ht="21.95" customHeight="1">
      <c r="A20" s="59"/>
      <c r="B20" s="135">
        <v>5</v>
      </c>
      <c r="C20" s="722"/>
      <c r="D20" s="1050">
        <v>104.8</v>
      </c>
      <c r="E20" s="1051">
        <v>111.03</v>
      </c>
      <c r="F20" s="1051">
        <v>103.06</v>
      </c>
      <c r="G20" s="1051">
        <v>117.37</v>
      </c>
      <c r="H20" s="1051">
        <v>119.61</v>
      </c>
      <c r="I20" s="1051">
        <v>118.81</v>
      </c>
      <c r="J20" s="1051">
        <v>107.27</v>
      </c>
      <c r="K20" s="1051">
        <v>108.19</v>
      </c>
      <c r="L20" s="1051">
        <v>111.6</v>
      </c>
      <c r="M20" s="1051">
        <v>95.26</v>
      </c>
      <c r="N20" s="1051">
        <v>96.18</v>
      </c>
      <c r="O20" s="1051">
        <v>106.57</v>
      </c>
      <c r="P20" s="1051">
        <v>107.32</v>
      </c>
      <c r="Q20" s="1051">
        <v>116.13</v>
      </c>
      <c r="R20" s="1051">
        <v>100.68</v>
      </c>
      <c r="S20" s="1051">
        <v>71.900000000000006</v>
      </c>
      <c r="T20" s="1051">
        <v>108.88</v>
      </c>
      <c r="U20" s="1051">
        <v>120.95</v>
      </c>
      <c r="V20" s="1051">
        <v>106.84</v>
      </c>
      <c r="W20" s="1051">
        <v>92.64</v>
      </c>
      <c r="X20" s="1051">
        <v>92.06</v>
      </c>
      <c r="Y20" s="1051">
        <v>91.85</v>
      </c>
      <c r="Z20" s="1051">
        <v>89.56</v>
      </c>
      <c r="AA20" s="1051">
        <v>102.7</v>
      </c>
      <c r="AB20" s="849"/>
      <c r="AC20" s="135" t="s">
        <v>363</v>
      </c>
    </row>
    <row r="21" spans="1:29" s="3" customFormat="1" ht="12" customHeight="1">
      <c r="A21" s="59"/>
      <c r="B21" s="135"/>
      <c r="C21" s="722">
        <v>996</v>
      </c>
      <c r="D21" s="1050"/>
      <c r="E21" s="1051"/>
      <c r="F21" s="1051"/>
      <c r="G21" s="1051"/>
      <c r="H21" s="1051"/>
      <c r="I21" s="1051"/>
      <c r="J21" s="1051"/>
      <c r="K21" s="1051"/>
      <c r="L21" s="1051"/>
      <c r="M21" s="1051"/>
      <c r="N21" s="1051"/>
      <c r="O21" s="1051"/>
      <c r="P21" s="1051"/>
      <c r="Q21" s="1051"/>
      <c r="R21" s="1051"/>
      <c r="S21" s="1051"/>
      <c r="T21" s="1051"/>
      <c r="U21" s="1051"/>
      <c r="V21" s="1051"/>
      <c r="W21" s="1051"/>
      <c r="X21" s="1051"/>
      <c r="Y21" s="1051"/>
      <c r="Z21" s="1051"/>
      <c r="AA21" s="1051"/>
      <c r="AB21" s="849"/>
      <c r="AC21" s="135"/>
    </row>
    <row r="22" spans="1:29" s="3" customFormat="1" ht="21.95" customHeight="1">
      <c r="A22" s="59"/>
      <c r="B22" s="136">
        <v>6</v>
      </c>
      <c r="C22" s="722"/>
      <c r="D22" s="1050">
        <v>104.77</v>
      </c>
      <c r="E22" s="1051">
        <v>111.11</v>
      </c>
      <c r="F22" s="1051">
        <v>102.99</v>
      </c>
      <c r="G22" s="1051">
        <v>116.76</v>
      </c>
      <c r="H22" s="1051">
        <v>119.61</v>
      </c>
      <c r="I22" s="1051">
        <v>118.13</v>
      </c>
      <c r="J22" s="1051">
        <v>107.67</v>
      </c>
      <c r="K22" s="1051">
        <v>109.69</v>
      </c>
      <c r="L22" s="1051">
        <v>110.73</v>
      </c>
      <c r="M22" s="1051">
        <v>93.95</v>
      </c>
      <c r="N22" s="1051">
        <v>96.26</v>
      </c>
      <c r="O22" s="1051">
        <v>106.73</v>
      </c>
      <c r="P22" s="1051">
        <v>107.22</v>
      </c>
      <c r="Q22" s="1051">
        <v>116.11</v>
      </c>
      <c r="R22" s="1051">
        <v>99.47</v>
      </c>
      <c r="S22" s="1051">
        <v>71.319999999999993</v>
      </c>
      <c r="T22" s="1051">
        <v>108.88</v>
      </c>
      <c r="U22" s="1051">
        <v>118.44</v>
      </c>
      <c r="V22" s="1051">
        <v>106.84</v>
      </c>
      <c r="W22" s="1051">
        <v>92.67</v>
      </c>
      <c r="X22" s="1051">
        <v>92.21</v>
      </c>
      <c r="Y22" s="1051">
        <v>91.81</v>
      </c>
      <c r="Z22" s="1051">
        <v>89.55</v>
      </c>
      <c r="AA22" s="1051">
        <v>102.53</v>
      </c>
      <c r="AB22" s="849"/>
      <c r="AC22" s="135" t="s">
        <v>364</v>
      </c>
    </row>
    <row r="23" spans="1:29" s="3" customFormat="1" ht="21.95" customHeight="1">
      <c r="A23" s="59"/>
      <c r="B23" s="136">
        <v>7</v>
      </c>
      <c r="C23" s="722"/>
      <c r="D23" s="1050">
        <v>104.51</v>
      </c>
      <c r="E23" s="1051">
        <v>111.09</v>
      </c>
      <c r="F23" s="1051">
        <v>102.65</v>
      </c>
      <c r="G23" s="1051">
        <v>116.62</v>
      </c>
      <c r="H23" s="1051">
        <v>119.61</v>
      </c>
      <c r="I23" s="1051">
        <v>117.95</v>
      </c>
      <c r="J23" s="1051">
        <v>108.89</v>
      </c>
      <c r="K23" s="1051">
        <v>112.93</v>
      </c>
      <c r="L23" s="1051">
        <v>111.25</v>
      </c>
      <c r="M23" s="1051">
        <v>93.8</v>
      </c>
      <c r="N23" s="1051">
        <v>96.26</v>
      </c>
      <c r="O23" s="1051">
        <v>106.92</v>
      </c>
      <c r="P23" s="1051">
        <v>107.23</v>
      </c>
      <c r="Q23" s="1051">
        <v>116.06</v>
      </c>
      <c r="R23" s="1051">
        <v>99</v>
      </c>
      <c r="S23" s="1051">
        <v>70.39</v>
      </c>
      <c r="T23" s="1051">
        <v>109.76</v>
      </c>
      <c r="U23" s="1051">
        <v>118.2</v>
      </c>
      <c r="V23" s="1051">
        <v>106.84</v>
      </c>
      <c r="W23" s="1051">
        <v>92.01</v>
      </c>
      <c r="X23" s="1051">
        <v>92.27</v>
      </c>
      <c r="Y23" s="1051">
        <v>90</v>
      </c>
      <c r="Z23" s="1051">
        <v>90.58</v>
      </c>
      <c r="AA23" s="1051">
        <v>102.22</v>
      </c>
      <c r="AB23" s="849"/>
      <c r="AC23" s="135" t="s">
        <v>365</v>
      </c>
    </row>
    <row r="24" spans="1:29" s="3" customFormat="1" ht="21.95" customHeight="1">
      <c r="A24" s="59"/>
      <c r="B24" s="135">
        <v>8</v>
      </c>
      <c r="C24" s="722"/>
      <c r="D24" s="1050">
        <v>104.44</v>
      </c>
      <c r="E24" s="1051">
        <v>110.82</v>
      </c>
      <c r="F24" s="1051">
        <v>102.63</v>
      </c>
      <c r="G24" s="1051">
        <v>112.8</v>
      </c>
      <c r="H24" s="1051">
        <v>119.61</v>
      </c>
      <c r="I24" s="1051">
        <v>113.66</v>
      </c>
      <c r="J24" s="1051">
        <v>108.85</v>
      </c>
      <c r="K24" s="1051">
        <v>113.07</v>
      </c>
      <c r="L24" s="1051">
        <v>110.55</v>
      </c>
      <c r="M24" s="1051">
        <v>95.39</v>
      </c>
      <c r="N24" s="1051">
        <v>96.26</v>
      </c>
      <c r="O24" s="1051">
        <v>106.84</v>
      </c>
      <c r="P24" s="1051">
        <v>107.2</v>
      </c>
      <c r="Q24" s="1051">
        <v>116</v>
      </c>
      <c r="R24" s="1051">
        <v>99.21</v>
      </c>
      <c r="S24" s="1051">
        <v>70.31</v>
      </c>
      <c r="T24" s="1051">
        <v>109.76</v>
      </c>
      <c r="U24" s="1051">
        <v>118.86</v>
      </c>
      <c r="V24" s="1051">
        <v>106.84</v>
      </c>
      <c r="W24" s="1051">
        <v>91.87</v>
      </c>
      <c r="X24" s="1051">
        <v>92.27</v>
      </c>
      <c r="Y24" s="1051">
        <v>89.46</v>
      </c>
      <c r="Z24" s="1051">
        <v>91.43</v>
      </c>
      <c r="AA24" s="1051">
        <v>102.18</v>
      </c>
      <c r="AB24" s="849"/>
      <c r="AC24" s="135" t="s">
        <v>288</v>
      </c>
    </row>
    <row r="25" spans="1:29" s="3" customFormat="1" ht="21.95" customHeight="1">
      <c r="A25" s="59"/>
      <c r="B25" s="135">
        <v>9</v>
      </c>
      <c r="C25" s="722">
        <v>996</v>
      </c>
      <c r="D25" s="1050">
        <v>104.27</v>
      </c>
      <c r="E25" s="1051">
        <v>110.29</v>
      </c>
      <c r="F25" s="1051">
        <v>102.58</v>
      </c>
      <c r="G25" s="1051">
        <v>110.32</v>
      </c>
      <c r="H25" s="1051">
        <v>119.61</v>
      </c>
      <c r="I25" s="1051">
        <v>110.87</v>
      </c>
      <c r="J25" s="1051">
        <v>107.56</v>
      </c>
      <c r="K25" s="1051">
        <v>109.73</v>
      </c>
      <c r="L25" s="1051">
        <v>110.28</v>
      </c>
      <c r="M25" s="1051">
        <v>92.74</v>
      </c>
      <c r="N25" s="1051">
        <v>96.26</v>
      </c>
      <c r="O25" s="1051">
        <v>106.69</v>
      </c>
      <c r="P25" s="1051">
        <v>106.99</v>
      </c>
      <c r="Q25" s="1051">
        <v>115.94</v>
      </c>
      <c r="R25" s="1051">
        <v>98.87</v>
      </c>
      <c r="S25" s="1051">
        <v>69.569999999999993</v>
      </c>
      <c r="T25" s="1051">
        <v>109.76</v>
      </c>
      <c r="U25" s="1051">
        <v>118.86</v>
      </c>
      <c r="V25" s="1051">
        <v>106.84</v>
      </c>
      <c r="W25" s="1051">
        <v>91.87</v>
      </c>
      <c r="X25" s="1051">
        <v>92.59</v>
      </c>
      <c r="Y25" s="1051">
        <v>88.99</v>
      </c>
      <c r="Z25" s="1051">
        <v>91.79</v>
      </c>
      <c r="AA25" s="1051">
        <v>102.65</v>
      </c>
      <c r="AB25" s="849"/>
      <c r="AC25" s="135" t="s">
        <v>289</v>
      </c>
    </row>
    <row r="26" spans="1:29" s="3" customFormat="1" ht="21.95" customHeight="1">
      <c r="A26" s="59"/>
      <c r="B26" s="136">
        <v>10</v>
      </c>
      <c r="C26" s="722"/>
      <c r="D26" s="1050">
        <v>104.13</v>
      </c>
      <c r="E26" s="1051">
        <v>109.82</v>
      </c>
      <c r="F26" s="1051">
        <v>102.55</v>
      </c>
      <c r="G26" s="1051">
        <v>104</v>
      </c>
      <c r="H26" s="1051">
        <v>113.1</v>
      </c>
      <c r="I26" s="1051">
        <v>104.47</v>
      </c>
      <c r="J26" s="1051">
        <v>105.79</v>
      </c>
      <c r="K26" s="1051">
        <v>105.04</v>
      </c>
      <c r="L26" s="1051">
        <v>109.42</v>
      </c>
      <c r="M26" s="1051">
        <v>92.81</v>
      </c>
      <c r="N26" s="1051">
        <v>96.26</v>
      </c>
      <c r="O26" s="1051">
        <v>106.63</v>
      </c>
      <c r="P26" s="1051">
        <v>106.88</v>
      </c>
      <c r="Q26" s="1051">
        <v>115.92</v>
      </c>
      <c r="R26" s="1051">
        <v>99.22</v>
      </c>
      <c r="S26" s="1051">
        <v>70.150000000000006</v>
      </c>
      <c r="T26" s="1051">
        <v>109.53</v>
      </c>
      <c r="U26" s="1051">
        <v>119.13</v>
      </c>
      <c r="V26" s="1051">
        <v>106.84</v>
      </c>
      <c r="W26" s="1051">
        <v>90.66</v>
      </c>
      <c r="X26" s="1051">
        <v>90.64</v>
      </c>
      <c r="Y26" s="1051">
        <v>88.01</v>
      </c>
      <c r="Z26" s="1051">
        <v>91.89</v>
      </c>
      <c r="AA26" s="1051">
        <v>101.62</v>
      </c>
      <c r="AB26" s="849"/>
      <c r="AC26" s="135" t="s">
        <v>290</v>
      </c>
    </row>
    <row r="27" spans="1:29" s="3" customFormat="1" ht="12" customHeight="1">
      <c r="A27" s="59"/>
      <c r="B27" s="136"/>
      <c r="C27" s="722"/>
      <c r="D27" s="1050"/>
      <c r="E27" s="1051"/>
      <c r="F27" s="1051"/>
      <c r="G27" s="1051"/>
      <c r="H27" s="1051"/>
      <c r="I27" s="1051"/>
      <c r="J27" s="1051"/>
      <c r="K27" s="1051"/>
      <c r="L27" s="1051"/>
      <c r="M27" s="1051"/>
      <c r="N27" s="1051"/>
      <c r="O27" s="1051"/>
      <c r="P27" s="1051"/>
      <c r="Q27" s="1054"/>
      <c r="R27" s="1051"/>
      <c r="S27" s="1051"/>
      <c r="T27" s="1051"/>
      <c r="U27" s="1051"/>
      <c r="V27" s="1051"/>
      <c r="W27" s="1051"/>
      <c r="X27" s="1051"/>
      <c r="Y27" s="1051"/>
      <c r="Z27" s="1051"/>
      <c r="AA27" s="1051"/>
      <c r="AB27" s="849"/>
      <c r="AC27" s="135"/>
    </row>
    <row r="28" spans="1:29" s="3" customFormat="1" ht="21.95" customHeight="1">
      <c r="A28" s="59"/>
      <c r="B28" s="135">
        <v>11</v>
      </c>
      <c r="C28" s="722"/>
      <c r="D28" s="1050">
        <v>104.35</v>
      </c>
      <c r="E28" s="1051">
        <v>110.04</v>
      </c>
      <c r="F28" s="1051">
        <v>102.77</v>
      </c>
      <c r="G28" s="1051">
        <v>99.41</v>
      </c>
      <c r="H28" s="1051">
        <v>113.1</v>
      </c>
      <c r="I28" s="1051">
        <v>99.31</v>
      </c>
      <c r="J28" s="1051">
        <v>103.31</v>
      </c>
      <c r="K28" s="1051">
        <v>98.69</v>
      </c>
      <c r="L28" s="1051">
        <v>107.35</v>
      </c>
      <c r="M28" s="1051">
        <v>92.7</v>
      </c>
      <c r="N28" s="1051">
        <v>96.31</v>
      </c>
      <c r="O28" s="1051">
        <v>106.52</v>
      </c>
      <c r="P28" s="1051">
        <v>106.87</v>
      </c>
      <c r="Q28" s="1051">
        <v>115.78</v>
      </c>
      <c r="R28" s="1051">
        <v>98.79</v>
      </c>
      <c r="S28" s="1051">
        <v>69.239999999999995</v>
      </c>
      <c r="T28" s="1051">
        <v>109.53</v>
      </c>
      <c r="U28" s="1051">
        <v>119.13</v>
      </c>
      <c r="V28" s="1051">
        <v>106.84</v>
      </c>
      <c r="W28" s="1051">
        <v>90.24</v>
      </c>
      <c r="X28" s="1051">
        <v>89.74</v>
      </c>
      <c r="Y28" s="1051">
        <v>87.74</v>
      </c>
      <c r="Z28" s="1051">
        <v>92.45</v>
      </c>
      <c r="AA28" s="1051">
        <v>101.17</v>
      </c>
      <c r="AB28" s="849"/>
      <c r="AC28" s="135" t="s">
        <v>291</v>
      </c>
    </row>
    <row r="29" spans="1:29" s="3" customFormat="1" ht="21.95" customHeight="1">
      <c r="A29" s="59"/>
      <c r="B29" s="135">
        <v>12</v>
      </c>
      <c r="C29" s="722">
        <v>996</v>
      </c>
      <c r="D29" s="1050">
        <v>104.53</v>
      </c>
      <c r="E29" s="1051">
        <v>109.8</v>
      </c>
      <c r="F29" s="1051">
        <v>103.08</v>
      </c>
      <c r="G29" s="1051">
        <v>86.94</v>
      </c>
      <c r="H29" s="1051">
        <v>113.1</v>
      </c>
      <c r="I29" s="1051">
        <v>85.25</v>
      </c>
      <c r="J29" s="1051">
        <v>99.53</v>
      </c>
      <c r="K29" s="1051">
        <v>88.65</v>
      </c>
      <c r="L29" s="1051">
        <v>105.04</v>
      </c>
      <c r="M29" s="1051">
        <v>92.36</v>
      </c>
      <c r="N29" s="1051">
        <v>96.31</v>
      </c>
      <c r="O29" s="1051">
        <v>106.56</v>
      </c>
      <c r="P29" s="1051">
        <v>106.78</v>
      </c>
      <c r="Q29" s="1051">
        <v>115.78</v>
      </c>
      <c r="R29" s="1051">
        <v>98.65</v>
      </c>
      <c r="S29" s="1051">
        <v>68.83</v>
      </c>
      <c r="T29" s="1051">
        <v>109.53</v>
      </c>
      <c r="U29" s="1051">
        <v>119.23</v>
      </c>
      <c r="V29" s="1051">
        <v>106.84</v>
      </c>
      <c r="W29" s="1051">
        <v>89.33</v>
      </c>
      <c r="X29" s="1051">
        <v>88.88</v>
      </c>
      <c r="Y29" s="1051">
        <v>86.4</v>
      </c>
      <c r="Z29" s="1051">
        <v>92.91</v>
      </c>
      <c r="AA29" s="1051">
        <v>100.07</v>
      </c>
      <c r="AB29" s="849"/>
      <c r="AC29" s="135" t="s">
        <v>292</v>
      </c>
    </row>
    <row r="30" spans="1:29" ht="6.95" customHeight="1" thickBot="1">
      <c r="A30" s="1025"/>
      <c r="B30" s="1026"/>
      <c r="C30" s="1026"/>
      <c r="D30" s="1037"/>
      <c r="E30" s="1025"/>
      <c r="F30" s="1025"/>
      <c r="G30" s="1025"/>
      <c r="H30" s="1025"/>
      <c r="I30" s="1025"/>
      <c r="J30" s="1025"/>
      <c r="K30" s="1025"/>
      <c r="L30" s="1025"/>
      <c r="M30" s="1025"/>
      <c r="N30" s="1025"/>
      <c r="O30" s="1025"/>
      <c r="P30" s="1025"/>
      <c r="Q30" s="1025"/>
      <c r="R30" s="1025"/>
      <c r="S30" s="1025"/>
      <c r="T30" s="1025"/>
      <c r="U30" s="1025"/>
      <c r="V30" s="1025"/>
      <c r="W30" s="1025"/>
      <c r="X30" s="1025"/>
      <c r="Y30" s="1025"/>
      <c r="Z30" s="1025"/>
      <c r="AA30" s="1025"/>
      <c r="AB30" s="1038"/>
      <c r="AC30" s="1026"/>
    </row>
    <row r="31" spans="1:29" s="115" customFormat="1" ht="20.25" customHeight="1">
      <c r="B31" s="1718" t="s">
        <v>107</v>
      </c>
      <c r="C31" s="1718"/>
      <c r="D31" s="1718"/>
      <c r="E31" s="1718"/>
      <c r="F31" s="1718"/>
      <c r="G31" s="1718"/>
      <c r="H31" s="1718"/>
      <c r="I31" s="1718"/>
      <c r="J31" s="1718"/>
      <c r="K31" s="128"/>
      <c r="L31" s="128"/>
      <c r="P31" s="1719"/>
      <c r="Q31" s="1719"/>
      <c r="R31" s="1719"/>
      <c r="S31" s="1719"/>
      <c r="T31" s="1719"/>
      <c r="U31" s="1719"/>
      <c r="V31" s="1719"/>
      <c r="W31" s="1719"/>
      <c r="X31" s="1023"/>
      <c r="Y31" s="1023"/>
      <c r="Z31" s="1023"/>
      <c r="AA31" s="1023"/>
      <c r="AB31" s="1023"/>
      <c r="AC31" s="1056" t="s">
        <v>1070</v>
      </c>
    </row>
    <row r="36" spans="29:29">
      <c r="AC36" s="67"/>
    </row>
    <row r="37" spans="29:29">
      <c r="AC37" s="67"/>
    </row>
    <row r="38" spans="29:29">
      <c r="AC38" s="67"/>
    </row>
    <row r="39" spans="29:29">
      <c r="AC39" s="67"/>
    </row>
    <row r="40" spans="29:29">
      <c r="AC40" s="67"/>
    </row>
    <row r="41" spans="29:29">
      <c r="AC41" s="67"/>
    </row>
    <row r="42" spans="29:29">
      <c r="AC42" s="67"/>
    </row>
    <row r="43" spans="29:29">
      <c r="AC43" s="67"/>
    </row>
  </sheetData>
  <mergeCells count="10">
    <mergeCell ref="B31:J31"/>
    <mergeCell ref="B2:O2"/>
    <mergeCell ref="P2:AC2"/>
    <mergeCell ref="P31:W31"/>
    <mergeCell ref="B3:D3"/>
    <mergeCell ref="B4:B6"/>
    <mergeCell ref="AC4:AC6"/>
    <mergeCell ref="AA6:AB6"/>
    <mergeCell ref="W5:AA5"/>
    <mergeCell ref="K5:O5"/>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alignWithMargins="0"/>
  <colBreaks count="1" manualBreakCount="1">
    <brk id="15" max="3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C53"/>
  <sheetViews>
    <sheetView showGridLines="0" view="pageBreakPreview" zoomScale="110" zoomScaleNormal="120" zoomScaleSheetLayoutView="110" workbookViewId="0">
      <selection activeCell="P3" sqref="P3"/>
    </sheetView>
  </sheetViews>
  <sheetFormatPr defaultRowHeight="11.25"/>
  <cols>
    <col min="1" max="1" width="0.5546875" style="67" customWidth="1"/>
    <col min="2" max="2" width="5" style="67" customWidth="1"/>
    <col min="3" max="3" width="0.44140625" style="67" customWidth="1"/>
    <col min="4" max="4" width="6" style="67" customWidth="1"/>
    <col min="5" max="9" width="5.77734375" style="67" customWidth="1"/>
    <col min="10" max="10" width="6" style="67" customWidth="1"/>
    <col min="11" max="14" width="5.77734375" style="67" customWidth="1"/>
    <col min="15" max="17" width="6" style="67" customWidth="1"/>
    <col min="18" max="18" width="5.6640625" style="67" customWidth="1"/>
    <col min="19" max="23" width="5.77734375" style="67" customWidth="1"/>
    <col min="24" max="24" width="6" style="67" customWidth="1"/>
    <col min="25" max="27" width="5.77734375" style="67" customWidth="1"/>
    <col min="28" max="28" width="1" style="67" customWidth="1"/>
    <col min="29" max="29" width="5.33203125" style="92" customWidth="1"/>
    <col min="30" max="16384" width="8.88671875" style="67"/>
  </cols>
  <sheetData>
    <row r="1" spans="1:29" s="115" customFormat="1" ht="27.95" customHeight="1">
      <c r="A1" s="464" t="s">
        <v>1479</v>
      </c>
      <c r="AC1" s="116" t="s">
        <v>1480</v>
      </c>
    </row>
    <row r="2" spans="1:29" s="345" customFormat="1" ht="45" customHeight="1">
      <c r="B2" s="1451" t="s">
        <v>1406</v>
      </c>
      <c r="C2" s="1451"/>
      <c r="D2" s="1451"/>
      <c r="E2" s="1451"/>
      <c r="F2" s="1451"/>
      <c r="G2" s="1451"/>
      <c r="H2" s="1451"/>
      <c r="I2" s="1451"/>
      <c r="J2" s="1451"/>
      <c r="K2" s="1451"/>
      <c r="L2" s="1451"/>
      <c r="M2" s="1451"/>
      <c r="N2" s="1451"/>
      <c r="O2" s="1451"/>
      <c r="P2" s="1451" t="s">
        <v>1531</v>
      </c>
      <c r="Q2" s="1451"/>
      <c r="R2" s="1451"/>
      <c r="S2" s="1451"/>
      <c r="T2" s="1451"/>
      <c r="U2" s="1451"/>
      <c r="V2" s="1451"/>
      <c r="W2" s="1451"/>
      <c r="X2" s="1451"/>
      <c r="Y2" s="1451"/>
      <c r="Z2" s="1451"/>
      <c r="AA2" s="1451"/>
      <c r="AB2" s="1451"/>
      <c r="AC2" s="1451"/>
    </row>
    <row r="3" spans="1:29" s="77" customFormat="1" ht="18" customHeight="1" thickBot="1">
      <c r="B3" s="1461" t="s">
        <v>394</v>
      </c>
      <c r="C3" s="1461"/>
      <c r="D3" s="1461"/>
      <c r="E3" s="1461"/>
      <c r="F3" s="1461"/>
      <c r="G3" s="1461"/>
      <c r="H3" s="1461"/>
      <c r="I3" s="1461"/>
      <c r="J3" s="1461"/>
      <c r="K3" s="168"/>
      <c r="L3" s="168"/>
      <c r="M3" s="168"/>
      <c r="N3" s="168"/>
      <c r="O3" s="168"/>
      <c r="P3" s="168"/>
      <c r="Q3" s="168"/>
      <c r="R3" s="168"/>
      <c r="S3" s="168"/>
      <c r="T3" s="168"/>
      <c r="U3" s="168"/>
      <c r="V3" s="168"/>
      <c r="W3" s="168"/>
      <c r="X3" s="168"/>
      <c r="Y3" s="168"/>
      <c r="Z3" s="168"/>
      <c r="AA3" s="746"/>
      <c r="AC3" s="1055" t="s">
        <v>56</v>
      </c>
    </row>
    <row r="4" spans="1:29" ht="18" customHeight="1">
      <c r="A4" s="410"/>
      <c r="B4" s="1720" t="s">
        <v>1133</v>
      </c>
      <c r="C4" s="1030"/>
      <c r="D4" s="1730"/>
      <c r="E4" s="1731"/>
      <c r="F4" s="1731"/>
      <c r="G4" s="1061"/>
      <c r="H4" s="1061"/>
      <c r="I4" s="1061"/>
      <c r="J4" s="1062"/>
      <c r="K4" s="1062"/>
      <c r="L4" s="1062"/>
      <c r="M4" s="1062"/>
      <c r="N4" s="1062"/>
      <c r="O4" s="1062"/>
      <c r="P4" s="1062"/>
      <c r="Q4" s="1062"/>
      <c r="R4" s="1062"/>
      <c r="S4" s="1062"/>
      <c r="T4" s="1062"/>
      <c r="U4" s="1062"/>
      <c r="V4" s="1062"/>
      <c r="W4" s="1062"/>
      <c r="X4" s="1062"/>
      <c r="Y4" s="1062"/>
      <c r="Z4" s="1062"/>
      <c r="AA4" s="1061"/>
      <c r="AB4" s="1065"/>
      <c r="AC4" s="1720" t="s">
        <v>1037</v>
      </c>
    </row>
    <row r="5" spans="1:29" ht="18" customHeight="1">
      <c r="A5" s="71"/>
      <c r="B5" s="1721"/>
      <c r="C5" s="168"/>
      <c r="D5" s="1047" t="s">
        <v>1086</v>
      </c>
      <c r="E5" s="1728" t="s">
        <v>1087</v>
      </c>
      <c r="F5" s="1728"/>
      <c r="G5" s="1728"/>
      <c r="H5" s="1728"/>
      <c r="I5" s="1729"/>
      <c r="J5" s="1725" t="s">
        <v>1074</v>
      </c>
      <c r="K5" s="1726"/>
      <c r="L5" s="1726"/>
      <c r="M5" s="1726"/>
      <c r="N5" s="1726"/>
      <c r="O5" s="1726"/>
      <c r="P5" s="750"/>
      <c r="Q5" s="749"/>
      <c r="R5" s="1725" t="s">
        <v>1075</v>
      </c>
      <c r="S5" s="1726"/>
      <c r="T5" s="1726"/>
      <c r="U5" s="1726"/>
      <c r="V5" s="1726"/>
      <c r="W5" s="1727"/>
      <c r="X5" s="1044" t="s">
        <v>1076</v>
      </c>
      <c r="Y5" s="750"/>
      <c r="Z5" s="750"/>
      <c r="AA5" s="1733" t="s">
        <v>1096</v>
      </c>
      <c r="AB5" s="1734"/>
      <c r="AC5" s="1721"/>
    </row>
    <row r="6" spans="1:29" ht="105" customHeight="1">
      <c r="A6" s="126"/>
      <c r="B6" s="1732"/>
      <c r="C6" s="1064"/>
      <c r="D6" s="1072"/>
      <c r="E6" s="747" t="s">
        <v>1098</v>
      </c>
      <c r="F6" s="748" t="s">
        <v>1097</v>
      </c>
      <c r="G6" s="747" t="s">
        <v>1132</v>
      </c>
      <c r="H6" s="748" t="s">
        <v>1071</v>
      </c>
      <c r="I6" s="748" t="s">
        <v>1072</v>
      </c>
      <c r="J6" s="510"/>
      <c r="K6" s="747" t="s">
        <v>1100</v>
      </c>
      <c r="L6" s="747" t="s">
        <v>1101</v>
      </c>
      <c r="M6" s="747" t="s">
        <v>1088</v>
      </c>
      <c r="N6" s="747" t="s">
        <v>1099</v>
      </c>
      <c r="O6" s="748" t="s">
        <v>1089</v>
      </c>
      <c r="P6" s="752" t="s">
        <v>1102</v>
      </c>
      <c r="Q6" s="747" t="s">
        <v>1090</v>
      </c>
      <c r="R6" s="510"/>
      <c r="S6" s="747" t="s">
        <v>1433</v>
      </c>
      <c r="T6" s="747" t="s">
        <v>1091</v>
      </c>
      <c r="U6" s="747" t="s">
        <v>1570</v>
      </c>
      <c r="V6" s="747" t="s">
        <v>1092</v>
      </c>
      <c r="W6" s="747" t="s">
        <v>1093</v>
      </c>
      <c r="X6" s="1073" t="s">
        <v>1094</v>
      </c>
      <c r="Y6" s="747" t="s">
        <v>1073</v>
      </c>
      <c r="Z6" s="747" t="s">
        <v>1095</v>
      </c>
      <c r="AA6" s="1735"/>
      <c r="AB6" s="1736"/>
      <c r="AC6" s="1732"/>
    </row>
    <row r="7" spans="1:29" ht="6.95" customHeight="1">
      <c r="A7" s="71"/>
      <c r="B7" s="766"/>
      <c r="C7" s="766"/>
      <c r="D7" s="1066"/>
      <c r="E7" s="753"/>
      <c r="F7" s="753"/>
      <c r="G7" s="753"/>
      <c r="H7" s="753"/>
      <c r="I7" s="753"/>
      <c r="J7" s="1057"/>
      <c r="K7" s="1057"/>
      <c r="L7" s="1057"/>
      <c r="M7" s="1057"/>
      <c r="N7" s="1057"/>
      <c r="O7" s="1057"/>
      <c r="P7" s="1057"/>
      <c r="Q7" s="1057"/>
      <c r="R7" s="1057"/>
      <c r="S7" s="1057"/>
      <c r="T7" s="1057"/>
      <c r="U7" s="1057"/>
      <c r="V7" s="1057"/>
      <c r="W7" s="1057"/>
      <c r="X7" s="1057"/>
      <c r="Y7" s="1057"/>
      <c r="Z7" s="1057"/>
      <c r="AA7" s="1057"/>
      <c r="AB7" s="1067"/>
      <c r="AC7" s="71"/>
    </row>
    <row r="8" spans="1:29" s="3" customFormat="1" ht="20.100000000000001" customHeight="1">
      <c r="A8" s="59"/>
      <c r="B8" s="722">
        <v>2009</v>
      </c>
      <c r="C8" s="722"/>
      <c r="D8" s="1068">
        <v>95.09</v>
      </c>
      <c r="E8" s="1058">
        <v>90.2</v>
      </c>
      <c r="F8" s="1058">
        <v>94.31</v>
      </c>
      <c r="G8" s="1058">
        <v>99.79</v>
      </c>
      <c r="H8" s="1058">
        <v>96.41</v>
      </c>
      <c r="I8" s="1058">
        <v>96.5</v>
      </c>
      <c r="J8" s="1058">
        <v>99.85</v>
      </c>
      <c r="K8" s="1058">
        <v>100.75</v>
      </c>
      <c r="L8" s="1058">
        <v>98.42</v>
      </c>
      <c r="M8" s="1058">
        <v>111.67</v>
      </c>
      <c r="N8" s="1058">
        <v>102.3</v>
      </c>
      <c r="O8" s="1058">
        <v>109.99</v>
      </c>
      <c r="P8" s="1058">
        <v>104.04</v>
      </c>
      <c r="Q8" s="1058">
        <v>100.49</v>
      </c>
      <c r="R8" s="1058">
        <v>101.47</v>
      </c>
      <c r="S8" s="1058">
        <v>98.39</v>
      </c>
      <c r="T8" s="1058">
        <v>101.71</v>
      </c>
      <c r="U8" s="1058">
        <v>100.49</v>
      </c>
      <c r="V8" s="1058">
        <v>104.2</v>
      </c>
      <c r="W8" s="1058">
        <v>108.49</v>
      </c>
      <c r="X8" s="1058">
        <v>98.06</v>
      </c>
      <c r="Y8" s="1058">
        <v>98.08</v>
      </c>
      <c r="Z8" s="1058">
        <v>95.01</v>
      </c>
      <c r="AA8" s="1058">
        <v>99.21</v>
      </c>
      <c r="AB8" s="1069"/>
      <c r="AC8" s="722">
        <v>2009</v>
      </c>
    </row>
    <row r="9" spans="1:29" s="3" customFormat="1" ht="20.100000000000001" customHeight="1">
      <c r="A9" s="59"/>
      <c r="B9" s="722">
        <v>2010</v>
      </c>
      <c r="C9" s="722"/>
      <c r="D9" s="1068">
        <v>100</v>
      </c>
      <c r="E9" s="1058">
        <v>100</v>
      </c>
      <c r="F9" s="1058">
        <v>100</v>
      </c>
      <c r="G9" s="1058">
        <v>100</v>
      </c>
      <c r="H9" s="1058">
        <v>100</v>
      </c>
      <c r="I9" s="1058">
        <v>100</v>
      </c>
      <c r="J9" s="1058">
        <v>100</v>
      </c>
      <c r="K9" s="1058">
        <v>100</v>
      </c>
      <c r="L9" s="1058">
        <v>100</v>
      </c>
      <c r="M9" s="1058">
        <v>100</v>
      </c>
      <c r="N9" s="1058">
        <v>100</v>
      </c>
      <c r="O9" s="1058">
        <v>100</v>
      </c>
      <c r="P9" s="1058">
        <v>100</v>
      </c>
      <c r="Q9" s="1058">
        <v>100</v>
      </c>
      <c r="R9" s="1058">
        <v>100</v>
      </c>
      <c r="S9" s="1058">
        <v>100</v>
      </c>
      <c r="T9" s="1058">
        <v>100</v>
      </c>
      <c r="U9" s="1058">
        <v>100</v>
      </c>
      <c r="V9" s="1058">
        <v>100</v>
      </c>
      <c r="W9" s="1058">
        <v>100</v>
      </c>
      <c r="X9" s="1058">
        <v>100</v>
      </c>
      <c r="Y9" s="1058">
        <v>100</v>
      </c>
      <c r="Z9" s="1058">
        <v>100</v>
      </c>
      <c r="AA9" s="1058">
        <v>100</v>
      </c>
      <c r="AB9" s="1069"/>
      <c r="AC9" s="722">
        <v>2010</v>
      </c>
    </row>
    <row r="10" spans="1:29" s="3" customFormat="1" ht="20.100000000000001" customHeight="1">
      <c r="A10" s="59"/>
      <c r="B10" s="722">
        <v>2011</v>
      </c>
      <c r="C10" s="722"/>
      <c r="D10" s="1068">
        <v>107.54</v>
      </c>
      <c r="E10" s="1058">
        <v>112.15</v>
      </c>
      <c r="F10" s="1058">
        <v>109.87</v>
      </c>
      <c r="G10" s="1058">
        <v>104.64</v>
      </c>
      <c r="H10" s="1058">
        <v>109.83</v>
      </c>
      <c r="I10" s="1058">
        <v>101.68</v>
      </c>
      <c r="J10" s="1058">
        <v>104.34</v>
      </c>
      <c r="K10" s="1058">
        <v>104.86</v>
      </c>
      <c r="L10" s="1058">
        <v>103.6</v>
      </c>
      <c r="M10" s="1058">
        <v>80.790000000000006</v>
      </c>
      <c r="N10" s="1058">
        <v>100.07</v>
      </c>
      <c r="O10" s="1058">
        <v>88.14</v>
      </c>
      <c r="P10" s="1058">
        <v>98.59</v>
      </c>
      <c r="Q10" s="1058">
        <v>99.94</v>
      </c>
      <c r="R10" s="1058">
        <v>100.32</v>
      </c>
      <c r="S10" s="1058">
        <v>100.99</v>
      </c>
      <c r="T10" s="1058">
        <v>100.79</v>
      </c>
      <c r="U10" s="1058">
        <v>101.97</v>
      </c>
      <c r="V10" s="1058">
        <v>97.54</v>
      </c>
      <c r="W10" s="1058">
        <v>96.34</v>
      </c>
      <c r="X10" s="1058">
        <v>101.29</v>
      </c>
      <c r="Y10" s="1058">
        <v>101.26</v>
      </c>
      <c r="Z10" s="1058">
        <v>105.55</v>
      </c>
      <c r="AA10" s="1058">
        <v>101.75</v>
      </c>
      <c r="AB10" s="1069"/>
      <c r="AC10" s="722">
        <v>2011</v>
      </c>
    </row>
    <row r="11" spans="1:29" s="3" customFormat="1" ht="20.100000000000001" customHeight="1">
      <c r="A11" s="59"/>
      <c r="B11" s="722">
        <v>2012</v>
      </c>
      <c r="C11" s="722"/>
      <c r="D11" s="1068">
        <v>108.06</v>
      </c>
      <c r="E11" s="1058">
        <v>109.07</v>
      </c>
      <c r="F11" s="1058">
        <v>115.68</v>
      </c>
      <c r="G11" s="1058">
        <v>105.14</v>
      </c>
      <c r="H11" s="1058">
        <v>112.72</v>
      </c>
      <c r="I11" s="1058">
        <v>102.67</v>
      </c>
      <c r="J11" s="1058">
        <v>106.68</v>
      </c>
      <c r="K11" s="1058">
        <v>107.89</v>
      </c>
      <c r="L11" s="1058">
        <v>104.93</v>
      </c>
      <c r="M11" s="1058">
        <v>77.78</v>
      </c>
      <c r="N11" s="1058">
        <v>97.31</v>
      </c>
      <c r="O11" s="1058">
        <v>82.83</v>
      </c>
      <c r="P11" s="1058">
        <v>95.97</v>
      </c>
      <c r="Q11" s="1058">
        <v>100.19</v>
      </c>
      <c r="R11" s="1058">
        <v>100.3</v>
      </c>
      <c r="S11" s="1058">
        <v>100.93</v>
      </c>
      <c r="T11" s="1058">
        <v>100.92</v>
      </c>
      <c r="U11" s="1058">
        <v>105.59</v>
      </c>
      <c r="V11" s="1058">
        <v>93.47</v>
      </c>
      <c r="W11" s="1058">
        <v>93.82</v>
      </c>
      <c r="X11" s="1058">
        <v>102.03</v>
      </c>
      <c r="Y11" s="1058">
        <v>101.99</v>
      </c>
      <c r="Z11" s="1058">
        <v>107.63</v>
      </c>
      <c r="AA11" s="1058">
        <v>106.36</v>
      </c>
      <c r="AB11" s="1069"/>
      <c r="AC11" s="722">
        <v>2012</v>
      </c>
    </row>
    <row r="12" spans="1:29" s="3" customFormat="1" ht="20.100000000000001" customHeight="1">
      <c r="A12" s="59"/>
      <c r="B12" s="722">
        <v>2013</v>
      </c>
      <c r="C12" s="722"/>
      <c r="D12" s="1068">
        <v>107.45</v>
      </c>
      <c r="E12" s="1058">
        <v>107.06</v>
      </c>
      <c r="F12" s="1058">
        <v>123.53</v>
      </c>
      <c r="G12" s="1058">
        <v>101.42</v>
      </c>
      <c r="H12" s="1058">
        <v>113.03</v>
      </c>
      <c r="I12" s="1058">
        <v>102.47</v>
      </c>
      <c r="J12" s="1058">
        <v>107</v>
      </c>
      <c r="K12" s="1058">
        <v>108.5</v>
      </c>
      <c r="L12" s="1058">
        <v>104.92</v>
      </c>
      <c r="M12" s="1058">
        <v>76.040000000000006</v>
      </c>
      <c r="N12" s="1058">
        <v>91.36</v>
      </c>
      <c r="O12" s="1058">
        <v>81.739999999999995</v>
      </c>
      <c r="P12" s="1058">
        <v>90.88</v>
      </c>
      <c r="Q12" s="1058">
        <v>100.1</v>
      </c>
      <c r="R12" s="1058">
        <v>99.27</v>
      </c>
      <c r="S12" s="1058">
        <v>100.64</v>
      </c>
      <c r="T12" s="1058">
        <v>101.41</v>
      </c>
      <c r="U12" s="1058">
        <v>105.76</v>
      </c>
      <c r="V12" s="1058">
        <v>89.21</v>
      </c>
      <c r="W12" s="1058">
        <v>91.73</v>
      </c>
      <c r="X12" s="1058">
        <v>102.48</v>
      </c>
      <c r="Y12" s="1058">
        <v>102.44</v>
      </c>
      <c r="Z12" s="1058">
        <v>107.9</v>
      </c>
      <c r="AA12" s="1058">
        <v>110.83</v>
      </c>
      <c r="AB12" s="1069"/>
      <c r="AC12" s="722">
        <v>2013</v>
      </c>
    </row>
    <row r="13" spans="1:29" s="3" customFormat="1" ht="9.75" customHeight="1">
      <c r="A13" s="59"/>
      <c r="B13" s="722"/>
      <c r="C13" s="722"/>
      <c r="D13" s="1068"/>
      <c r="E13" s="1058"/>
      <c r="F13" s="1058"/>
      <c r="G13" s="1058"/>
      <c r="H13" s="1058"/>
      <c r="I13" s="1058"/>
      <c r="J13" s="1058"/>
      <c r="K13" s="1058"/>
      <c r="L13" s="1058"/>
      <c r="M13" s="1058"/>
      <c r="N13" s="1058"/>
      <c r="O13" s="1058"/>
      <c r="P13" s="1058"/>
      <c r="Q13" s="1058"/>
      <c r="R13" s="1058"/>
      <c r="S13" s="1058"/>
      <c r="T13" s="1058"/>
      <c r="U13" s="1058"/>
      <c r="V13" s="1058"/>
      <c r="W13" s="1058"/>
      <c r="X13" s="1058"/>
      <c r="Y13" s="1058"/>
      <c r="Z13" s="1058"/>
      <c r="AA13" s="1058"/>
      <c r="AB13" s="1069"/>
      <c r="AC13" s="722"/>
    </row>
    <row r="14" spans="1:29" s="72" customFormat="1" ht="20.100000000000001" customHeight="1">
      <c r="A14" s="187"/>
      <c r="B14" s="726">
        <v>2014</v>
      </c>
      <c r="C14" s="726"/>
      <c r="D14" s="1070">
        <v>107.16</v>
      </c>
      <c r="E14" s="1059">
        <v>107.65</v>
      </c>
      <c r="F14" s="1059">
        <v>129.30000000000001</v>
      </c>
      <c r="G14" s="1059">
        <v>100.84</v>
      </c>
      <c r="H14" s="1059">
        <v>111.91</v>
      </c>
      <c r="I14" s="1059">
        <v>101.15</v>
      </c>
      <c r="J14" s="1059">
        <v>107.41</v>
      </c>
      <c r="K14" s="1059">
        <v>109.36</v>
      </c>
      <c r="L14" s="1059">
        <v>104.76</v>
      </c>
      <c r="M14" s="1059">
        <v>71.19</v>
      </c>
      <c r="N14" s="1059">
        <v>87.2</v>
      </c>
      <c r="O14" s="1059">
        <v>80.73</v>
      </c>
      <c r="P14" s="1059">
        <v>88.99</v>
      </c>
      <c r="Q14" s="1059">
        <v>101.7</v>
      </c>
      <c r="R14" s="1059">
        <v>99.63</v>
      </c>
      <c r="S14" s="1059">
        <v>100.65</v>
      </c>
      <c r="T14" s="1059">
        <v>101.86</v>
      </c>
      <c r="U14" s="1059">
        <v>106.37</v>
      </c>
      <c r="V14" s="1059">
        <v>88.79</v>
      </c>
      <c r="W14" s="1059">
        <v>93.1</v>
      </c>
      <c r="X14" s="1059">
        <v>105.76</v>
      </c>
      <c r="Y14" s="1059">
        <v>105.73</v>
      </c>
      <c r="Z14" s="1059">
        <v>112.45</v>
      </c>
      <c r="AA14" s="1059">
        <v>113.94</v>
      </c>
      <c r="AB14" s="1071"/>
      <c r="AC14" s="726">
        <v>2014</v>
      </c>
    </row>
    <row r="15" spans="1:29" s="72" customFormat="1" ht="6.95" customHeight="1">
      <c r="A15" s="187"/>
      <c r="B15" s="726"/>
      <c r="C15" s="726"/>
      <c r="D15" s="1068"/>
      <c r="E15" s="1058"/>
      <c r="F15" s="1058"/>
      <c r="G15" s="1058"/>
      <c r="H15" s="1058"/>
      <c r="I15" s="1058"/>
      <c r="J15" s="1058"/>
      <c r="K15" s="1058"/>
      <c r="L15" s="1058"/>
      <c r="M15" s="1058"/>
      <c r="N15" s="1058"/>
      <c r="O15" s="1058"/>
      <c r="P15" s="1058"/>
      <c r="Q15" s="1058"/>
      <c r="R15" s="1058"/>
      <c r="S15" s="1058"/>
      <c r="T15" s="1058"/>
      <c r="U15" s="1058"/>
      <c r="V15" s="1058"/>
      <c r="W15" s="1058"/>
      <c r="X15" s="1058"/>
      <c r="Y15" s="1058"/>
      <c r="Z15" s="1058"/>
      <c r="AA15" s="1058"/>
      <c r="AB15" s="1071"/>
      <c r="AC15" s="726"/>
    </row>
    <row r="16" spans="1:29" s="3" customFormat="1" ht="20.100000000000001" customHeight="1">
      <c r="A16" s="59"/>
      <c r="B16" s="135">
        <v>1</v>
      </c>
      <c r="C16" s="722"/>
      <c r="D16" s="1068">
        <v>107.65</v>
      </c>
      <c r="E16" s="1058">
        <v>106.85</v>
      </c>
      <c r="F16" s="1058">
        <v>133.12</v>
      </c>
      <c r="G16" s="1058">
        <v>100.58</v>
      </c>
      <c r="H16" s="1058">
        <v>113.09</v>
      </c>
      <c r="I16" s="1058">
        <v>101.84</v>
      </c>
      <c r="J16" s="1058">
        <v>107.1</v>
      </c>
      <c r="K16" s="1058">
        <v>108.82</v>
      </c>
      <c r="L16" s="1058">
        <v>104.73</v>
      </c>
      <c r="M16" s="1058">
        <v>72.150000000000006</v>
      </c>
      <c r="N16" s="1058">
        <v>88.91</v>
      </c>
      <c r="O16" s="1058">
        <v>81.19</v>
      </c>
      <c r="P16" s="1058">
        <v>88.86</v>
      </c>
      <c r="Q16" s="1058">
        <v>100.89</v>
      </c>
      <c r="R16" s="1058">
        <v>99.33</v>
      </c>
      <c r="S16" s="1058">
        <v>100.2</v>
      </c>
      <c r="T16" s="1058">
        <v>101.53</v>
      </c>
      <c r="U16" s="1058">
        <v>106.37</v>
      </c>
      <c r="V16" s="1058">
        <v>89</v>
      </c>
      <c r="W16" s="1058">
        <v>91.9</v>
      </c>
      <c r="X16" s="1058">
        <v>102.78</v>
      </c>
      <c r="Y16" s="1058">
        <v>102.74</v>
      </c>
      <c r="Z16" s="1058">
        <v>112.45</v>
      </c>
      <c r="AA16" s="1058">
        <v>112.3</v>
      </c>
      <c r="AB16" s="1069"/>
      <c r="AC16" s="135" t="s">
        <v>284</v>
      </c>
    </row>
    <row r="17" spans="1:29" s="3" customFormat="1" ht="20.100000000000001" customHeight="1">
      <c r="A17" s="59"/>
      <c r="B17" s="135">
        <v>2</v>
      </c>
      <c r="C17" s="722">
        <v>996</v>
      </c>
      <c r="D17" s="1068">
        <v>107.59</v>
      </c>
      <c r="E17" s="1058">
        <v>107.07</v>
      </c>
      <c r="F17" s="1058">
        <v>131.44999999999999</v>
      </c>
      <c r="G17" s="1058">
        <v>100.59</v>
      </c>
      <c r="H17" s="1058">
        <v>113.09</v>
      </c>
      <c r="I17" s="1058">
        <v>101.8</v>
      </c>
      <c r="J17" s="1058">
        <v>107.23</v>
      </c>
      <c r="K17" s="1058">
        <v>109.04</v>
      </c>
      <c r="L17" s="1058">
        <v>104.74</v>
      </c>
      <c r="M17" s="1058">
        <v>71.91</v>
      </c>
      <c r="N17" s="1058">
        <v>89.05</v>
      </c>
      <c r="O17" s="1058">
        <v>81.2</v>
      </c>
      <c r="P17" s="1058">
        <v>89.04</v>
      </c>
      <c r="Q17" s="1058">
        <v>101.14</v>
      </c>
      <c r="R17" s="1058">
        <v>99.47</v>
      </c>
      <c r="S17" s="1058">
        <v>100.2</v>
      </c>
      <c r="T17" s="1058">
        <v>101.87</v>
      </c>
      <c r="U17" s="1058">
        <v>106.37</v>
      </c>
      <c r="V17" s="1058">
        <v>89.14</v>
      </c>
      <c r="W17" s="1058">
        <v>91.9</v>
      </c>
      <c r="X17" s="1058">
        <v>103.35</v>
      </c>
      <c r="Y17" s="1058">
        <v>103.3</v>
      </c>
      <c r="Z17" s="1058">
        <v>112.45</v>
      </c>
      <c r="AA17" s="1058">
        <v>113.16</v>
      </c>
      <c r="AB17" s="1069"/>
      <c r="AC17" s="135" t="s">
        <v>285</v>
      </c>
    </row>
    <row r="18" spans="1:29" s="3" customFormat="1" ht="20.100000000000001" customHeight="1">
      <c r="A18" s="59"/>
      <c r="B18" s="136">
        <v>3</v>
      </c>
      <c r="C18" s="722"/>
      <c r="D18" s="1068">
        <v>107.3</v>
      </c>
      <c r="E18" s="1058">
        <v>107.07</v>
      </c>
      <c r="F18" s="1058">
        <v>128.79</v>
      </c>
      <c r="G18" s="1058">
        <v>100.72</v>
      </c>
      <c r="H18" s="1058">
        <v>112.48</v>
      </c>
      <c r="I18" s="1058">
        <v>101.8</v>
      </c>
      <c r="J18" s="1058">
        <v>107.23</v>
      </c>
      <c r="K18" s="1058">
        <v>109.04</v>
      </c>
      <c r="L18" s="1058">
        <v>104.74</v>
      </c>
      <c r="M18" s="1058">
        <v>71.3</v>
      </c>
      <c r="N18" s="1058">
        <v>88.25</v>
      </c>
      <c r="O18" s="1058">
        <v>81.05</v>
      </c>
      <c r="P18" s="1058">
        <v>89.29</v>
      </c>
      <c r="Q18" s="1058">
        <v>101.29</v>
      </c>
      <c r="R18" s="1058">
        <v>99.47</v>
      </c>
      <c r="S18" s="1058">
        <v>100.2</v>
      </c>
      <c r="T18" s="1058">
        <v>101.87</v>
      </c>
      <c r="U18" s="1058">
        <v>106.37</v>
      </c>
      <c r="V18" s="1058">
        <v>89.14</v>
      </c>
      <c r="W18" s="1058">
        <v>91.9</v>
      </c>
      <c r="X18" s="1058">
        <v>103.39</v>
      </c>
      <c r="Y18" s="1058">
        <v>103.35</v>
      </c>
      <c r="Z18" s="1058">
        <v>112.45</v>
      </c>
      <c r="AA18" s="1058">
        <v>113.45</v>
      </c>
      <c r="AB18" s="1069"/>
      <c r="AC18" s="135" t="s">
        <v>286</v>
      </c>
    </row>
    <row r="19" spans="1:29" s="3" customFormat="1" ht="20.100000000000001" customHeight="1">
      <c r="A19" s="59"/>
      <c r="B19" s="136">
        <v>4</v>
      </c>
      <c r="C19" s="722"/>
      <c r="D19" s="1068">
        <v>107.18</v>
      </c>
      <c r="E19" s="1058">
        <v>107.63</v>
      </c>
      <c r="F19" s="1058">
        <v>128.83000000000001</v>
      </c>
      <c r="G19" s="1058">
        <v>100.85</v>
      </c>
      <c r="H19" s="1058">
        <v>111.75</v>
      </c>
      <c r="I19" s="1058">
        <v>101.55</v>
      </c>
      <c r="J19" s="1058">
        <v>107.51</v>
      </c>
      <c r="K19" s="1058">
        <v>109.53</v>
      </c>
      <c r="L19" s="1058">
        <v>104.77</v>
      </c>
      <c r="M19" s="1058">
        <v>70.239999999999995</v>
      </c>
      <c r="N19" s="1058">
        <v>87.77</v>
      </c>
      <c r="O19" s="1058">
        <v>81.37</v>
      </c>
      <c r="P19" s="1058">
        <v>89.26</v>
      </c>
      <c r="Q19" s="1058">
        <v>101.32</v>
      </c>
      <c r="R19" s="1058">
        <v>99.39</v>
      </c>
      <c r="S19" s="1058">
        <v>100.73</v>
      </c>
      <c r="T19" s="1058">
        <v>101.34</v>
      </c>
      <c r="U19" s="1058">
        <v>106.37</v>
      </c>
      <c r="V19" s="1058">
        <v>89.13</v>
      </c>
      <c r="W19" s="1058">
        <v>91.9</v>
      </c>
      <c r="X19" s="1058">
        <v>103.4</v>
      </c>
      <c r="Y19" s="1058">
        <v>103.35</v>
      </c>
      <c r="Z19" s="1058">
        <v>112.45</v>
      </c>
      <c r="AA19" s="1058">
        <v>113.45</v>
      </c>
      <c r="AB19" s="1069"/>
      <c r="AC19" s="135" t="s">
        <v>287</v>
      </c>
    </row>
    <row r="20" spans="1:29" s="3" customFormat="1" ht="20.100000000000001" customHeight="1">
      <c r="A20" s="59"/>
      <c r="B20" s="135">
        <v>5</v>
      </c>
      <c r="C20" s="722"/>
      <c r="D20" s="1068">
        <v>107.25</v>
      </c>
      <c r="E20" s="1058">
        <v>107.98</v>
      </c>
      <c r="F20" s="1058">
        <v>128.83000000000001</v>
      </c>
      <c r="G20" s="1058">
        <v>100.84</v>
      </c>
      <c r="H20" s="1058">
        <v>111.75</v>
      </c>
      <c r="I20" s="1058">
        <v>101.55</v>
      </c>
      <c r="J20" s="1058">
        <v>107.51</v>
      </c>
      <c r="K20" s="1058">
        <v>109.53</v>
      </c>
      <c r="L20" s="1058">
        <v>104.77</v>
      </c>
      <c r="M20" s="1058">
        <v>70.17</v>
      </c>
      <c r="N20" s="1058">
        <v>87.69</v>
      </c>
      <c r="O20" s="1058">
        <v>81.12</v>
      </c>
      <c r="P20" s="1058">
        <v>90.68</v>
      </c>
      <c r="Q20" s="1058">
        <v>101.52</v>
      </c>
      <c r="R20" s="1058">
        <v>99.44</v>
      </c>
      <c r="S20" s="1058">
        <v>100.73</v>
      </c>
      <c r="T20" s="1058">
        <v>101.51</v>
      </c>
      <c r="U20" s="1058">
        <v>106.37</v>
      </c>
      <c r="V20" s="1058">
        <v>89.03</v>
      </c>
      <c r="W20" s="1058">
        <v>91.9</v>
      </c>
      <c r="X20" s="1058">
        <v>105.98</v>
      </c>
      <c r="Y20" s="1058">
        <v>105.95</v>
      </c>
      <c r="Z20" s="1058">
        <v>112.45</v>
      </c>
      <c r="AA20" s="1058">
        <v>113.49</v>
      </c>
      <c r="AB20" s="1069"/>
      <c r="AC20" s="135" t="s">
        <v>439</v>
      </c>
    </row>
    <row r="21" spans="1:29" s="3" customFormat="1" ht="12" customHeight="1">
      <c r="A21" s="59"/>
      <c r="B21" s="135"/>
      <c r="C21" s="722">
        <v>996</v>
      </c>
      <c r="D21" s="1068"/>
      <c r="E21" s="1058"/>
      <c r="F21" s="1058"/>
      <c r="G21" s="1058"/>
      <c r="H21" s="1058"/>
      <c r="I21" s="1058"/>
      <c r="J21" s="1058"/>
      <c r="K21" s="1058"/>
      <c r="L21" s="1058"/>
      <c r="M21" s="1058"/>
      <c r="N21" s="1058"/>
      <c r="O21" s="1058"/>
      <c r="P21" s="1058"/>
      <c r="Q21" s="1058"/>
      <c r="R21" s="1058"/>
      <c r="S21" s="1058"/>
      <c r="T21" s="1058"/>
      <c r="U21" s="1058"/>
      <c r="V21" s="1058"/>
      <c r="W21" s="1058"/>
      <c r="X21" s="1058"/>
      <c r="Y21" s="1058"/>
      <c r="Z21" s="1058"/>
      <c r="AA21" s="1058"/>
      <c r="AB21" s="1069"/>
      <c r="AC21" s="135"/>
    </row>
    <row r="22" spans="1:29" s="3" customFormat="1" ht="20.100000000000001" customHeight="1">
      <c r="A22" s="59"/>
      <c r="B22" s="136">
        <v>6</v>
      </c>
      <c r="C22" s="722"/>
      <c r="D22" s="1068">
        <v>107.24</v>
      </c>
      <c r="E22" s="1058">
        <v>107.89</v>
      </c>
      <c r="F22" s="1058">
        <v>128.83000000000001</v>
      </c>
      <c r="G22" s="1058">
        <v>100.94</v>
      </c>
      <c r="H22" s="1058">
        <v>111.63</v>
      </c>
      <c r="I22" s="1058">
        <v>101.6</v>
      </c>
      <c r="J22" s="1058">
        <v>107.5</v>
      </c>
      <c r="K22" s="1058">
        <v>109.45</v>
      </c>
      <c r="L22" s="1058">
        <v>104.84</v>
      </c>
      <c r="M22" s="1058">
        <v>70.31</v>
      </c>
      <c r="N22" s="1058">
        <v>87.57</v>
      </c>
      <c r="O22" s="1058">
        <v>80.459999999999994</v>
      </c>
      <c r="P22" s="1058">
        <v>90.52</v>
      </c>
      <c r="Q22" s="1058">
        <v>101.77</v>
      </c>
      <c r="R22" s="1058">
        <v>99.44</v>
      </c>
      <c r="S22" s="1058">
        <v>100.73</v>
      </c>
      <c r="T22" s="1058">
        <v>101.51</v>
      </c>
      <c r="U22" s="1058">
        <v>106.37</v>
      </c>
      <c r="V22" s="1058">
        <v>89.03</v>
      </c>
      <c r="W22" s="1058">
        <v>91.9</v>
      </c>
      <c r="X22" s="1058">
        <v>106.58</v>
      </c>
      <c r="Y22" s="1058">
        <v>106.54</v>
      </c>
      <c r="Z22" s="1058">
        <v>112.45</v>
      </c>
      <c r="AA22" s="1058">
        <v>113.87</v>
      </c>
      <c r="AB22" s="1069"/>
      <c r="AC22" s="135" t="s">
        <v>364</v>
      </c>
    </row>
    <row r="23" spans="1:29" s="3" customFormat="1" ht="20.100000000000001" customHeight="1">
      <c r="A23" s="59"/>
      <c r="B23" s="136">
        <v>7</v>
      </c>
      <c r="C23" s="722"/>
      <c r="D23" s="1068">
        <v>107.22</v>
      </c>
      <c r="E23" s="1058">
        <v>108.03</v>
      </c>
      <c r="F23" s="1058">
        <v>128.83000000000001</v>
      </c>
      <c r="G23" s="1058">
        <v>100.94</v>
      </c>
      <c r="H23" s="1058">
        <v>111.63</v>
      </c>
      <c r="I23" s="1058">
        <v>101.46</v>
      </c>
      <c r="J23" s="1058">
        <v>107.49</v>
      </c>
      <c r="K23" s="1058">
        <v>109.41</v>
      </c>
      <c r="L23" s="1058">
        <v>104.87</v>
      </c>
      <c r="M23" s="1058">
        <v>68.930000000000007</v>
      </c>
      <c r="N23" s="1058">
        <v>85.34</v>
      </c>
      <c r="O23" s="1058">
        <v>80.25</v>
      </c>
      <c r="P23" s="1058">
        <v>90.42</v>
      </c>
      <c r="Q23" s="1058">
        <v>101.6</v>
      </c>
      <c r="R23" s="1058">
        <v>99.86</v>
      </c>
      <c r="S23" s="1058">
        <v>100.83</v>
      </c>
      <c r="T23" s="1058">
        <v>102.14</v>
      </c>
      <c r="U23" s="1058">
        <v>106.37</v>
      </c>
      <c r="V23" s="1058">
        <v>88.67</v>
      </c>
      <c r="W23" s="1058">
        <v>94.3</v>
      </c>
      <c r="X23" s="1058">
        <v>107.01</v>
      </c>
      <c r="Y23" s="1058">
        <v>106.98</v>
      </c>
      <c r="Z23" s="1058">
        <v>112.45</v>
      </c>
      <c r="AA23" s="1058">
        <v>113.84</v>
      </c>
      <c r="AB23" s="1069"/>
      <c r="AC23" s="135" t="s">
        <v>440</v>
      </c>
    </row>
    <row r="24" spans="1:29" s="3" customFormat="1" ht="20.100000000000001" customHeight="1">
      <c r="A24" s="59"/>
      <c r="B24" s="135">
        <v>8</v>
      </c>
      <c r="C24" s="722"/>
      <c r="D24" s="1068">
        <v>107.22</v>
      </c>
      <c r="E24" s="1058">
        <v>108.24</v>
      </c>
      <c r="F24" s="1058">
        <v>128.83000000000001</v>
      </c>
      <c r="G24" s="1058">
        <v>100.94</v>
      </c>
      <c r="H24" s="1058">
        <v>111.6</v>
      </c>
      <c r="I24" s="1058">
        <v>101.31</v>
      </c>
      <c r="J24" s="1058">
        <v>107.49</v>
      </c>
      <c r="K24" s="1058">
        <v>109.42</v>
      </c>
      <c r="L24" s="1058">
        <v>104.88</v>
      </c>
      <c r="M24" s="1058">
        <v>69.53</v>
      </c>
      <c r="N24" s="1058">
        <v>85.41</v>
      </c>
      <c r="O24" s="1058">
        <v>80.459999999999994</v>
      </c>
      <c r="P24" s="1058">
        <v>90.03</v>
      </c>
      <c r="Q24" s="1058">
        <v>102.11</v>
      </c>
      <c r="R24" s="1058">
        <v>99.86</v>
      </c>
      <c r="S24" s="1058">
        <v>100.83</v>
      </c>
      <c r="T24" s="1058">
        <v>102.14</v>
      </c>
      <c r="U24" s="1058">
        <v>106.37</v>
      </c>
      <c r="V24" s="1058">
        <v>88.67</v>
      </c>
      <c r="W24" s="1058">
        <v>94.3</v>
      </c>
      <c r="X24" s="1058">
        <v>107.04</v>
      </c>
      <c r="Y24" s="1058">
        <v>107.01</v>
      </c>
      <c r="Z24" s="1058">
        <v>112.45</v>
      </c>
      <c r="AA24" s="1058">
        <v>113.84</v>
      </c>
      <c r="AB24" s="1069"/>
      <c r="AC24" s="135" t="s">
        <v>288</v>
      </c>
    </row>
    <row r="25" spans="1:29" s="3" customFormat="1" ht="20.100000000000001" customHeight="1">
      <c r="A25" s="59"/>
      <c r="B25" s="135">
        <v>9</v>
      </c>
      <c r="C25" s="722">
        <v>996</v>
      </c>
      <c r="D25" s="1068">
        <v>107.2</v>
      </c>
      <c r="E25" s="1058">
        <v>108.07</v>
      </c>
      <c r="F25" s="1058">
        <v>128.83000000000001</v>
      </c>
      <c r="G25" s="1058">
        <v>101.2</v>
      </c>
      <c r="H25" s="1058">
        <v>111.61</v>
      </c>
      <c r="I25" s="1058">
        <v>101.08</v>
      </c>
      <c r="J25" s="1058">
        <v>107.35</v>
      </c>
      <c r="K25" s="1058">
        <v>109.44</v>
      </c>
      <c r="L25" s="1058">
        <v>104.53</v>
      </c>
      <c r="M25" s="1058">
        <v>70.13</v>
      </c>
      <c r="N25" s="1058">
        <v>85.45</v>
      </c>
      <c r="O25" s="1058">
        <v>80.459999999999994</v>
      </c>
      <c r="P25" s="1058">
        <v>88.61</v>
      </c>
      <c r="Q25" s="1058">
        <v>102.21</v>
      </c>
      <c r="R25" s="1058">
        <v>99.86</v>
      </c>
      <c r="S25" s="1058">
        <v>100.83</v>
      </c>
      <c r="T25" s="1058">
        <v>102.14</v>
      </c>
      <c r="U25" s="1058">
        <v>106.37</v>
      </c>
      <c r="V25" s="1058">
        <v>88.67</v>
      </c>
      <c r="W25" s="1058">
        <v>94.3</v>
      </c>
      <c r="X25" s="1058">
        <v>107.25</v>
      </c>
      <c r="Y25" s="1058">
        <v>107.22</v>
      </c>
      <c r="Z25" s="1058">
        <v>112.45</v>
      </c>
      <c r="AA25" s="1058">
        <v>113.86</v>
      </c>
      <c r="AB25" s="1069"/>
      <c r="AC25" s="135" t="s">
        <v>289</v>
      </c>
    </row>
    <row r="26" spans="1:29" s="3" customFormat="1" ht="20.100000000000001" customHeight="1">
      <c r="A26" s="59"/>
      <c r="B26" s="136">
        <v>10</v>
      </c>
      <c r="C26" s="722"/>
      <c r="D26" s="1068">
        <v>106.85</v>
      </c>
      <c r="E26" s="1058">
        <v>107.53</v>
      </c>
      <c r="F26" s="1058">
        <v>128.83000000000001</v>
      </c>
      <c r="G26" s="1058">
        <v>100.96</v>
      </c>
      <c r="H26" s="1058">
        <v>111.6</v>
      </c>
      <c r="I26" s="1058">
        <v>100.29</v>
      </c>
      <c r="J26" s="1058">
        <v>107.4</v>
      </c>
      <c r="K26" s="1058">
        <v>109.51</v>
      </c>
      <c r="L26" s="1058">
        <v>104.52</v>
      </c>
      <c r="M26" s="1058">
        <v>71.599999999999994</v>
      </c>
      <c r="N26" s="1058">
        <v>86.2</v>
      </c>
      <c r="O26" s="1058">
        <v>80.37</v>
      </c>
      <c r="P26" s="1058">
        <v>86.95</v>
      </c>
      <c r="Q26" s="1058">
        <v>102.3</v>
      </c>
      <c r="R26" s="1058">
        <v>99.8</v>
      </c>
      <c r="S26" s="1058">
        <v>100.83</v>
      </c>
      <c r="T26" s="1058">
        <v>102.09</v>
      </c>
      <c r="U26" s="1058">
        <v>106.37</v>
      </c>
      <c r="V26" s="1058">
        <v>88.35</v>
      </c>
      <c r="W26" s="1058">
        <v>94.3</v>
      </c>
      <c r="X26" s="1058">
        <v>107.37</v>
      </c>
      <c r="Y26" s="1058">
        <v>107.34</v>
      </c>
      <c r="Z26" s="1058">
        <v>112.45</v>
      </c>
      <c r="AA26" s="1058">
        <v>114.24</v>
      </c>
      <c r="AB26" s="1069"/>
      <c r="AC26" s="135" t="s">
        <v>290</v>
      </c>
    </row>
    <row r="27" spans="1:29" s="3" customFormat="1" ht="12" customHeight="1">
      <c r="A27" s="59"/>
      <c r="B27" s="136"/>
      <c r="C27" s="722"/>
      <c r="D27" s="1068"/>
      <c r="E27" s="1058"/>
      <c r="F27" s="1058"/>
      <c r="G27" s="1058"/>
      <c r="H27" s="1058"/>
      <c r="I27" s="1058"/>
      <c r="J27" s="1058"/>
      <c r="K27" s="1058"/>
      <c r="L27" s="1058"/>
      <c r="M27" s="1058"/>
      <c r="N27" s="1058"/>
      <c r="O27" s="1058"/>
      <c r="P27" s="1058"/>
      <c r="Q27" s="1058"/>
      <c r="R27" s="1058"/>
      <c r="S27" s="1058"/>
      <c r="T27" s="1058"/>
      <c r="U27" s="1058"/>
      <c r="V27" s="1058"/>
      <c r="W27" s="1058"/>
      <c r="X27" s="1058"/>
      <c r="Y27" s="1058"/>
      <c r="Z27" s="1058"/>
      <c r="AA27" s="1058"/>
      <c r="AB27" s="1069"/>
      <c r="AC27" s="135"/>
    </row>
    <row r="28" spans="1:29" s="3" customFormat="1" ht="20.100000000000001" customHeight="1">
      <c r="A28" s="59"/>
      <c r="B28" s="135">
        <v>11</v>
      </c>
      <c r="C28" s="722"/>
      <c r="D28" s="1068">
        <v>106.79</v>
      </c>
      <c r="E28" s="1058">
        <v>107.46</v>
      </c>
      <c r="F28" s="1058">
        <v>128.83000000000001</v>
      </c>
      <c r="G28" s="1058">
        <v>101.13</v>
      </c>
      <c r="H28" s="1058">
        <v>111.6</v>
      </c>
      <c r="I28" s="1058">
        <v>99.92</v>
      </c>
      <c r="J28" s="1058">
        <v>107.4</v>
      </c>
      <c r="K28" s="1058">
        <v>109.51</v>
      </c>
      <c r="L28" s="1058">
        <v>104.52</v>
      </c>
      <c r="M28" s="1058">
        <v>73.73</v>
      </c>
      <c r="N28" s="1058">
        <v>87.59</v>
      </c>
      <c r="O28" s="1058">
        <v>80.38</v>
      </c>
      <c r="P28" s="1058">
        <v>87.1</v>
      </c>
      <c r="Q28" s="1058">
        <v>102.31</v>
      </c>
      <c r="R28" s="1058">
        <v>99.8</v>
      </c>
      <c r="S28" s="1058">
        <v>100.83</v>
      </c>
      <c r="T28" s="1058">
        <v>102.09</v>
      </c>
      <c r="U28" s="1058">
        <v>106.37</v>
      </c>
      <c r="V28" s="1058">
        <v>88.35</v>
      </c>
      <c r="W28" s="1058">
        <v>94.3</v>
      </c>
      <c r="X28" s="1058">
        <v>107.44</v>
      </c>
      <c r="Y28" s="1058">
        <v>107.42</v>
      </c>
      <c r="Z28" s="1058">
        <v>112.45</v>
      </c>
      <c r="AA28" s="1058">
        <v>115.92</v>
      </c>
      <c r="AB28" s="1069"/>
      <c r="AC28" s="135" t="s">
        <v>291</v>
      </c>
    </row>
    <row r="29" spans="1:29" s="3" customFormat="1" ht="20.100000000000001" customHeight="1">
      <c r="A29" s="59"/>
      <c r="B29" s="135">
        <v>12</v>
      </c>
      <c r="C29" s="722">
        <v>996</v>
      </c>
      <c r="D29" s="1068">
        <v>106.45</v>
      </c>
      <c r="E29" s="1058">
        <v>108.02</v>
      </c>
      <c r="F29" s="1058">
        <v>127.6</v>
      </c>
      <c r="G29" s="1058">
        <v>100.42</v>
      </c>
      <c r="H29" s="1058">
        <v>111.09</v>
      </c>
      <c r="I29" s="1058">
        <v>99.62</v>
      </c>
      <c r="J29" s="1058">
        <v>107.74</v>
      </c>
      <c r="K29" s="1058">
        <v>109.6</v>
      </c>
      <c r="L29" s="1058">
        <v>105.2</v>
      </c>
      <c r="M29" s="1058">
        <v>74.28</v>
      </c>
      <c r="N29" s="1058">
        <v>87.17</v>
      </c>
      <c r="O29" s="1058">
        <v>80.48</v>
      </c>
      <c r="P29" s="1058">
        <v>87.11</v>
      </c>
      <c r="Q29" s="1058">
        <v>101.91</v>
      </c>
      <c r="R29" s="1058">
        <v>99.8</v>
      </c>
      <c r="S29" s="1058">
        <v>100.83</v>
      </c>
      <c r="T29" s="1058">
        <v>102.09</v>
      </c>
      <c r="U29" s="1058">
        <v>106.37</v>
      </c>
      <c r="V29" s="1058">
        <v>88.35</v>
      </c>
      <c r="W29" s="1058">
        <v>94.3</v>
      </c>
      <c r="X29" s="1058">
        <v>107.53</v>
      </c>
      <c r="Y29" s="1058">
        <v>107.5</v>
      </c>
      <c r="Z29" s="1058">
        <v>112.45</v>
      </c>
      <c r="AA29" s="1058">
        <v>115.9</v>
      </c>
      <c r="AB29" s="1069"/>
      <c r="AC29" s="135" t="s">
        <v>292</v>
      </c>
    </row>
    <row r="30" spans="1:29" ht="6" customHeight="1" thickBot="1">
      <c r="A30" s="1025"/>
      <c r="B30" s="1026"/>
      <c r="C30" s="1026"/>
      <c r="D30" s="1037"/>
      <c r="E30" s="1025"/>
      <c r="F30" s="1025"/>
      <c r="G30" s="1025"/>
      <c r="H30" s="1025"/>
      <c r="I30" s="1025"/>
      <c r="J30" s="1025"/>
      <c r="K30" s="1025"/>
      <c r="L30" s="1025"/>
      <c r="M30" s="1025"/>
      <c r="N30" s="1025"/>
      <c r="O30" s="1025"/>
      <c r="P30" s="1025"/>
      <c r="Q30" s="1025"/>
      <c r="R30" s="1025"/>
      <c r="S30" s="1025"/>
      <c r="T30" s="1025"/>
      <c r="U30" s="1025"/>
      <c r="V30" s="1025"/>
      <c r="W30" s="1025"/>
      <c r="X30" s="1025"/>
      <c r="Y30" s="1025"/>
      <c r="Z30" s="1025"/>
      <c r="AA30" s="1025"/>
      <c r="AB30" s="1038"/>
      <c r="AC30" s="1026"/>
    </row>
    <row r="31" spans="1:29" s="77" customFormat="1" ht="16.5" customHeight="1">
      <c r="B31" s="1461" t="s">
        <v>107</v>
      </c>
      <c r="C31" s="1461"/>
      <c r="D31" s="1461"/>
      <c r="E31" s="1461"/>
      <c r="F31" s="1461"/>
      <c r="G31" s="1461"/>
      <c r="H31" s="1461"/>
      <c r="I31" s="1060"/>
      <c r="J31" s="1060"/>
      <c r="K31" s="1060"/>
      <c r="L31" s="1060"/>
      <c r="M31" s="1060"/>
      <c r="N31" s="1060"/>
      <c r="O31" s="1060"/>
      <c r="P31" s="1461"/>
      <c r="Q31" s="1461"/>
      <c r="R31" s="1461"/>
      <c r="S31" s="1461"/>
      <c r="T31" s="1461"/>
      <c r="U31" s="1461"/>
      <c r="V31" s="1461"/>
      <c r="W31" s="1060"/>
      <c r="X31" s="1060"/>
      <c r="Y31" s="1060"/>
      <c r="Z31" s="1060"/>
      <c r="AB31" s="746"/>
      <c r="AC31" s="746" t="s">
        <v>1070</v>
      </c>
    </row>
    <row r="37" spans="29:29">
      <c r="AC37" s="67"/>
    </row>
    <row r="38" spans="29:29">
      <c r="AC38" s="67"/>
    </row>
    <row r="39" spans="29:29">
      <c r="AC39" s="67"/>
    </row>
    <row r="40" spans="29:29">
      <c r="AC40" s="67"/>
    </row>
    <row r="41" spans="29:29">
      <c r="AC41" s="67"/>
    </row>
    <row r="42" spans="29:29">
      <c r="AC42" s="67"/>
    </row>
    <row r="43" spans="29:29">
      <c r="AC43" s="67"/>
    </row>
    <row r="44" spans="29:29">
      <c r="AC44" s="67"/>
    </row>
    <row r="45" spans="29:29">
      <c r="AC45" s="67"/>
    </row>
    <row r="46" spans="29:29">
      <c r="AC46" s="67"/>
    </row>
    <row r="47" spans="29:29">
      <c r="AC47" s="67"/>
    </row>
    <row r="48" spans="29:29">
      <c r="AC48" s="67"/>
    </row>
    <row r="49" spans="29:29">
      <c r="AC49" s="67"/>
    </row>
    <row r="50" spans="29:29">
      <c r="AC50" s="67"/>
    </row>
    <row r="51" spans="29:29">
      <c r="AC51" s="67"/>
    </row>
    <row r="52" spans="29:29">
      <c r="AC52" s="67"/>
    </row>
    <row r="53" spans="29:29">
      <c r="AC53" s="67"/>
    </row>
  </sheetData>
  <mergeCells count="12">
    <mergeCell ref="R5:W5"/>
    <mergeCell ref="E5:I5"/>
    <mergeCell ref="B31:H31"/>
    <mergeCell ref="P31:V31"/>
    <mergeCell ref="P2:AC2"/>
    <mergeCell ref="B3:J3"/>
    <mergeCell ref="D4:F4"/>
    <mergeCell ref="B2:O2"/>
    <mergeCell ref="B4:B6"/>
    <mergeCell ref="AC4:AC6"/>
    <mergeCell ref="AA5:AB6"/>
    <mergeCell ref="J5:O5"/>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alignWithMargins="0"/>
  <colBreaks count="1" manualBreakCount="1">
    <brk id="15" max="32"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G53"/>
  <sheetViews>
    <sheetView showGridLines="0" view="pageBreakPreview" topLeftCell="K1" zoomScale="90" zoomScaleNormal="120" zoomScaleSheetLayoutView="90" workbookViewId="0">
      <selection activeCell="I7" sqref="I7"/>
    </sheetView>
  </sheetViews>
  <sheetFormatPr defaultRowHeight="11.25"/>
  <cols>
    <col min="1" max="1" width="0.6640625" style="67" customWidth="1"/>
    <col min="2" max="2" width="6.77734375" style="67" customWidth="1"/>
    <col min="3" max="3" width="0.33203125" style="67" customWidth="1"/>
    <col min="4" max="10" width="9.77734375" style="67" customWidth="1"/>
    <col min="11" max="12" width="10.77734375" style="67" customWidth="1"/>
    <col min="13" max="16" width="11" style="67" customWidth="1"/>
    <col min="17" max="17" width="10.77734375" style="67" customWidth="1"/>
    <col min="18" max="18" width="8.77734375" style="67" customWidth="1"/>
    <col min="19" max="20" width="9.77734375" style="67" customWidth="1"/>
    <col min="21" max="21" width="9.33203125" style="67" customWidth="1"/>
    <col min="22" max="22" width="9.77734375" style="67" customWidth="1"/>
    <col min="23" max="23" width="9.33203125" style="67" customWidth="1"/>
    <col min="24" max="25" width="9.77734375" style="67" customWidth="1"/>
    <col min="26" max="26" width="11.77734375" style="67" customWidth="1"/>
    <col min="27" max="31" width="10.77734375" style="67" customWidth="1"/>
    <col min="32" max="32" width="0.77734375" style="67" customWidth="1"/>
    <col min="33" max="33" width="9.77734375" style="92" customWidth="1"/>
    <col min="34" max="16384" width="8.88671875" style="67"/>
  </cols>
  <sheetData>
    <row r="1" spans="1:33" s="115" customFormat="1" ht="27.95" customHeight="1">
      <c r="A1" s="464" t="s">
        <v>1481</v>
      </c>
      <c r="Q1" s="116" t="s">
        <v>1482</v>
      </c>
      <c r="R1" s="115" t="s">
        <v>1483</v>
      </c>
      <c r="AG1" s="116" t="s">
        <v>1484</v>
      </c>
    </row>
    <row r="2" spans="1:33" s="345" customFormat="1" ht="45" customHeight="1">
      <c r="B2" s="1737" t="s">
        <v>1407</v>
      </c>
      <c r="C2" s="1737"/>
      <c r="D2" s="1737"/>
      <c r="E2" s="1737"/>
      <c r="F2" s="1737"/>
      <c r="G2" s="1737"/>
      <c r="H2" s="1737"/>
      <c r="I2" s="1737"/>
      <c r="J2" s="1737"/>
      <c r="K2" s="1451" t="s">
        <v>1531</v>
      </c>
      <c r="L2" s="1451"/>
      <c r="M2" s="1451"/>
      <c r="N2" s="1451"/>
      <c r="O2" s="1451"/>
      <c r="P2" s="1451"/>
      <c r="Q2" s="1451"/>
      <c r="R2" s="1451" t="s">
        <v>1407</v>
      </c>
      <c r="S2" s="1451"/>
      <c r="T2" s="1451"/>
      <c r="U2" s="1451"/>
      <c r="V2" s="1451"/>
      <c r="W2" s="1451"/>
      <c r="X2" s="1451"/>
      <c r="Y2" s="1451"/>
      <c r="Z2" s="1737" t="s">
        <v>1531</v>
      </c>
      <c r="AA2" s="1737"/>
      <c r="AB2" s="1737"/>
      <c r="AC2" s="1737"/>
      <c r="AD2" s="1737"/>
      <c r="AE2" s="1737"/>
      <c r="AF2" s="1737"/>
      <c r="AG2" s="1737"/>
    </row>
    <row r="3" spans="1:33" s="77" customFormat="1" ht="18" customHeight="1" thickBot="1">
      <c r="B3" s="168" t="s">
        <v>394</v>
      </c>
      <c r="C3" s="168"/>
      <c r="D3" s="168"/>
      <c r="E3" s="168"/>
      <c r="F3" s="168"/>
      <c r="G3" s="168"/>
      <c r="H3" s="168"/>
      <c r="I3" s="168"/>
      <c r="J3" s="168"/>
      <c r="K3" s="168"/>
      <c r="L3" s="168"/>
      <c r="M3" s="168"/>
      <c r="N3" s="168"/>
      <c r="O3" s="168"/>
      <c r="P3" s="168"/>
      <c r="Q3" s="1055" t="s">
        <v>56</v>
      </c>
      <c r="R3" s="168" t="s">
        <v>56</v>
      </c>
      <c r="S3" s="168"/>
      <c r="T3" s="168"/>
      <c r="U3" s="168"/>
      <c r="V3" s="745"/>
      <c r="W3" s="745"/>
      <c r="X3" s="745"/>
      <c r="Y3" s="745"/>
      <c r="Z3" s="168"/>
      <c r="AA3" s="168"/>
      <c r="AB3" s="168"/>
      <c r="AC3" s="168"/>
      <c r="AD3" s="746"/>
      <c r="AE3" s="746"/>
      <c r="AG3" s="1055" t="s">
        <v>56</v>
      </c>
    </row>
    <row r="4" spans="1:33" ht="18" customHeight="1">
      <c r="A4" s="410"/>
      <c r="B4" s="1720" t="s">
        <v>1035</v>
      </c>
      <c r="C4" s="1030"/>
      <c r="D4" s="1747" t="s">
        <v>1134</v>
      </c>
      <c r="E4" s="1748"/>
      <c r="F4" s="1748"/>
      <c r="G4" s="1749"/>
      <c r="H4" s="738" t="s">
        <v>1126</v>
      </c>
      <c r="I4" s="1406" t="s">
        <v>1127</v>
      </c>
      <c r="J4" s="1406"/>
      <c r="K4" s="1406"/>
      <c r="L4" s="1406"/>
      <c r="M4" s="1406"/>
      <c r="N4" s="1406"/>
      <c r="O4" s="1406"/>
      <c r="P4" s="1743"/>
      <c r="Q4" s="1744" t="s">
        <v>1153</v>
      </c>
      <c r="R4" s="1409" t="s">
        <v>1034</v>
      </c>
      <c r="S4" s="741"/>
      <c r="T4" s="741"/>
      <c r="U4" s="741"/>
      <c r="V4" s="741"/>
      <c r="W4" s="741"/>
      <c r="X4" s="741"/>
      <c r="Y4" s="741"/>
      <c r="Z4" s="741"/>
      <c r="AA4" s="741"/>
      <c r="AB4" s="741"/>
      <c r="AC4" s="741"/>
      <c r="AD4" s="741"/>
      <c r="AE4" s="741"/>
      <c r="AF4" s="1033"/>
      <c r="AG4" s="1720" t="s">
        <v>1033</v>
      </c>
    </row>
    <row r="5" spans="1:33" ht="18" customHeight="1">
      <c r="A5" s="71"/>
      <c r="B5" s="1721"/>
      <c r="C5" s="168"/>
      <c r="D5" s="1750"/>
      <c r="E5" s="1461"/>
      <c r="F5" s="1461"/>
      <c r="G5" s="1751"/>
      <c r="H5" s="769"/>
      <c r="I5" s="1740" t="s">
        <v>1122</v>
      </c>
      <c r="J5" s="1741"/>
      <c r="K5" s="1742"/>
      <c r="L5" s="767" t="s">
        <v>1118</v>
      </c>
      <c r="M5" s="1738" t="s">
        <v>1119</v>
      </c>
      <c r="N5" s="1738"/>
      <c r="O5" s="1738"/>
      <c r="P5" s="1739"/>
      <c r="Q5" s="1474"/>
      <c r="R5" s="1746"/>
      <c r="S5" s="335"/>
      <c r="T5" s="335"/>
      <c r="U5" s="335"/>
      <c r="V5" s="767" t="s">
        <v>1128</v>
      </c>
      <c r="W5" s="335"/>
      <c r="X5" s="335"/>
      <c r="Y5" s="335"/>
      <c r="Z5" s="1741" t="s">
        <v>1131</v>
      </c>
      <c r="AA5" s="1741"/>
      <c r="AB5" s="1741"/>
      <c r="AC5" s="1741"/>
      <c r="AD5" s="1741"/>
      <c r="AE5" s="1741"/>
      <c r="AF5" s="1034"/>
      <c r="AG5" s="1721"/>
    </row>
    <row r="6" spans="1:33" ht="99.95" customHeight="1">
      <c r="A6" s="126"/>
      <c r="B6" s="1732"/>
      <c r="C6" s="1064"/>
      <c r="D6" s="1094" t="s">
        <v>1135</v>
      </c>
      <c r="E6" s="1083" t="s">
        <v>1123</v>
      </c>
      <c r="F6" s="509" t="s">
        <v>1124</v>
      </c>
      <c r="G6" s="509" t="s">
        <v>1125</v>
      </c>
      <c r="H6" s="740" t="s">
        <v>1127</v>
      </c>
      <c r="I6" s="739" t="s">
        <v>1571</v>
      </c>
      <c r="J6" s="1039" t="s">
        <v>1120</v>
      </c>
      <c r="K6" s="1088" t="s">
        <v>1121</v>
      </c>
      <c r="L6" s="505"/>
      <c r="M6" s="509" t="s">
        <v>1103</v>
      </c>
      <c r="N6" s="509" t="s">
        <v>1104</v>
      </c>
      <c r="O6" s="1039" t="s">
        <v>1105</v>
      </c>
      <c r="P6" s="1039" t="s">
        <v>1106</v>
      </c>
      <c r="Q6" s="1745"/>
      <c r="R6" s="1410"/>
      <c r="S6" s="1083" t="s">
        <v>1107</v>
      </c>
      <c r="T6" s="509" t="s">
        <v>1108</v>
      </c>
      <c r="U6" s="1084" t="s">
        <v>1109</v>
      </c>
      <c r="V6" s="739" t="s">
        <v>1129</v>
      </c>
      <c r="W6" s="509" t="s">
        <v>1110</v>
      </c>
      <c r="X6" s="509" t="s">
        <v>1111</v>
      </c>
      <c r="Y6" s="1039" t="s">
        <v>1112</v>
      </c>
      <c r="Z6" s="1093" t="s">
        <v>1130</v>
      </c>
      <c r="AA6" s="509" t="s">
        <v>1113</v>
      </c>
      <c r="AB6" s="1039" t="s">
        <v>1114</v>
      </c>
      <c r="AC6" s="509" t="s">
        <v>1115</v>
      </c>
      <c r="AD6" s="509" t="s">
        <v>1116</v>
      </c>
      <c r="AE6" s="1039" t="s">
        <v>1117</v>
      </c>
      <c r="AF6" s="1076"/>
      <c r="AG6" s="1732"/>
    </row>
    <row r="7" spans="1:33" ht="6.95" customHeight="1">
      <c r="A7" s="71"/>
      <c r="B7" s="766"/>
      <c r="C7" s="766"/>
      <c r="D7" s="744"/>
      <c r="E7" s="118"/>
      <c r="F7" s="766"/>
      <c r="G7" s="766"/>
      <c r="H7" s="118"/>
      <c r="I7" s="118"/>
      <c r="J7" s="766"/>
      <c r="K7" s="118"/>
      <c r="L7" s="118"/>
      <c r="M7" s="766"/>
      <c r="N7" s="118"/>
      <c r="O7" s="1082"/>
      <c r="P7" s="118"/>
      <c r="Q7" s="744"/>
      <c r="R7" s="501"/>
      <c r="S7" s="1082"/>
      <c r="T7" s="118"/>
      <c r="U7" s="1082"/>
      <c r="V7" s="118"/>
      <c r="W7" s="766"/>
      <c r="X7" s="118"/>
      <c r="Y7" s="1082"/>
      <c r="Z7" s="766"/>
      <c r="AA7" s="766"/>
      <c r="AB7" s="766"/>
      <c r="AC7" s="766"/>
      <c r="AD7" s="766"/>
      <c r="AE7" s="766"/>
      <c r="AF7" s="1085"/>
      <c r="AG7" s="132"/>
    </row>
    <row r="8" spans="1:33" s="3" customFormat="1" ht="21.95" customHeight="1">
      <c r="A8" s="59"/>
      <c r="B8" s="722">
        <v>2009</v>
      </c>
      <c r="C8" s="722"/>
      <c r="D8" s="1086">
        <v>96.07</v>
      </c>
      <c r="E8" s="1080">
        <v>96.24</v>
      </c>
      <c r="F8" s="1080">
        <v>95.27</v>
      </c>
      <c r="G8" s="1080">
        <v>99.14</v>
      </c>
      <c r="H8" s="1080">
        <v>98.33</v>
      </c>
      <c r="I8" s="1080">
        <v>97.98</v>
      </c>
      <c r="J8" s="1080">
        <v>0</v>
      </c>
      <c r="K8" s="1080">
        <v>97.98</v>
      </c>
      <c r="L8" s="1080">
        <v>98.95</v>
      </c>
      <c r="M8" s="1080">
        <v>100</v>
      </c>
      <c r="N8" s="1080">
        <v>99.18</v>
      </c>
      <c r="O8" s="1080">
        <v>101.3</v>
      </c>
      <c r="P8" s="1080">
        <v>101.98</v>
      </c>
      <c r="Q8" s="834">
        <v>2009</v>
      </c>
      <c r="R8" s="723">
        <v>2009</v>
      </c>
      <c r="S8" s="1090">
        <v>91.88</v>
      </c>
      <c r="T8" s="1090">
        <v>99.99</v>
      </c>
      <c r="U8" s="1090">
        <v>99.75</v>
      </c>
      <c r="V8" s="1090">
        <v>100.66</v>
      </c>
      <c r="W8" s="1090">
        <v>100</v>
      </c>
      <c r="X8" s="1090">
        <v>100.94</v>
      </c>
      <c r="Y8" s="1090">
        <v>100</v>
      </c>
      <c r="Z8" s="1090">
        <v>98.85</v>
      </c>
      <c r="AA8" s="1090">
        <v>101.98</v>
      </c>
      <c r="AB8" s="1090">
        <v>98.91</v>
      </c>
      <c r="AC8" s="1090">
        <v>98.41</v>
      </c>
      <c r="AD8" s="1090">
        <v>96.92</v>
      </c>
      <c r="AE8" s="1091">
        <v>0</v>
      </c>
      <c r="AF8" s="849">
        <v>134.69999999999999</v>
      </c>
      <c r="AG8" s="722">
        <v>2009</v>
      </c>
    </row>
    <row r="9" spans="1:33" s="3" customFormat="1" ht="21.95" customHeight="1">
      <c r="A9" s="59"/>
      <c r="B9" s="722">
        <v>2010</v>
      </c>
      <c r="C9" s="722"/>
      <c r="D9" s="1086">
        <v>100</v>
      </c>
      <c r="E9" s="1080">
        <v>100</v>
      </c>
      <c r="F9" s="1080">
        <v>100</v>
      </c>
      <c r="G9" s="1080">
        <v>100</v>
      </c>
      <c r="H9" s="1080">
        <v>100</v>
      </c>
      <c r="I9" s="1080">
        <v>100</v>
      </c>
      <c r="J9" s="1080">
        <v>100</v>
      </c>
      <c r="K9" s="1080">
        <v>100</v>
      </c>
      <c r="L9" s="1080">
        <v>100</v>
      </c>
      <c r="M9" s="1080">
        <v>100</v>
      </c>
      <c r="N9" s="1080">
        <v>100</v>
      </c>
      <c r="O9" s="1080">
        <v>100</v>
      </c>
      <c r="P9" s="1080">
        <v>100</v>
      </c>
      <c r="Q9" s="834">
        <v>2010</v>
      </c>
      <c r="R9" s="723">
        <v>2010</v>
      </c>
      <c r="S9" s="1090">
        <v>100</v>
      </c>
      <c r="T9" s="1090">
        <v>100</v>
      </c>
      <c r="U9" s="1090">
        <v>100</v>
      </c>
      <c r="V9" s="1090">
        <v>100</v>
      </c>
      <c r="W9" s="1090">
        <v>100</v>
      </c>
      <c r="X9" s="1090">
        <v>100</v>
      </c>
      <c r="Y9" s="1090">
        <v>100</v>
      </c>
      <c r="Z9" s="1090">
        <v>100</v>
      </c>
      <c r="AA9" s="1090">
        <v>100</v>
      </c>
      <c r="AB9" s="1090">
        <v>100</v>
      </c>
      <c r="AC9" s="1090">
        <v>100</v>
      </c>
      <c r="AD9" s="1090">
        <v>100</v>
      </c>
      <c r="AE9" s="1090">
        <v>100</v>
      </c>
      <c r="AF9" s="849">
        <v>134.69999999999999</v>
      </c>
      <c r="AG9" s="722">
        <v>2010</v>
      </c>
    </row>
    <row r="10" spans="1:33" s="3" customFormat="1" ht="21.95" customHeight="1">
      <c r="A10" s="59"/>
      <c r="B10" s="722">
        <v>2011</v>
      </c>
      <c r="C10" s="722"/>
      <c r="D10" s="1086">
        <v>105.82</v>
      </c>
      <c r="E10" s="1080">
        <v>103.66</v>
      </c>
      <c r="F10" s="1080">
        <v>109.32</v>
      </c>
      <c r="G10" s="1080">
        <v>100.8</v>
      </c>
      <c r="H10" s="1080">
        <v>102.47</v>
      </c>
      <c r="I10" s="1080">
        <v>106.6</v>
      </c>
      <c r="J10" s="1080">
        <v>106.62</v>
      </c>
      <c r="K10" s="1080">
        <v>106.2</v>
      </c>
      <c r="L10" s="1080">
        <v>101.18</v>
      </c>
      <c r="M10" s="1080">
        <v>100.34</v>
      </c>
      <c r="N10" s="1080">
        <v>102.99</v>
      </c>
      <c r="O10" s="1080">
        <v>100.62</v>
      </c>
      <c r="P10" s="1080">
        <v>94.27</v>
      </c>
      <c r="Q10" s="834">
        <v>2011</v>
      </c>
      <c r="R10" s="723">
        <v>2011</v>
      </c>
      <c r="S10" s="1090">
        <v>104.09</v>
      </c>
      <c r="T10" s="1090">
        <v>100.8</v>
      </c>
      <c r="U10" s="1090">
        <v>102.84</v>
      </c>
      <c r="V10" s="1090">
        <v>99.24</v>
      </c>
      <c r="W10" s="1090">
        <v>100.69</v>
      </c>
      <c r="X10" s="1090">
        <v>98.94</v>
      </c>
      <c r="Y10" s="1090">
        <v>99.81</v>
      </c>
      <c r="Z10" s="1090">
        <v>100.99</v>
      </c>
      <c r="AA10" s="1090">
        <v>100</v>
      </c>
      <c r="AB10" s="1090">
        <v>100.97</v>
      </c>
      <c r="AC10" s="1090">
        <v>101.69</v>
      </c>
      <c r="AD10" s="1090">
        <v>101.18</v>
      </c>
      <c r="AE10" s="1090">
        <v>100.64</v>
      </c>
      <c r="AF10" s="849">
        <v>134.69999999999999</v>
      </c>
      <c r="AG10" s="722">
        <v>2011</v>
      </c>
    </row>
    <row r="11" spans="1:33" s="3" customFormat="1" ht="21.95" customHeight="1">
      <c r="A11" s="59"/>
      <c r="B11" s="722">
        <v>2012</v>
      </c>
      <c r="C11" s="722"/>
      <c r="D11" s="1086">
        <v>113.74</v>
      </c>
      <c r="E11" s="1080">
        <v>112.64</v>
      </c>
      <c r="F11" s="1080">
        <v>115.78</v>
      </c>
      <c r="G11" s="1080">
        <v>108.7</v>
      </c>
      <c r="H11" s="1080">
        <v>104.15</v>
      </c>
      <c r="I11" s="1080">
        <v>109.35</v>
      </c>
      <c r="J11" s="1080">
        <v>109.1</v>
      </c>
      <c r="K11" s="1080">
        <v>113</v>
      </c>
      <c r="L11" s="1080">
        <v>103.71</v>
      </c>
      <c r="M11" s="1080">
        <v>107.89</v>
      </c>
      <c r="N11" s="1080">
        <v>104.84</v>
      </c>
      <c r="O11" s="1080">
        <v>100.04</v>
      </c>
      <c r="P11" s="1080">
        <v>97.46</v>
      </c>
      <c r="Q11" s="834">
        <v>2012</v>
      </c>
      <c r="R11" s="723">
        <v>2012</v>
      </c>
      <c r="S11" s="1090">
        <v>104.36</v>
      </c>
      <c r="T11" s="1090">
        <v>102.74</v>
      </c>
      <c r="U11" s="1090">
        <v>107.09</v>
      </c>
      <c r="V11" s="1090">
        <v>98.61</v>
      </c>
      <c r="W11" s="1090">
        <v>103.07</v>
      </c>
      <c r="X11" s="1090">
        <v>97.96</v>
      </c>
      <c r="Y11" s="1090">
        <v>99.36</v>
      </c>
      <c r="Z11" s="1090">
        <v>101.14</v>
      </c>
      <c r="AA11" s="1090">
        <v>100</v>
      </c>
      <c r="AB11" s="1090">
        <v>100.97</v>
      </c>
      <c r="AC11" s="1090">
        <v>103.83</v>
      </c>
      <c r="AD11" s="1090">
        <v>101.44</v>
      </c>
      <c r="AE11" s="1090">
        <v>100.93</v>
      </c>
      <c r="AF11" s="849">
        <v>134.69999999999999</v>
      </c>
      <c r="AG11" s="722">
        <v>2012</v>
      </c>
    </row>
    <row r="12" spans="1:33" s="3" customFormat="1" ht="21.95" customHeight="1">
      <c r="A12" s="59"/>
      <c r="B12" s="722">
        <v>2013</v>
      </c>
      <c r="C12" s="722"/>
      <c r="D12" s="1086">
        <v>120.19</v>
      </c>
      <c r="E12" s="1080">
        <v>121.38</v>
      </c>
      <c r="F12" s="1080">
        <v>120.63</v>
      </c>
      <c r="G12" s="1080">
        <v>111.99</v>
      </c>
      <c r="H12" s="1080">
        <v>104.52</v>
      </c>
      <c r="I12" s="1080">
        <v>111.2</v>
      </c>
      <c r="J12" s="1080">
        <v>110.93</v>
      </c>
      <c r="K12" s="1080">
        <v>115.49</v>
      </c>
      <c r="L12" s="1080">
        <v>104.38</v>
      </c>
      <c r="M12" s="1080">
        <v>109.07</v>
      </c>
      <c r="N12" s="1080">
        <v>108.06</v>
      </c>
      <c r="O12" s="1080">
        <v>98.43</v>
      </c>
      <c r="P12" s="1080">
        <v>89.52</v>
      </c>
      <c r="Q12" s="834">
        <v>2013</v>
      </c>
      <c r="R12" s="723">
        <v>2013</v>
      </c>
      <c r="S12" s="1090">
        <v>100.43</v>
      </c>
      <c r="T12" s="1090">
        <v>103.34</v>
      </c>
      <c r="U12" s="1090">
        <v>109.04</v>
      </c>
      <c r="V12" s="1090">
        <v>97.09</v>
      </c>
      <c r="W12" s="1090">
        <v>105.56</v>
      </c>
      <c r="X12" s="1090">
        <v>95.76</v>
      </c>
      <c r="Y12" s="1090">
        <v>98.97</v>
      </c>
      <c r="Z12" s="1090">
        <v>101.54</v>
      </c>
      <c r="AA12" s="1090">
        <v>110.39</v>
      </c>
      <c r="AB12" s="1090">
        <v>100.97</v>
      </c>
      <c r="AC12" s="1090">
        <v>103.83</v>
      </c>
      <c r="AD12" s="1090">
        <v>101.65</v>
      </c>
      <c r="AE12" s="1090">
        <v>102.15</v>
      </c>
      <c r="AF12" s="849">
        <v>134.69999999999999</v>
      </c>
      <c r="AG12" s="722">
        <v>2013</v>
      </c>
    </row>
    <row r="13" spans="1:33" s="3" customFormat="1" ht="6.95" customHeight="1">
      <c r="A13" s="59"/>
      <c r="B13" s="722"/>
      <c r="C13" s="722"/>
      <c r="D13" s="1086"/>
      <c r="E13" s="1080"/>
      <c r="F13" s="1080"/>
      <c r="G13" s="1080"/>
      <c r="H13" s="1080"/>
      <c r="I13" s="1080"/>
      <c r="J13" s="1080"/>
      <c r="K13" s="1080"/>
      <c r="L13" s="1080"/>
      <c r="M13" s="1080"/>
      <c r="N13" s="1080"/>
      <c r="O13" s="1080"/>
      <c r="P13" s="1080"/>
      <c r="Q13" s="834"/>
      <c r="R13" s="723"/>
      <c r="S13" s="1090"/>
      <c r="T13" s="1090"/>
      <c r="U13" s="1090"/>
      <c r="V13" s="1090"/>
      <c r="W13" s="1090"/>
      <c r="X13" s="1090"/>
      <c r="Y13" s="1090"/>
      <c r="Z13" s="1090"/>
      <c r="AA13" s="1090"/>
      <c r="AB13" s="1090"/>
      <c r="AC13" s="1089"/>
      <c r="AD13" s="1089"/>
      <c r="AE13" s="1089"/>
      <c r="AF13" s="849"/>
      <c r="AG13" s="722"/>
    </row>
    <row r="14" spans="1:33" s="72" customFormat="1" ht="21.95" customHeight="1">
      <c r="A14" s="187"/>
      <c r="B14" s="726">
        <v>2014</v>
      </c>
      <c r="C14" s="726"/>
      <c r="D14" s="1087">
        <v>126.58</v>
      </c>
      <c r="E14" s="1081">
        <v>127.45</v>
      </c>
      <c r="F14" s="1081">
        <v>128.6</v>
      </c>
      <c r="G14" s="1081">
        <v>113.38</v>
      </c>
      <c r="H14" s="1081">
        <v>106.14</v>
      </c>
      <c r="I14" s="1081">
        <v>113.17</v>
      </c>
      <c r="J14" s="1081">
        <v>112.88</v>
      </c>
      <c r="K14" s="1081">
        <v>117.88</v>
      </c>
      <c r="L14" s="1081">
        <v>106.02</v>
      </c>
      <c r="M14" s="1081">
        <v>109.33</v>
      </c>
      <c r="N14" s="1081">
        <v>110.82</v>
      </c>
      <c r="O14" s="1081">
        <v>96.51</v>
      </c>
      <c r="P14" s="1081">
        <v>86.64</v>
      </c>
      <c r="Q14" s="754">
        <v>2014</v>
      </c>
      <c r="R14" s="727">
        <v>2014</v>
      </c>
      <c r="S14" s="1092">
        <v>99.73</v>
      </c>
      <c r="T14" s="1092">
        <v>103.51</v>
      </c>
      <c r="U14" s="1092">
        <v>114.47</v>
      </c>
      <c r="V14" s="1092">
        <v>97.61</v>
      </c>
      <c r="W14" s="1092">
        <v>108.95</v>
      </c>
      <c r="X14" s="1092">
        <v>95.76</v>
      </c>
      <c r="Y14" s="1092">
        <v>100.31</v>
      </c>
      <c r="Z14" s="1092">
        <v>103.89</v>
      </c>
      <c r="AA14" s="1092">
        <v>109.05</v>
      </c>
      <c r="AB14" s="1092">
        <v>103.59</v>
      </c>
      <c r="AC14" s="1092">
        <v>103.83</v>
      </c>
      <c r="AD14" s="1092">
        <v>102.79</v>
      </c>
      <c r="AE14" s="1092">
        <v>108.85</v>
      </c>
      <c r="AF14" s="1017">
        <v>134.69999999999999</v>
      </c>
      <c r="AG14" s="726">
        <v>2014</v>
      </c>
    </row>
    <row r="15" spans="1:33" s="72" customFormat="1" ht="6.95" customHeight="1">
      <c r="A15" s="187"/>
      <c r="B15" s="726"/>
      <c r="C15" s="726"/>
      <c r="D15" s="1086"/>
      <c r="E15" s="1080"/>
      <c r="F15" s="1080"/>
      <c r="G15" s="1080"/>
      <c r="H15" s="1080"/>
      <c r="I15" s="1080"/>
      <c r="J15" s="1080"/>
      <c r="K15" s="1080"/>
      <c r="L15" s="1080"/>
      <c r="M15" s="1080"/>
      <c r="N15" s="1080"/>
      <c r="O15" s="1080"/>
      <c r="P15" s="1080"/>
      <c r="Q15" s="754"/>
      <c r="R15" s="727"/>
      <c r="S15" s="1090"/>
      <c r="T15" s="1090"/>
      <c r="U15" s="1090"/>
      <c r="V15" s="1090"/>
      <c r="W15" s="1090"/>
      <c r="X15" s="1090"/>
      <c r="Y15" s="1090"/>
      <c r="Z15" s="1090"/>
      <c r="AA15" s="1090"/>
      <c r="AB15" s="1090"/>
      <c r="AC15" s="1090"/>
      <c r="AD15" s="1090"/>
      <c r="AE15" s="1090"/>
      <c r="AF15" s="1017"/>
      <c r="AG15" s="726"/>
    </row>
    <row r="16" spans="1:33" s="3" customFormat="1" ht="21.95" customHeight="1">
      <c r="A16" s="59"/>
      <c r="B16" s="135">
        <v>1</v>
      </c>
      <c r="C16" s="722"/>
      <c r="D16" s="1086">
        <v>126.69</v>
      </c>
      <c r="E16" s="1080">
        <v>127.45</v>
      </c>
      <c r="F16" s="1080">
        <v>129.30000000000001</v>
      </c>
      <c r="G16" s="1080">
        <v>113.17</v>
      </c>
      <c r="H16" s="1080">
        <v>105.42</v>
      </c>
      <c r="I16" s="1080">
        <v>112.07</v>
      </c>
      <c r="J16" s="1080">
        <v>111.63</v>
      </c>
      <c r="K16" s="1080">
        <v>118.96</v>
      </c>
      <c r="L16" s="1080">
        <v>105.95</v>
      </c>
      <c r="M16" s="1080">
        <v>109.33</v>
      </c>
      <c r="N16" s="1080">
        <v>110.15</v>
      </c>
      <c r="O16" s="1080">
        <v>101.69</v>
      </c>
      <c r="P16" s="1080">
        <v>88.75</v>
      </c>
      <c r="Q16" s="1078" t="s">
        <v>284</v>
      </c>
      <c r="R16" s="1074">
        <v>1</v>
      </c>
      <c r="S16" s="1090">
        <v>103.51</v>
      </c>
      <c r="T16" s="1090">
        <v>103.49</v>
      </c>
      <c r="U16" s="1090">
        <v>109.75</v>
      </c>
      <c r="V16" s="1090">
        <v>97.24</v>
      </c>
      <c r="W16" s="1090">
        <v>107.68</v>
      </c>
      <c r="X16" s="1090">
        <v>95.76</v>
      </c>
      <c r="Y16" s="1090">
        <v>98.97</v>
      </c>
      <c r="Z16" s="1090">
        <v>101.6</v>
      </c>
      <c r="AA16" s="1090">
        <v>109.05</v>
      </c>
      <c r="AB16" s="1090">
        <v>100.97</v>
      </c>
      <c r="AC16" s="1090">
        <v>103.83</v>
      </c>
      <c r="AD16" s="1090">
        <v>101.91</v>
      </c>
      <c r="AE16" s="1090">
        <v>103.04</v>
      </c>
      <c r="AF16" s="849">
        <v>121.9</v>
      </c>
      <c r="AG16" s="135" t="s">
        <v>284</v>
      </c>
    </row>
    <row r="17" spans="1:33" s="3" customFormat="1" ht="21.95" customHeight="1">
      <c r="A17" s="59"/>
      <c r="B17" s="135">
        <v>2</v>
      </c>
      <c r="C17" s="722">
        <v>996</v>
      </c>
      <c r="D17" s="1086">
        <v>126.69</v>
      </c>
      <c r="E17" s="1080">
        <v>127.45</v>
      </c>
      <c r="F17" s="1080">
        <v>129.30000000000001</v>
      </c>
      <c r="G17" s="1080">
        <v>113.17</v>
      </c>
      <c r="H17" s="1080">
        <v>105.47</v>
      </c>
      <c r="I17" s="1080">
        <v>112.13</v>
      </c>
      <c r="J17" s="1080">
        <v>112.08</v>
      </c>
      <c r="K17" s="1080">
        <v>113.28</v>
      </c>
      <c r="L17" s="1080">
        <v>105.67</v>
      </c>
      <c r="M17" s="1080">
        <v>109.33</v>
      </c>
      <c r="N17" s="1080">
        <v>110.25</v>
      </c>
      <c r="O17" s="1080">
        <v>97.5</v>
      </c>
      <c r="P17" s="1080">
        <v>89.19</v>
      </c>
      <c r="Q17" s="1078" t="s">
        <v>285</v>
      </c>
      <c r="R17" s="1074">
        <v>2</v>
      </c>
      <c r="S17" s="1090">
        <v>100.52</v>
      </c>
      <c r="T17" s="1090">
        <v>103.52</v>
      </c>
      <c r="U17" s="1090">
        <v>109.9</v>
      </c>
      <c r="V17" s="1090">
        <v>97.33</v>
      </c>
      <c r="W17" s="1090">
        <v>108.91</v>
      </c>
      <c r="X17" s="1090">
        <v>95.76</v>
      </c>
      <c r="Y17" s="1090">
        <v>98.97</v>
      </c>
      <c r="Z17" s="1090">
        <v>101.6</v>
      </c>
      <c r="AA17" s="1090">
        <v>109.05</v>
      </c>
      <c r="AB17" s="1090">
        <v>100.97</v>
      </c>
      <c r="AC17" s="1090">
        <v>103.83</v>
      </c>
      <c r="AD17" s="1090">
        <v>101.92</v>
      </c>
      <c r="AE17" s="1090">
        <v>103.04</v>
      </c>
      <c r="AF17" s="849">
        <v>122.1</v>
      </c>
      <c r="AG17" s="135" t="s">
        <v>285</v>
      </c>
    </row>
    <row r="18" spans="1:33" s="3" customFormat="1" ht="21.95" customHeight="1">
      <c r="A18" s="59"/>
      <c r="B18" s="136">
        <v>3</v>
      </c>
      <c r="C18" s="722"/>
      <c r="D18" s="1086">
        <v>126.75</v>
      </c>
      <c r="E18" s="1080">
        <v>127.45</v>
      </c>
      <c r="F18" s="1080">
        <v>129.30000000000001</v>
      </c>
      <c r="G18" s="1080">
        <v>113.17</v>
      </c>
      <c r="H18" s="1080">
        <v>105.7</v>
      </c>
      <c r="I18" s="1080">
        <v>112.36</v>
      </c>
      <c r="J18" s="1080">
        <v>112.34</v>
      </c>
      <c r="K18" s="1080">
        <v>112.9</v>
      </c>
      <c r="L18" s="1080">
        <v>105.88</v>
      </c>
      <c r="M18" s="1080">
        <v>109.33</v>
      </c>
      <c r="N18" s="1080">
        <v>110.76</v>
      </c>
      <c r="O18" s="1080">
        <v>94.21</v>
      </c>
      <c r="P18" s="1080">
        <v>89.05</v>
      </c>
      <c r="Q18" s="1078" t="s">
        <v>286</v>
      </c>
      <c r="R18" s="1075">
        <v>3</v>
      </c>
      <c r="S18" s="1090">
        <v>96.81</v>
      </c>
      <c r="T18" s="1090">
        <v>103.53</v>
      </c>
      <c r="U18" s="1090">
        <v>115</v>
      </c>
      <c r="V18" s="1090">
        <v>97.66</v>
      </c>
      <c r="W18" s="1090">
        <v>108.91</v>
      </c>
      <c r="X18" s="1090">
        <v>95.76</v>
      </c>
      <c r="Y18" s="1090">
        <v>100.58</v>
      </c>
      <c r="Z18" s="1090">
        <v>101.94</v>
      </c>
      <c r="AA18" s="1090">
        <v>109.05</v>
      </c>
      <c r="AB18" s="1090">
        <v>100.97</v>
      </c>
      <c r="AC18" s="1090">
        <v>103.83</v>
      </c>
      <c r="AD18" s="1090">
        <v>102.45</v>
      </c>
      <c r="AE18" s="1090">
        <v>107.8</v>
      </c>
      <c r="AF18" s="849">
        <v>122.5</v>
      </c>
      <c r="AG18" s="135" t="s">
        <v>286</v>
      </c>
    </row>
    <row r="19" spans="1:33" s="3" customFormat="1" ht="21.95" customHeight="1">
      <c r="A19" s="59"/>
      <c r="B19" s="136">
        <v>4</v>
      </c>
      <c r="C19" s="722"/>
      <c r="D19" s="1086">
        <v>126.8</v>
      </c>
      <c r="E19" s="1080">
        <v>127.45</v>
      </c>
      <c r="F19" s="1080">
        <v>129.30000000000001</v>
      </c>
      <c r="G19" s="1080">
        <v>113.17</v>
      </c>
      <c r="H19" s="1080">
        <v>105.99</v>
      </c>
      <c r="I19" s="1080">
        <v>112.69</v>
      </c>
      <c r="J19" s="1080">
        <v>112.52</v>
      </c>
      <c r="K19" s="1080">
        <v>115.55</v>
      </c>
      <c r="L19" s="1080">
        <v>106.34</v>
      </c>
      <c r="M19" s="1080">
        <v>109.33</v>
      </c>
      <c r="N19" s="1080">
        <v>111.47</v>
      </c>
      <c r="O19" s="1080">
        <v>94.53</v>
      </c>
      <c r="P19" s="1080">
        <v>86.8</v>
      </c>
      <c r="Q19" s="1078" t="s">
        <v>287</v>
      </c>
      <c r="R19" s="1075">
        <v>4</v>
      </c>
      <c r="S19" s="1090">
        <v>98.89</v>
      </c>
      <c r="T19" s="1090">
        <v>103.53</v>
      </c>
      <c r="U19" s="1090">
        <v>115.44</v>
      </c>
      <c r="V19" s="1090">
        <v>97.66</v>
      </c>
      <c r="W19" s="1090">
        <v>108.91</v>
      </c>
      <c r="X19" s="1090">
        <v>95.76</v>
      </c>
      <c r="Y19" s="1090">
        <v>100.58</v>
      </c>
      <c r="Z19" s="1090">
        <v>102.02</v>
      </c>
      <c r="AA19" s="1090">
        <v>109.05</v>
      </c>
      <c r="AB19" s="1090">
        <v>100.97</v>
      </c>
      <c r="AC19" s="1090">
        <v>103.83</v>
      </c>
      <c r="AD19" s="1090">
        <v>102.45</v>
      </c>
      <c r="AE19" s="1090">
        <v>109.57</v>
      </c>
      <c r="AF19" s="849">
        <v>128.80000000000001</v>
      </c>
      <c r="AG19" s="135" t="s">
        <v>287</v>
      </c>
    </row>
    <row r="20" spans="1:33" s="3" customFormat="1" ht="21.95" customHeight="1">
      <c r="A20" s="59"/>
      <c r="B20" s="135">
        <v>5</v>
      </c>
      <c r="C20" s="722"/>
      <c r="D20" s="1086">
        <v>126.79</v>
      </c>
      <c r="E20" s="1080">
        <v>127.45</v>
      </c>
      <c r="F20" s="1080">
        <v>129.30000000000001</v>
      </c>
      <c r="G20" s="1080">
        <v>113.34</v>
      </c>
      <c r="H20" s="1080">
        <v>106.06</v>
      </c>
      <c r="I20" s="1080">
        <v>112.89</v>
      </c>
      <c r="J20" s="1080">
        <v>112.64</v>
      </c>
      <c r="K20" s="1080">
        <v>116.93</v>
      </c>
      <c r="L20" s="1080">
        <v>106.27</v>
      </c>
      <c r="M20" s="1080">
        <v>109.33</v>
      </c>
      <c r="N20" s="1080">
        <v>111.47</v>
      </c>
      <c r="O20" s="1080">
        <v>93.97</v>
      </c>
      <c r="P20" s="1080">
        <v>85.74</v>
      </c>
      <c r="Q20" s="1078" t="s">
        <v>363</v>
      </c>
      <c r="R20" s="1074">
        <v>5</v>
      </c>
      <c r="S20" s="1090">
        <v>99.04</v>
      </c>
      <c r="T20" s="1090">
        <v>103.53</v>
      </c>
      <c r="U20" s="1090">
        <v>115.44</v>
      </c>
      <c r="V20" s="1090">
        <v>97.66</v>
      </c>
      <c r="W20" s="1090">
        <v>108.91</v>
      </c>
      <c r="X20" s="1090">
        <v>95.76</v>
      </c>
      <c r="Y20" s="1090">
        <v>100.58</v>
      </c>
      <c r="Z20" s="1090">
        <v>102.03</v>
      </c>
      <c r="AA20" s="1090">
        <v>109.05</v>
      </c>
      <c r="AB20" s="1090">
        <v>100.97</v>
      </c>
      <c r="AC20" s="1090">
        <v>103.83</v>
      </c>
      <c r="AD20" s="1090">
        <v>102.44</v>
      </c>
      <c r="AE20" s="1090">
        <v>109.8</v>
      </c>
      <c r="AF20" s="849">
        <v>137.69999999999999</v>
      </c>
      <c r="AG20" s="135" t="s">
        <v>363</v>
      </c>
    </row>
    <row r="21" spans="1:33" s="3" customFormat="1" ht="12" customHeight="1">
      <c r="A21" s="59"/>
      <c r="B21" s="135"/>
      <c r="C21" s="722">
        <v>996</v>
      </c>
      <c r="D21" s="1086"/>
      <c r="E21" s="1080"/>
      <c r="F21" s="1080"/>
      <c r="G21" s="1080"/>
      <c r="H21" s="1080"/>
      <c r="I21" s="1080"/>
      <c r="J21" s="1080"/>
      <c r="K21" s="1080"/>
      <c r="L21" s="1080"/>
      <c r="M21" s="1080"/>
      <c r="N21" s="1080"/>
      <c r="O21" s="1080"/>
      <c r="P21" s="1080"/>
      <c r="Q21" s="1078"/>
      <c r="R21" s="1074"/>
      <c r="S21" s="1090"/>
      <c r="T21" s="1090"/>
      <c r="U21" s="1090"/>
      <c r="V21" s="1090"/>
      <c r="W21" s="1090"/>
      <c r="X21" s="1090"/>
      <c r="Y21" s="1090"/>
      <c r="Z21" s="1090"/>
      <c r="AA21" s="1090"/>
      <c r="AB21" s="1090"/>
      <c r="AC21" s="1090"/>
      <c r="AD21" s="1090"/>
      <c r="AE21" s="1090"/>
      <c r="AF21" s="849"/>
      <c r="AG21" s="135"/>
    </row>
    <row r="22" spans="1:33" s="3" customFormat="1" ht="21.95" customHeight="1">
      <c r="A22" s="59"/>
      <c r="B22" s="136">
        <v>6</v>
      </c>
      <c r="C22" s="722"/>
      <c r="D22" s="1086">
        <v>126.88</v>
      </c>
      <c r="E22" s="1080">
        <v>127.45</v>
      </c>
      <c r="F22" s="1080">
        <v>129.30000000000001</v>
      </c>
      <c r="G22" s="1080">
        <v>113.39</v>
      </c>
      <c r="H22" s="1080">
        <v>106.05</v>
      </c>
      <c r="I22" s="1080">
        <v>112.95</v>
      </c>
      <c r="J22" s="1080">
        <v>112.74</v>
      </c>
      <c r="K22" s="1080">
        <v>116.25</v>
      </c>
      <c r="L22" s="1080">
        <v>106.02</v>
      </c>
      <c r="M22" s="1080">
        <v>109.33</v>
      </c>
      <c r="N22" s="1080">
        <v>111.07</v>
      </c>
      <c r="O22" s="1080">
        <v>95.71</v>
      </c>
      <c r="P22" s="1080">
        <v>85.46</v>
      </c>
      <c r="Q22" s="1078" t="s">
        <v>364</v>
      </c>
      <c r="R22" s="1075">
        <v>6</v>
      </c>
      <c r="S22" s="1090">
        <v>98.44</v>
      </c>
      <c r="T22" s="1090">
        <v>103.53</v>
      </c>
      <c r="U22" s="1090">
        <v>115.44</v>
      </c>
      <c r="V22" s="1090">
        <v>97.66</v>
      </c>
      <c r="W22" s="1090">
        <v>108.91</v>
      </c>
      <c r="X22" s="1090">
        <v>95.76</v>
      </c>
      <c r="Y22" s="1090">
        <v>100.58</v>
      </c>
      <c r="Z22" s="1090">
        <v>102.05</v>
      </c>
      <c r="AA22" s="1090">
        <v>109.05</v>
      </c>
      <c r="AB22" s="1090">
        <v>100.97</v>
      </c>
      <c r="AC22" s="1090">
        <v>103.83</v>
      </c>
      <c r="AD22" s="1090">
        <v>102.44</v>
      </c>
      <c r="AE22" s="1090">
        <v>110.05</v>
      </c>
      <c r="AF22" s="849">
        <v>138.9</v>
      </c>
      <c r="AG22" s="135" t="s">
        <v>364</v>
      </c>
    </row>
    <row r="23" spans="1:33" s="3" customFormat="1" ht="21.95" customHeight="1">
      <c r="A23" s="59"/>
      <c r="B23" s="136">
        <v>7</v>
      </c>
      <c r="C23" s="722"/>
      <c r="D23" s="1086">
        <v>126.35</v>
      </c>
      <c r="E23" s="1080">
        <v>127.45</v>
      </c>
      <c r="F23" s="1080">
        <v>127.9</v>
      </c>
      <c r="G23" s="1080">
        <v>113.39</v>
      </c>
      <c r="H23" s="1080">
        <v>106.43</v>
      </c>
      <c r="I23" s="1080">
        <v>113.62</v>
      </c>
      <c r="J23" s="1080">
        <v>113.01</v>
      </c>
      <c r="K23" s="1080">
        <v>123.16</v>
      </c>
      <c r="L23" s="1080">
        <v>106.16</v>
      </c>
      <c r="M23" s="1080">
        <v>109.33</v>
      </c>
      <c r="N23" s="1080">
        <v>110.62</v>
      </c>
      <c r="O23" s="1080">
        <v>94.67</v>
      </c>
      <c r="P23" s="1080">
        <v>85.34</v>
      </c>
      <c r="Q23" s="1078" t="s">
        <v>365</v>
      </c>
      <c r="R23" s="1075">
        <v>7</v>
      </c>
      <c r="S23" s="1090">
        <v>104.32</v>
      </c>
      <c r="T23" s="1090">
        <v>103.53</v>
      </c>
      <c r="U23" s="1090">
        <v>115.44</v>
      </c>
      <c r="V23" s="1090">
        <v>97.66</v>
      </c>
      <c r="W23" s="1090">
        <v>108.91</v>
      </c>
      <c r="X23" s="1090">
        <v>95.76</v>
      </c>
      <c r="Y23" s="1090">
        <v>100.58</v>
      </c>
      <c r="Z23" s="1090">
        <v>105.28</v>
      </c>
      <c r="AA23" s="1090">
        <v>109.05</v>
      </c>
      <c r="AB23" s="1090">
        <v>105.35</v>
      </c>
      <c r="AC23" s="1090">
        <v>103.83</v>
      </c>
      <c r="AD23" s="1090">
        <v>103.18</v>
      </c>
      <c r="AE23" s="1090">
        <v>110.42</v>
      </c>
      <c r="AF23" s="849">
        <v>137.30000000000001</v>
      </c>
      <c r="AG23" s="135" t="s">
        <v>365</v>
      </c>
    </row>
    <row r="24" spans="1:33" s="3" customFormat="1" ht="21.95" customHeight="1">
      <c r="A24" s="59"/>
      <c r="B24" s="135">
        <v>8</v>
      </c>
      <c r="C24" s="722"/>
      <c r="D24" s="1086">
        <v>126.36</v>
      </c>
      <c r="E24" s="1080">
        <v>127.45</v>
      </c>
      <c r="F24" s="1080">
        <v>127.9</v>
      </c>
      <c r="G24" s="1080">
        <v>113.39</v>
      </c>
      <c r="H24" s="1080">
        <v>106.59</v>
      </c>
      <c r="I24" s="1080">
        <v>114</v>
      </c>
      <c r="J24" s="1080">
        <v>113.12</v>
      </c>
      <c r="K24" s="1080">
        <v>127.46</v>
      </c>
      <c r="L24" s="1080">
        <v>106.56</v>
      </c>
      <c r="M24" s="1080">
        <v>109.33</v>
      </c>
      <c r="N24" s="1080">
        <v>110.92</v>
      </c>
      <c r="O24" s="1080">
        <v>96.81</v>
      </c>
      <c r="P24" s="1080">
        <v>86.17</v>
      </c>
      <c r="Q24" s="1078" t="s">
        <v>288</v>
      </c>
      <c r="R24" s="1074">
        <v>8</v>
      </c>
      <c r="S24" s="1090">
        <v>105.5</v>
      </c>
      <c r="T24" s="1090">
        <v>103.53</v>
      </c>
      <c r="U24" s="1090">
        <v>115.44</v>
      </c>
      <c r="V24" s="1090">
        <v>97.66</v>
      </c>
      <c r="W24" s="1090">
        <v>108.91</v>
      </c>
      <c r="X24" s="1090">
        <v>95.76</v>
      </c>
      <c r="Y24" s="1090">
        <v>100.58</v>
      </c>
      <c r="Z24" s="1090">
        <v>105.28</v>
      </c>
      <c r="AA24" s="1090">
        <v>109.05</v>
      </c>
      <c r="AB24" s="1090">
        <v>105.35</v>
      </c>
      <c r="AC24" s="1090">
        <v>103.83</v>
      </c>
      <c r="AD24" s="1090">
        <v>103.18</v>
      </c>
      <c r="AE24" s="1090">
        <v>110.47</v>
      </c>
      <c r="AF24" s="849">
        <v>138.19999999999999</v>
      </c>
      <c r="AG24" s="135" t="s">
        <v>288</v>
      </c>
    </row>
    <row r="25" spans="1:33" s="3" customFormat="1" ht="21.95" customHeight="1">
      <c r="A25" s="59"/>
      <c r="B25" s="135">
        <v>9</v>
      </c>
      <c r="C25" s="722">
        <v>996</v>
      </c>
      <c r="D25" s="1086">
        <v>126.38</v>
      </c>
      <c r="E25" s="1080">
        <v>127.45</v>
      </c>
      <c r="F25" s="1080">
        <v>127.9</v>
      </c>
      <c r="G25" s="1080">
        <v>113.39</v>
      </c>
      <c r="H25" s="1080">
        <v>106.49</v>
      </c>
      <c r="I25" s="1080">
        <v>113.64</v>
      </c>
      <c r="J25" s="1080">
        <v>113.46</v>
      </c>
      <c r="K25" s="1080">
        <v>116.73</v>
      </c>
      <c r="L25" s="1080">
        <v>106.18</v>
      </c>
      <c r="M25" s="1080">
        <v>109.33</v>
      </c>
      <c r="N25" s="1080">
        <v>111.28</v>
      </c>
      <c r="O25" s="1080">
        <v>97.41</v>
      </c>
      <c r="P25" s="1080">
        <v>85.56</v>
      </c>
      <c r="Q25" s="1078" t="s">
        <v>289</v>
      </c>
      <c r="R25" s="1074">
        <v>9</v>
      </c>
      <c r="S25" s="1090">
        <v>98.09</v>
      </c>
      <c r="T25" s="1090">
        <v>103.53</v>
      </c>
      <c r="U25" s="1090">
        <v>115.44</v>
      </c>
      <c r="V25" s="1090">
        <v>97.66</v>
      </c>
      <c r="W25" s="1090">
        <v>108.91</v>
      </c>
      <c r="X25" s="1090">
        <v>95.76</v>
      </c>
      <c r="Y25" s="1090">
        <v>100.58</v>
      </c>
      <c r="Z25" s="1090">
        <v>105.28</v>
      </c>
      <c r="AA25" s="1090">
        <v>109.05</v>
      </c>
      <c r="AB25" s="1090">
        <v>105.35</v>
      </c>
      <c r="AC25" s="1090">
        <v>103.83</v>
      </c>
      <c r="AD25" s="1090">
        <v>103.18</v>
      </c>
      <c r="AE25" s="1090">
        <v>110.47</v>
      </c>
      <c r="AF25" s="849">
        <v>142.9</v>
      </c>
      <c r="AG25" s="135" t="s">
        <v>289</v>
      </c>
    </row>
    <row r="26" spans="1:33" s="3" customFormat="1" ht="21.95" customHeight="1">
      <c r="A26" s="59"/>
      <c r="B26" s="136">
        <v>10</v>
      </c>
      <c r="C26" s="722"/>
      <c r="D26" s="1086">
        <v>126.51</v>
      </c>
      <c r="E26" s="1080">
        <v>127.45</v>
      </c>
      <c r="F26" s="1080">
        <v>127.9</v>
      </c>
      <c r="G26" s="1080">
        <v>113.39</v>
      </c>
      <c r="H26" s="1080">
        <v>106.48</v>
      </c>
      <c r="I26" s="1080">
        <v>113.74</v>
      </c>
      <c r="J26" s="1080">
        <v>113.52</v>
      </c>
      <c r="K26" s="1080">
        <v>117.24</v>
      </c>
      <c r="L26" s="1080">
        <v>105.96</v>
      </c>
      <c r="M26" s="1080">
        <v>109.33</v>
      </c>
      <c r="N26" s="1080">
        <v>111.06</v>
      </c>
      <c r="O26" s="1080">
        <v>96.39</v>
      </c>
      <c r="P26" s="1080">
        <v>85.71</v>
      </c>
      <c r="Q26" s="1078" t="s">
        <v>290</v>
      </c>
      <c r="R26" s="1075">
        <v>10</v>
      </c>
      <c r="S26" s="1090">
        <v>97.22</v>
      </c>
      <c r="T26" s="1090">
        <v>103.46</v>
      </c>
      <c r="U26" s="1090">
        <v>115.44</v>
      </c>
      <c r="V26" s="1090">
        <v>97.71</v>
      </c>
      <c r="W26" s="1090">
        <v>109.49</v>
      </c>
      <c r="X26" s="1090">
        <v>95.76</v>
      </c>
      <c r="Y26" s="1090">
        <v>100.58</v>
      </c>
      <c r="Z26" s="1090">
        <v>106.48</v>
      </c>
      <c r="AA26" s="1090">
        <v>109.05</v>
      </c>
      <c r="AB26" s="1090">
        <v>107.06</v>
      </c>
      <c r="AC26" s="1090">
        <v>103.83</v>
      </c>
      <c r="AD26" s="1090">
        <v>103.18</v>
      </c>
      <c r="AE26" s="1090">
        <v>110.47</v>
      </c>
      <c r="AF26" s="849">
        <v>143.30000000000001</v>
      </c>
      <c r="AG26" s="135" t="s">
        <v>290</v>
      </c>
    </row>
    <row r="27" spans="1:33" s="3" customFormat="1" ht="12" customHeight="1">
      <c r="A27" s="59"/>
      <c r="B27" s="136"/>
      <c r="C27" s="722"/>
      <c r="D27" s="1086"/>
      <c r="E27" s="1080"/>
      <c r="F27" s="1080"/>
      <c r="G27" s="1080"/>
      <c r="H27" s="1080"/>
      <c r="I27" s="1080"/>
      <c r="J27" s="1080"/>
      <c r="K27" s="1080"/>
      <c r="L27" s="1080"/>
      <c r="M27" s="1080"/>
      <c r="N27" s="1080"/>
      <c r="O27" s="1080"/>
      <c r="P27" s="1080"/>
      <c r="Q27" s="1078"/>
      <c r="R27" s="1075"/>
      <c r="S27" s="1090"/>
      <c r="T27" s="1090"/>
      <c r="U27" s="1090"/>
      <c r="V27" s="1090"/>
      <c r="W27" s="1090"/>
      <c r="X27" s="1090"/>
      <c r="Y27" s="1090"/>
      <c r="Z27" s="1090"/>
      <c r="AA27" s="1090"/>
      <c r="AB27" s="1090"/>
      <c r="AC27" s="1090"/>
      <c r="AD27" s="1090"/>
      <c r="AE27" s="1090"/>
      <c r="AF27" s="849"/>
      <c r="AG27" s="135"/>
    </row>
    <row r="28" spans="1:33" s="3" customFormat="1" ht="21.95" customHeight="1">
      <c r="A28" s="59"/>
      <c r="B28" s="135">
        <v>11</v>
      </c>
      <c r="C28" s="722"/>
      <c r="D28" s="1086">
        <v>126.44</v>
      </c>
      <c r="E28" s="1080">
        <v>127.45</v>
      </c>
      <c r="F28" s="1080">
        <v>127.9</v>
      </c>
      <c r="G28" s="1080">
        <v>113.7</v>
      </c>
      <c r="H28" s="1080">
        <v>106.52</v>
      </c>
      <c r="I28" s="1080">
        <v>113.82</v>
      </c>
      <c r="J28" s="1080">
        <v>113.68</v>
      </c>
      <c r="K28" s="1080">
        <v>116.21</v>
      </c>
      <c r="L28" s="1080">
        <v>105.8</v>
      </c>
      <c r="M28" s="1080">
        <v>109.33</v>
      </c>
      <c r="N28" s="1080">
        <v>110.76</v>
      </c>
      <c r="O28" s="1080">
        <v>96.76</v>
      </c>
      <c r="P28" s="1080">
        <v>86.93</v>
      </c>
      <c r="Q28" s="1078" t="s">
        <v>291</v>
      </c>
      <c r="R28" s="1074">
        <v>11</v>
      </c>
      <c r="S28" s="1090">
        <v>96.29</v>
      </c>
      <c r="T28" s="1090">
        <v>103.45</v>
      </c>
      <c r="U28" s="1090">
        <v>115.44</v>
      </c>
      <c r="V28" s="1090">
        <v>97.71</v>
      </c>
      <c r="W28" s="1090">
        <v>109.49</v>
      </c>
      <c r="X28" s="1090">
        <v>95.76</v>
      </c>
      <c r="Y28" s="1090">
        <v>100.58</v>
      </c>
      <c r="Z28" s="1090">
        <v>106.48</v>
      </c>
      <c r="AA28" s="1090">
        <v>109.05</v>
      </c>
      <c r="AB28" s="1090">
        <v>107.06</v>
      </c>
      <c r="AC28" s="1090">
        <v>103.83</v>
      </c>
      <c r="AD28" s="1090">
        <v>103.18</v>
      </c>
      <c r="AE28" s="1090">
        <v>110.53</v>
      </c>
      <c r="AF28" s="849">
        <v>142.69999999999999</v>
      </c>
      <c r="AG28" s="135" t="s">
        <v>291</v>
      </c>
    </row>
    <row r="29" spans="1:33" s="3" customFormat="1" ht="21.95" customHeight="1">
      <c r="A29" s="59"/>
      <c r="B29" s="135">
        <v>12</v>
      </c>
      <c r="C29" s="722">
        <v>996</v>
      </c>
      <c r="D29" s="1086">
        <v>126.32</v>
      </c>
      <c r="E29" s="1080">
        <v>127.45</v>
      </c>
      <c r="F29" s="1080">
        <v>127.9</v>
      </c>
      <c r="G29" s="1080">
        <v>113.83</v>
      </c>
      <c r="H29" s="1080">
        <v>106.52</v>
      </c>
      <c r="I29" s="1080">
        <v>114.11</v>
      </c>
      <c r="J29" s="1080">
        <v>113.76</v>
      </c>
      <c r="K29" s="1080">
        <v>119.83</v>
      </c>
      <c r="L29" s="1080">
        <v>105.4</v>
      </c>
      <c r="M29" s="1080">
        <v>109.33</v>
      </c>
      <c r="N29" s="1080">
        <v>109.98</v>
      </c>
      <c r="O29" s="1080">
        <v>98.42</v>
      </c>
      <c r="P29" s="1080">
        <v>84.93</v>
      </c>
      <c r="Q29" s="1078" t="s">
        <v>292</v>
      </c>
      <c r="R29" s="1074">
        <v>12</v>
      </c>
      <c r="S29" s="1090">
        <v>98.16</v>
      </c>
      <c r="T29" s="1090">
        <v>103.45</v>
      </c>
      <c r="U29" s="1090">
        <v>115.44</v>
      </c>
      <c r="V29" s="1090">
        <v>97.71</v>
      </c>
      <c r="W29" s="1090">
        <v>109.49</v>
      </c>
      <c r="X29" s="1090">
        <v>95.76</v>
      </c>
      <c r="Y29" s="1090">
        <v>100.58</v>
      </c>
      <c r="Z29" s="1090">
        <v>106.62</v>
      </c>
      <c r="AA29" s="1090">
        <v>109.05</v>
      </c>
      <c r="AB29" s="1090">
        <v>107.06</v>
      </c>
      <c r="AC29" s="1090">
        <v>103.83</v>
      </c>
      <c r="AD29" s="1090">
        <v>103.94</v>
      </c>
      <c r="AE29" s="1090">
        <v>110.56</v>
      </c>
      <c r="AF29" s="849">
        <v>140.6</v>
      </c>
      <c r="AG29" s="135" t="s">
        <v>292</v>
      </c>
    </row>
    <row r="30" spans="1:33" ht="6.95" customHeight="1" thickBot="1">
      <c r="A30" s="1025"/>
      <c r="B30" s="1026"/>
      <c r="C30" s="1026"/>
      <c r="D30" s="1037"/>
      <c r="E30" s="1025"/>
      <c r="F30" s="1025"/>
      <c r="G30" s="1025"/>
      <c r="H30" s="1025"/>
      <c r="I30" s="1025"/>
      <c r="J30" s="1025"/>
      <c r="K30" s="1025"/>
      <c r="L30" s="1025"/>
      <c r="M30" s="1025"/>
      <c r="N30" s="1025"/>
      <c r="O30" s="1025"/>
      <c r="P30" s="1025"/>
      <c r="Q30" s="1037"/>
      <c r="R30" s="1038"/>
      <c r="S30" s="1025"/>
      <c r="T30" s="1025"/>
      <c r="U30" s="1025"/>
      <c r="V30" s="1025"/>
      <c r="W30" s="1025"/>
      <c r="X30" s="1025"/>
      <c r="Y30" s="1025"/>
      <c r="Z30" s="1025"/>
      <c r="AA30" s="1025"/>
      <c r="AB30" s="1025"/>
      <c r="AC30" s="1025"/>
      <c r="AD30" s="1025"/>
      <c r="AE30" s="1025"/>
      <c r="AF30" s="1038"/>
      <c r="AG30" s="1026"/>
    </row>
    <row r="31" spans="1:33" s="77" customFormat="1" ht="16.5" customHeight="1">
      <c r="B31" s="1461" t="s">
        <v>1137</v>
      </c>
      <c r="C31" s="1461"/>
      <c r="D31" s="1461"/>
      <c r="E31" s="1461"/>
      <c r="F31" s="1461"/>
      <c r="G31" s="1461"/>
      <c r="H31" s="1461"/>
      <c r="I31" s="1060"/>
      <c r="J31" s="1060"/>
      <c r="K31" s="1060"/>
      <c r="L31" s="1060"/>
      <c r="M31" s="1060"/>
      <c r="N31" s="1060"/>
      <c r="O31" s="1060"/>
      <c r="P31" s="1060"/>
      <c r="Q31" s="746" t="s">
        <v>1136</v>
      </c>
      <c r="R31" s="766" t="s">
        <v>1138</v>
      </c>
      <c r="S31" s="168"/>
      <c r="T31" s="168"/>
      <c r="U31" s="168"/>
      <c r="V31" s="168"/>
      <c r="W31" s="168"/>
      <c r="X31" s="168"/>
      <c r="Y31" s="168"/>
      <c r="Z31" s="1060"/>
      <c r="AA31" s="1060"/>
      <c r="AB31" s="1060"/>
      <c r="AC31" s="745"/>
      <c r="AD31" s="745"/>
      <c r="AE31" s="1060"/>
      <c r="AG31" s="746" t="s">
        <v>1070</v>
      </c>
    </row>
    <row r="37" spans="4:33">
      <c r="D37" s="92"/>
    </row>
    <row r="38" spans="4:33">
      <c r="D38" s="92"/>
      <c r="AG38" s="67"/>
    </row>
    <row r="39" spans="4:33">
      <c r="D39" s="92"/>
      <c r="AG39" s="67"/>
    </row>
    <row r="40" spans="4:33">
      <c r="D40" s="92"/>
      <c r="AG40" s="67"/>
    </row>
    <row r="41" spans="4:33">
      <c r="D41" s="92"/>
      <c r="AG41" s="67"/>
    </row>
    <row r="42" spans="4:33">
      <c r="D42" s="92"/>
      <c r="AG42" s="67"/>
    </row>
    <row r="43" spans="4:33">
      <c r="D43" s="92"/>
      <c r="AG43" s="67"/>
    </row>
    <row r="44" spans="4:33">
      <c r="D44" s="92"/>
      <c r="AG44" s="67"/>
    </row>
    <row r="45" spans="4:33">
      <c r="D45" s="92"/>
    </row>
    <row r="46" spans="4:33">
      <c r="D46" s="92"/>
    </row>
    <row r="47" spans="4:33">
      <c r="D47" s="92"/>
    </row>
    <row r="48" spans="4:33">
      <c r="D48" s="92"/>
    </row>
    <row r="49" spans="4:4">
      <c r="D49" s="92"/>
    </row>
    <row r="50" spans="4:4">
      <c r="D50" s="92"/>
    </row>
    <row r="51" spans="4:4">
      <c r="D51" s="92"/>
    </row>
    <row r="52" spans="4:4">
      <c r="D52" s="92"/>
    </row>
    <row r="53" spans="4:4">
      <c r="D53" s="92"/>
    </row>
  </sheetData>
  <mergeCells count="14">
    <mergeCell ref="B2:J2"/>
    <mergeCell ref="K2:Q2"/>
    <mergeCell ref="R2:Y2"/>
    <mergeCell ref="Z2:AG2"/>
    <mergeCell ref="B31:H31"/>
    <mergeCell ref="B4:B6"/>
    <mergeCell ref="AG4:AG6"/>
    <mergeCell ref="M5:P5"/>
    <mergeCell ref="I5:K5"/>
    <mergeCell ref="I4:P4"/>
    <mergeCell ref="Q4:Q6"/>
    <mergeCell ref="R4:R6"/>
    <mergeCell ref="Z5:AE5"/>
    <mergeCell ref="D4:G5"/>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alignWithMargins="0"/>
  <colBreaks count="1" manualBreakCount="1">
    <brk id="17" max="30"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I44"/>
  <sheetViews>
    <sheetView showGridLines="0" view="pageBreakPreview" topLeftCell="L1" zoomScale="80" zoomScaleNormal="120" zoomScaleSheetLayoutView="80" workbookViewId="0">
      <selection activeCell="W2" sqref="W2:AD2"/>
    </sheetView>
  </sheetViews>
  <sheetFormatPr defaultRowHeight="11.25"/>
  <cols>
    <col min="1" max="1" width="0.6640625" style="67" customWidth="1"/>
    <col min="2" max="2" width="8.77734375" style="67" customWidth="1"/>
    <col min="3" max="3" width="0.6640625" style="67" customWidth="1"/>
    <col min="4" max="4" width="10.77734375" style="67" customWidth="1"/>
    <col min="5" max="9" width="11" style="67" customWidth="1"/>
    <col min="10" max="10" width="11.33203125" style="67" customWidth="1"/>
    <col min="11" max="17" width="10.77734375" style="67" customWidth="1"/>
    <col min="18" max="18" width="12.77734375" style="67" customWidth="1"/>
    <col min="19" max="20" width="13.33203125" style="67" customWidth="1"/>
    <col min="21" max="21" width="12.77734375" style="67" customWidth="1"/>
    <col min="22" max="22" width="13.33203125" style="67" customWidth="1"/>
    <col min="23" max="23" width="11.77734375" style="67" customWidth="1"/>
    <col min="24" max="26" width="11" style="67" customWidth="1"/>
    <col min="27" max="27" width="10.33203125" style="67" customWidth="1"/>
    <col min="28" max="28" width="11" style="67" customWidth="1"/>
    <col min="29" max="29" width="0.88671875" style="67" customWidth="1"/>
    <col min="30" max="30" width="9.21875" style="92" customWidth="1"/>
    <col min="31" max="35" width="8.88671875" style="71"/>
    <col min="36" max="16384" width="8.88671875" style="67"/>
  </cols>
  <sheetData>
    <row r="1" spans="1:35" s="115" customFormat="1" ht="27.95" customHeight="1">
      <c r="A1" s="464" t="s">
        <v>1485</v>
      </c>
      <c r="P1" s="116" t="s">
        <v>1486</v>
      </c>
      <c r="Q1" s="115" t="s">
        <v>1487</v>
      </c>
      <c r="AD1" s="116" t="s">
        <v>1488</v>
      </c>
      <c r="AE1" s="190"/>
      <c r="AF1" s="190"/>
      <c r="AG1" s="190"/>
      <c r="AH1" s="190"/>
      <c r="AI1" s="190"/>
    </row>
    <row r="2" spans="1:35" s="345" customFormat="1" ht="45" customHeight="1">
      <c r="B2" s="1737" t="s">
        <v>1407</v>
      </c>
      <c r="C2" s="1737"/>
      <c r="D2" s="1737"/>
      <c r="E2" s="1737"/>
      <c r="F2" s="1737"/>
      <c r="G2" s="1737"/>
      <c r="H2" s="1737"/>
      <c r="I2" s="1737"/>
      <c r="J2" s="1737" t="s">
        <v>1530</v>
      </c>
      <c r="K2" s="1737"/>
      <c r="L2" s="1737"/>
      <c r="M2" s="1737"/>
      <c r="N2" s="1737"/>
      <c r="O2" s="1737"/>
      <c r="P2" s="1737"/>
      <c r="Q2" s="1737" t="s">
        <v>1407</v>
      </c>
      <c r="R2" s="1737"/>
      <c r="S2" s="1737"/>
      <c r="T2" s="1737"/>
      <c r="U2" s="1737"/>
      <c r="V2" s="1737"/>
      <c r="W2" s="1737" t="s">
        <v>1531</v>
      </c>
      <c r="X2" s="1737"/>
      <c r="Y2" s="1737"/>
      <c r="Z2" s="1737"/>
      <c r="AA2" s="1737"/>
      <c r="AB2" s="1737"/>
      <c r="AC2" s="1737"/>
      <c r="AD2" s="1737"/>
      <c r="AE2" s="349"/>
      <c r="AF2" s="349"/>
      <c r="AG2" s="349"/>
      <c r="AH2" s="349"/>
      <c r="AI2" s="349"/>
    </row>
    <row r="3" spans="1:35" s="77" customFormat="1" ht="18" customHeight="1" thickBot="1">
      <c r="B3" s="168" t="s">
        <v>394</v>
      </c>
      <c r="C3" s="168"/>
      <c r="D3" s="168"/>
      <c r="E3" s="168"/>
      <c r="F3" s="168"/>
      <c r="G3" s="168"/>
      <c r="H3" s="168"/>
      <c r="I3" s="168"/>
      <c r="J3" s="168"/>
      <c r="K3" s="168"/>
      <c r="L3" s="168"/>
      <c r="M3" s="168"/>
      <c r="N3" s="168"/>
      <c r="O3" s="168"/>
      <c r="P3" s="946" t="s">
        <v>56</v>
      </c>
      <c r="Q3" s="168" t="s">
        <v>56</v>
      </c>
      <c r="R3" s="168"/>
      <c r="S3" s="168"/>
      <c r="T3" s="746"/>
      <c r="U3" s="1452"/>
      <c r="V3" s="1452"/>
      <c r="W3" s="746"/>
      <c r="X3" s="746"/>
      <c r="Y3" s="746"/>
      <c r="Z3" s="746"/>
      <c r="AA3" s="746"/>
      <c r="AB3" s="746"/>
      <c r="AC3" s="746"/>
      <c r="AD3" s="746" t="s">
        <v>56</v>
      </c>
      <c r="AE3" s="746"/>
      <c r="AF3" s="746"/>
      <c r="AG3" s="746"/>
      <c r="AH3" s="746"/>
      <c r="AI3" s="746"/>
    </row>
    <row r="4" spans="1:35" ht="18" customHeight="1">
      <c r="A4" s="410"/>
      <c r="B4" s="1720" t="s">
        <v>1154</v>
      </c>
      <c r="C4" s="1030"/>
      <c r="D4" s="1032"/>
      <c r="E4" s="741"/>
      <c r="F4" s="741"/>
      <c r="G4" s="741"/>
      <c r="H4" s="741"/>
      <c r="I4" s="741"/>
      <c r="J4" s="741"/>
      <c r="K4" s="741"/>
      <c r="L4" s="741"/>
      <c r="M4" s="741"/>
      <c r="N4" s="741"/>
      <c r="O4" s="1096"/>
      <c r="P4" s="1720" t="s">
        <v>1037</v>
      </c>
      <c r="Q4" s="1409" t="s">
        <v>1190</v>
      </c>
      <c r="R4" s="741"/>
      <c r="S4" s="741"/>
      <c r="T4" s="741"/>
      <c r="U4" s="741"/>
      <c r="V4" s="741"/>
      <c r="W4" s="741"/>
      <c r="X4" s="741"/>
      <c r="Y4" s="741"/>
      <c r="Z4" s="741"/>
      <c r="AA4" s="741"/>
      <c r="AB4" s="741"/>
      <c r="AC4" s="1096"/>
      <c r="AD4" s="1753" t="s">
        <v>1037</v>
      </c>
    </row>
    <row r="5" spans="1:35" ht="18" customHeight="1">
      <c r="A5" s="71"/>
      <c r="B5" s="1721"/>
      <c r="C5" s="168"/>
      <c r="D5" s="1756" t="s">
        <v>1155</v>
      </c>
      <c r="E5" s="1741"/>
      <c r="F5" s="1741"/>
      <c r="G5" s="1742"/>
      <c r="H5" s="767" t="s">
        <v>1078</v>
      </c>
      <c r="I5" s="335"/>
      <c r="J5" s="335"/>
      <c r="K5" s="335"/>
      <c r="L5" s="1740" t="s">
        <v>1152</v>
      </c>
      <c r="M5" s="1741"/>
      <c r="N5" s="1741"/>
      <c r="O5" s="1752"/>
      <c r="P5" s="1721"/>
      <c r="Q5" s="1746"/>
      <c r="R5" s="1741" t="s">
        <v>1158</v>
      </c>
      <c r="S5" s="1741"/>
      <c r="T5" s="1742"/>
      <c r="U5" s="1668" t="s">
        <v>1082</v>
      </c>
      <c r="V5" s="1668" t="s">
        <v>1083</v>
      </c>
      <c r="W5" s="1741" t="s">
        <v>1159</v>
      </c>
      <c r="X5" s="1741"/>
      <c r="Y5" s="1741"/>
      <c r="Z5" s="1741"/>
      <c r="AA5" s="1741"/>
      <c r="AB5" s="1741"/>
      <c r="AC5" s="1752"/>
      <c r="AD5" s="1754"/>
    </row>
    <row r="6" spans="1:35" ht="99.95" customHeight="1">
      <c r="A6" s="126"/>
      <c r="B6" s="1732"/>
      <c r="C6" s="1064"/>
      <c r="D6" s="1097" t="s">
        <v>1077</v>
      </c>
      <c r="E6" s="509" t="s">
        <v>1139</v>
      </c>
      <c r="F6" s="509" t="s">
        <v>1140</v>
      </c>
      <c r="G6" s="1039" t="s">
        <v>1141</v>
      </c>
      <c r="H6" s="740" t="s">
        <v>1079</v>
      </c>
      <c r="I6" s="1039" t="s">
        <v>1142</v>
      </c>
      <c r="J6" s="1088" t="s">
        <v>1143</v>
      </c>
      <c r="K6" s="1039" t="s">
        <v>1157</v>
      </c>
      <c r="L6" s="739" t="s">
        <v>1080</v>
      </c>
      <c r="M6" s="509" t="s">
        <v>1144</v>
      </c>
      <c r="N6" s="1039" t="s">
        <v>1145</v>
      </c>
      <c r="O6" s="1098" t="s">
        <v>1156</v>
      </c>
      <c r="P6" s="1732"/>
      <c r="Q6" s="1410"/>
      <c r="R6" s="1093" t="s">
        <v>1081</v>
      </c>
      <c r="S6" s="1039" t="s">
        <v>1146</v>
      </c>
      <c r="T6" s="509" t="s">
        <v>1085</v>
      </c>
      <c r="U6" s="1397"/>
      <c r="V6" s="1390"/>
      <c r="W6" s="505" t="s">
        <v>1084</v>
      </c>
      <c r="X6" s="509" t="s">
        <v>1147</v>
      </c>
      <c r="Y6" s="509" t="s">
        <v>1148</v>
      </c>
      <c r="Z6" s="509" t="s">
        <v>1149</v>
      </c>
      <c r="AA6" s="509" t="s">
        <v>1150</v>
      </c>
      <c r="AB6" s="1039" t="s">
        <v>1151</v>
      </c>
      <c r="AC6" s="1040"/>
      <c r="AD6" s="1755"/>
    </row>
    <row r="7" spans="1:35" ht="6.95" customHeight="1">
      <c r="A7" s="71"/>
      <c r="B7" s="766"/>
      <c r="C7" s="766"/>
      <c r="D7" s="744"/>
      <c r="E7" s="118"/>
      <c r="F7" s="118"/>
      <c r="G7" s="118"/>
      <c r="H7" s="766"/>
      <c r="I7" s="118"/>
      <c r="J7" s="118"/>
      <c r="K7" s="118"/>
      <c r="L7" s="766"/>
      <c r="M7" s="118"/>
      <c r="N7" s="118"/>
      <c r="O7" s="501"/>
      <c r="P7" s="118"/>
      <c r="Q7" s="501"/>
      <c r="R7" s="766"/>
      <c r="S7" s="766"/>
      <c r="T7" s="766"/>
      <c r="U7" s="766"/>
      <c r="V7" s="766"/>
      <c r="W7" s="766"/>
      <c r="X7" s="766"/>
      <c r="Y7" s="766"/>
      <c r="Z7" s="766"/>
      <c r="AA7" s="766"/>
      <c r="AB7" s="766"/>
      <c r="AC7" s="1099"/>
      <c r="AD7" s="132"/>
    </row>
    <row r="8" spans="1:35" s="3" customFormat="1" ht="21.95" customHeight="1">
      <c r="A8" s="59"/>
      <c r="B8" s="722">
        <v>2009</v>
      </c>
      <c r="C8" s="722"/>
      <c r="D8" s="974">
        <v>96.65</v>
      </c>
      <c r="E8" s="183">
        <v>100</v>
      </c>
      <c r="F8" s="183">
        <v>95.05</v>
      </c>
      <c r="G8" s="183">
        <v>99.6</v>
      </c>
      <c r="H8" s="183">
        <v>98.61</v>
      </c>
      <c r="I8" s="183">
        <v>0</v>
      </c>
      <c r="J8" s="1091">
        <v>98.79</v>
      </c>
      <c r="K8" s="1091">
        <v>97.83</v>
      </c>
      <c r="L8" s="1091">
        <v>96.26</v>
      </c>
      <c r="M8" s="1091">
        <v>90.22</v>
      </c>
      <c r="N8" s="1091">
        <v>101.59</v>
      </c>
      <c r="O8" s="1101">
        <v>97.74</v>
      </c>
      <c r="P8" s="722">
        <v>2009</v>
      </c>
      <c r="Q8" s="723">
        <v>2009</v>
      </c>
      <c r="R8" s="1091">
        <v>100.12</v>
      </c>
      <c r="S8" s="1091">
        <v>97.12</v>
      </c>
      <c r="T8" s="1091">
        <v>101.56</v>
      </c>
      <c r="U8" s="1106">
        <v>0</v>
      </c>
      <c r="V8" s="1106">
        <v>0</v>
      </c>
      <c r="W8" s="1106">
        <v>0</v>
      </c>
      <c r="X8" s="1106">
        <v>0</v>
      </c>
      <c r="Y8" s="1106">
        <v>0</v>
      </c>
      <c r="Z8" s="1106">
        <v>0</v>
      </c>
      <c r="AA8" s="1106">
        <v>0</v>
      </c>
      <c r="AB8" s="1106">
        <v>0</v>
      </c>
      <c r="AC8" s="553"/>
      <c r="AD8" s="722">
        <v>2009</v>
      </c>
      <c r="AE8" s="59"/>
      <c r="AF8" s="59"/>
      <c r="AG8" s="59"/>
      <c r="AH8" s="59"/>
      <c r="AI8" s="59"/>
    </row>
    <row r="9" spans="1:35" s="3" customFormat="1" ht="21.95" customHeight="1">
      <c r="A9" s="59"/>
      <c r="B9" s="722">
        <v>2010</v>
      </c>
      <c r="C9" s="722"/>
      <c r="D9" s="974">
        <v>100</v>
      </c>
      <c r="E9" s="183">
        <v>100</v>
      </c>
      <c r="F9" s="183">
        <v>100</v>
      </c>
      <c r="G9" s="183">
        <v>100</v>
      </c>
      <c r="H9" s="183">
        <v>100</v>
      </c>
      <c r="I9" s="183">
        <v>100</v>
      </c>
      <c r="J9" s="1091">
        <v>100</v>
      </c>
      <c r="K9" s="1091">
        <v>100</v>
      </c>
      <c r="L9" s="1091">
        <v>100</v>
      </c>
      <c r="M9" s="1091">
        <v>100</v>
      </c>
      <c r="N9" s="1091">
        <v>100</v>
      </c>
      <c r="O9" s="1101">
        <v>100</v>
      </c>
      <c r="P9" s="722">
        <v>2010</v>
      </c>
      <c r="Q9" s="723">
        <v>2010</v>
      </c>
      <c r="R9" s="1091">
        <v>100</v>
      </c>
      <c r="S9" s="1091">
        <v>100</v>
      </c>
      <c r="T9" s="1091">
        <v>100</v>
      </c>
      <c r="U9" s="1104">
        <v>100</v>
      </c>
      <c r="V9" s="1104">
        <v>100</v>
      </c>
      <c r="W9" s="1104">
        <v>100</v>
      </c>
      <c r="X9" s="1104">
        <v>100</v>
      </c>
      <c r="Y9" s="1104">
        <v>100</v>
      </c>
      <c r="Z9" s="1104">
        <v>100</v>
      </c>
      <c r="AA9" s="1104">
        <v>100</v>
      </c>
      <c r="AB9" s="1104">
        <v>100</v>
      </c>
      <c r="AC9" s="553"/>
      <c r="AD9" s="722">
        <v>2010</v>
      </c>
      <c r="AE9" s="59"/>
      <c r="AF9" s="59"/>
      <c r="AG9" s="59"/>
      <c r="AH9" s="59"/>
      <c r="AI9" s="59"/>
    </row>
    <row r="10" spans="1:35" s="3" customFormat="1" ht="21.95" customHeight="1">
      <c r="A10" s="59"/>
      <c r="B10" s="722">
        <v>2011</v>
      </c>
      <c r="C10" s="722"/>
      <c r="D10" s="974">
        <v>102.56</v>
      </c>
      <c r="E10" s="183">
        <v>98.82</v>
      </c>
      <c r="F10" s="183">
        <v>101.01</v>
      </c>
      <c r="G10" s="183">
        <v>102.02</v>
      </c>
      <c r="H10" s="183">
        <v>102.1</v>
      </c>
      <c r="I10" s="183">
        <v>104.01</v>
      </c>
      <c r="J10" s="1091">
        <v>100.75</v>
      </c>
      <c r="K10" s="1091">
        <v>101.55</v>
      </c>
      <c r="L10" s="1091">
        <v>102.77</v>
      </c>
      <c r="M10" s="1091">
        <v>104.85</v>
      </c>
      <c r="N10" s="1091">
        <v>100.41</v>
      </c>
      <c r="O10" s="1101">
        <v>100.31</v>
      </c>
      <c r="P10" s="722">
        <v>2011</v>
      </c>
      <c r="Q10" s="723">
        <v>2011</v>
      </c>
      <c r="R10" s="1091">
        <v>104.65</v>
      </c>
      <c r="S10" s="1091">
        <v>103.92</v>
      </c>
      <c r="T10" s="1091">
        <v>105.11</v>
      </c>
      <c r="U10" s="1104">
        <v>103.4</v>
      </c>
      <c r="V10" s="1104">
        <v>102.04</v>
      </c>
      <c r="W10" s="1104">
        <v>103.73</v>
      </c>
      <c r="X10" s="1104">
        <v>102.54</v>
      </c>
      <c r="Y10" s="1104">
        <v>101.82</v>
      </c>
      <c r="Z10" s="1104">
        <v>106.3</v>
      </c>
      <c r="AA10" s="1104">
        <v>101.71</v>
      </c>
      <c r="AB10" s="1104">
        <v>104.51</v>
      </c>
      <c r="AC10" s="553"/>
      <c r="AD10" s="722">
        <v>2011</v>
      </c>
      <c r="AE10" s="59"/>
      <c r="AF10" s="59"/>
      <c r="AG10" s="59"/>
      <c r="AH10" s="59"/>
      <c r="AI10" s="59"/>
    </row>
    <row r="11" spans="1:35" s="3" customFormat="1" ht="21.95" customHeight="1">
      <c r="A11" s="59"/>
      <c r="B11" s="722">
        <v>2012</v>
      </c>
      <c r="C11" s="722"/>
      <c r="D11" s="974">
        <v>99.62</v>
      </c>
      <c r="E11" s="183">
        <v>87.84</v>
      </c>
      <c r="F11" s="183">
        <v>90.56</v>
      </c>
      <c r="G11" s="183">
        <v>100.52</v>
      </c>
      <c r="H11" s="183">
        <v>104.52</v>
      </c>
      <c r="I11" s="183">
        <v>108.38</v>
      </c>
      <c r="J11" s="1091">
        <v>101.79</v>
      </c>
      <c r="K11" s="1091">
        <v>103.42</v>
      </c>
      <c r="L11" s="1091">
        <v>105.02</v>
      </c>
      <c r="M11" s="1091">
        <v>108.56</v>
      </c>
      <c r="N11" s="1091">
        <v>100.46</v>
      </c>
      <c r="O11" s="1101">
        <v>100.61</v>
      </c>
      <c r="P11" s="722">
        <v>2012</v>
      </c>
      <c r="Q11" s="723">
        <v>2012</v>
      </c>
      <c r="R11" s="1091">
        <v>108.98</v>
      </c>
      <c r="S11" s="1091">
        <v>118.47</v>
      </c>
      <c r="T11" s="1091">
        <v>103.8</v>
      </c>
      <c r="U11" s="1104">
        <v>108.01</v>
      </c>
      <c r="V11" s="1104">
        <v>103.08</v>
      </c>
      <c r="W11" s="1104">
        <v>106.9</v>
      </c>
      <c r="X11" s="1104">
        <v>104.15</v>
      </c>
      <c r="Y11" s="1104">
        <v>103.6</v>
      </c>
      <c r="Z11" s="1104">
        <v>110.94</v>
      </c>
      <c r="AA11" s="1104">
        <v>103.77</v>
      </c>
      <c r="AB11" s="1104">
        <v>109.53</v>
      </c>
      <c r="AC11" s="553"/>
      <c r="AD11" s="722">
        <v>2012</v>
      </c>
      <c r="AE11" s="59"/>
      <c r="AF11" s="59"/>
      <c r="AG11" s="59"/>
      <c r="AH11" s="59"/>
      <c r="AI11" s="59"/>
    </row>
    <row r="12" spans="1:35" s="3" customFormat="1" ht="21.95" customHeight="1">
      <c r="A12" s="59"/>
      <c r="B12" s="722">
        <v>2013</v>
      </c>
      <c r="C12" s="722"/>
      <c r="D12" s="974">
        <v>93.8</v>
      </c>
      <c r="E12" s="183">
        <v>84.76</v>
      </c>
      <c r="F12" s="183">
        <v>84.76</v>
      </c>
      <c r="G12" s="183">
        <v>98.12</v>
      </c>
      <c r="H12" s="183">
        <v>106.47</v>
      </c>
      <c r="I12" s="183">
        <v>111.28</v>
      </c>
      <c r="J12" s="1091">
        <v>102.72</v>
      </c>
      <c r="K12" s="1091">
        <v>106.76</v>
      </c>
      <c r="L12" s="1091">
        <v>105.43</v>
      </c>
      <c r="M12" s="1091">
        <v>108.38</v>
      </c>
      <c r="N12" s="1091">
        <v>100.87</v>
      </c>
      <c r="O12" s="1101">
        <v>100.61</v>
      </c>
      <c r="P12" s="722">
        <v>2013</v>
      </c>
      <c r="Q12" s="723">
        <v>2013</v>
      </c>
      <c r="R12" s="1091">
        <v>112.48</v>
      </c>
      <c r="S12" s="1091">
        <v>125.92</v>
      </c>
      <c r="T12" s="1091">
        <v>104.48</v>
      </c>
      <c r="U12" s="1104">
        <v>112.04</v>
      </c>
      <c r="V12" s="1104">
        <v>104.66</v>
      </c>
      <c r="W12" s="1104">
        <v>108.79</v>
      </c>
      <c r="X12" s="1104">
        <v>104.45</v>
      </c>
      <c r="Y12" s="1104">
        <v>106.09</v>
      </c>
      <c r="Z12" s="1104">
        <v>114.76</v>
      </c>
      <c r="AA12" s="1104">
        <v>104.39</v>
      </c>
      <c r="AB12" s="1104">
        <v>112.21</v>
      </c>
      <c r="AC12" s="553"/>
      <c r="AD12" s="722">
        <v>2013</v>
      </c>
      <c r="AE12" s="59"/>
      <c r="AF12" s="59"/>
      <c r="AG12" s="59"/>
      <c r="AH12" s="59"/>
      <c r="AI12" s="59"/>
    </row>
    <row r="13" spans="1:35" s="3" customFormat="1" ht="6.95" customHeight="1">
      <c r="A13" s="59"/>
      <c r="B13" s="722"/>
      <c r="C13" s="722"/>
      <c r="D13" s="974"/>
      <c r="E13" s="183"/>
      <c r="F13" s="183"/>
      <c r="G13" s="183"/>
      <c r="H13" s="183"/>
      <c r="I13" s="183"/>
      <c r="J13" s="1091"/>
      <c r="K13" s="1091"/>
      <c r="L13" s="1091"/>
      <c r="M13" s="1091"/>
      <c r="N13" s="1091"/>
      <c r="O13" s="1101"/>
      <c r="P13" s="722"/>
      <c r="Q13" s="723"/>
      <c r="R13" s="1091"/>
      <c r="S13" s="1091"/>
      <c r="T13" s="1091"/>
      <c r="U13" s="1104"/>
      <c r="V13" s="1104"/>
      <c r="W13" s="1104"/>
      <c r="X13" s="1104"/>
      <c r="Y13" s="1104"/>
      <c r="Z13" s="1104"/>
      <c r="AA13" s="1104"/>
      <c r="AB13" s="1104"/>
      <c r="AC13" s="553"/>
      <c r="AD13" s="722"/>
      <c r="AE13" s="59"/>
      <c r="AF13" s="59"/>
      <c r="AG13" s="59"/>
      <c r="AH13" s="59"/>
      <c r="AI13" s="59"/>
    </row>
    <row r="14" spans="1:35" s="72" customFormat="1" ht="21.95" customHeight="1">
      <c r="A14" s="187"/>
      <c r="B14" s="726">
        <v>2014</v>
      </c>
      <c r="C14" s="726"/>
      <c r="D14" s="975">
        <v>94.81</v>
      </c>
      <c r="E14" s="185">
        <v>84.76</v>
      </c>
      <c r="F14" s="185">
        <v>79.05</v>
      </c>
      <c r="G14" s="185">
        <v>98.19</v>
      </c>
      <c r="H14" s="185">
        <v>108.13</v>
      </c>
      <c r="I14" s="185">
        <v>113.9</v>
      </c>
      <c r="J14" s="1102">
        <v>103.55</v>
      </c>
      <c r="K14" s="1102">
        <v>108.62</v>
      </c>
      <c r="L14" s="1102">
        <v>106.14</v>
      </c>
      <c r="M14" s="1102">
        <v>108.54</v>
      </c>
      <c r="N14" s="1102">
        <v>100.94</v>
      </c>
      <c r="O14" s="1103">
        <v>100.61</v>
      </c>
      <c r="P14" s="726">
        <v>2014</v>
      </c>
      <c r="Q14" s="727">
        <v>2014</v>
      </c>
      <c r="R14" s="1102">
        <v>118.48</v>
      </c>
      <c r="S14" s="1102">
        <v>134.57</v>
      </c>
      <c r="T14" s="1102">
        <v>109.04</v>
      </c>
      <c r="U14" s="1105">
        <v>114.59</v>
      </c>
      <c r="V14" s="1105">
        <v>106.68</v>
      </c>
      <c r="W14" s="1105">
        <v>111.31</v>
      </c>
      <c r="X14" s="1105">
        <v>105.08</v>
      </c>
      <c r="Y14" s="1105">
        <v>111.87</v>
      </c>
      <c r="Z14" s="1105">
        <v>119.25</v>
      </c>
      <c r="AA14" s="1105">
        <v>105.12</v>
      </c>
      <c r="AB14" s="1105">
        <v>115</v>
      </c>
      <c r="AC14" s="555"/>
      <c r="AD14" s="726">
        <v>2014</v>
      </c>
      <c r="AE14" s="187"/>
      <c r="AF14" s="187"/>
      <c r="AG14" s="187"/>
      <c r="AH14" s="187"/>
      <c r="AI14" s="187"/>
    </row>
    <row r="15" spans="1:35" s="72" customFormat="1" ht="9" customHeight="1">
      <c r="A15" s="187"/>
      <c r="B15" s="188"/>
      <c r="C15" s="188"/>
      <c r="D15" s="974"/>
      <c r="E15" s="183"/>
      <c r="F15" s="183"/>
      <c r="G15" s="183"/>
      <c r="H15" s="183"/>
      <c r="I15" s="183"/>
      <c r="J15" s="1091"/>
      <c r="K15" s="1091"/>
      <c r="L15" s="1091"/>
      <c r="M15" s="1091"/>
      <c r="N15" s="1091"/>
      <c r="O15" s="1101"/>
      <c r="P15" s="726"/>
      <c r="Q15" s="1100"/>
      <c r="R15" s="1091"/>
      <c r="S15" s="1091"/>
      <c r="T15" s="1091"/>
      <c r="U15" s="1104"/>
      <c r="V15" s="1104"/>
      <c r="W15" s="1104"/>
      <c r="X15" s="1104"/>
      <c r="Y15" s="1104"/>
      <c r="Z15" s="1104"/>
      <c r="AA15" s="1104"/>
      <c r="AB15" s="1104"/>
      <c r="AC15" s="553"/>
      <c r="AD15" s="726"/>
      <c r="AE15" s="187"/>
      <c r="AF15" s="187"/>
      <c r="AG15" s="187"/>
      <c r="AH15" s="187"/>
      <c r="AI15" s="187"/>
    </row>
    <row r="16" spans="1:35" s="3" customFormat="1" ht="21.95" customHeight="1">
      <c r="A16" s="59"/>
      <c r="B16" s="135">
        <v>1</v>
      </c>
      <c r="C16" s="722"/>
      <c r="D16" s="974">
        <v>94.3</v>
      </c>
      <c r="E16" s="183">
        <v>84.76</v>
      </c>
      <c r="F16" s="183">
        <v>81.93</v>
      </c>
      <c r="G16" s="183">
        <v>96.66</v>
      </c>
      <c r="H16" s="183">
        <v>107.42</v>
      </c>
      <c r="I16" s="183">
        <v>112.7</v>
      </c>
      <c r="J16" s="1091">
        <v>103.32</v>
      </c>
      <c r="K16" s="1091">
        <v>107.51</v>
      </c>
      <c r="L16" s="1091">
        <v>105.88</v>
      </c>
      <c r="M16" s="1091">
        <v>108.42</v>
      </c>
      <c r="N16" s="1091">
        <v>100.9</v>
      </c>
      <c r="O16" s="1101">
        <v>100.61</v>
      </c>
      <c r="P16" s="135" t="s">
        <v>284</v>
      </c>
      <c r="Q16" s="1074">
        <v>1</v>
      </c>
      <c r="R16" s="1091">
        <v>115.75</v>
      </c>
      <c r="S16" s="1091">
        <v>129.99</v>
      </c>
      <c r="T16" s="1091">
        <v>107.4</v>
      </c>
      <c r="U16" s="1104">
        <v>113.25</v>
      </c>
      <c r="V16" s="1104">
        <v>106.25</v>
      </c>
      <c r="W16" s="1104">
        <v>110.15</v>
      </c>
      <c r="X16" s="1104">
        <v>104.64</v>
      </c>
      <c r="Y16" s="1104">
        <v>109.75</v>
      </c>
      <c r="Z16" s="1104">
        <v>117.44</v>
      </c>
      <c r="AA16" s="1104">
        <v>104.65</v>
      </c>
      <c r="AB16" s="1104">
        <v>113.5</v>
      </c>
      <c r="AC16" s="553"/>
      <c r="AD16" s="135" t="s">
        <v>284</v>
      </c>
      <c r="AE16" s="59"/>
      <c r="AF16" s="59"/>
      <c r="AG16" s="59"/>
      <c r="AH16" s="59"/>
      <c r="AI16" s="59"/>
    </row>
    <row r="17" spans="1:35" s="3" customFormat="1" ht="21.95" customHeight="1">
      <c r="A17" s="59"/>
      <c r="B17" s="135">
        <v>2</v>
      </c>
      <c r="C17" s="722">
        <v>996</v>
      </c>
      <c r="D17" s="974">
        <v>94.23</v>
      </c>
      <c r="E17" s="183">
        <v>84.76</v>
      </c>
      <c r="F17" s="183">
        <v>81.61</v>
      </c>
      <c r="G17" s="183">
        <v>96.66</v>
      </c>
      <c r="H17" s="183">
        <v>107.67</v>
      </c>
      <c r="I17" s="183">
        <v>112.94</v>
      </c>
      <c r="J17" s="1091">
        <v>103.34</v>
      </c>
      <c r="K17" s="1091">
        <v>108.81</v>
      </c>
      <c r="L17" s="1091">
        <v>105.88</v>
      </c>
      <c r="M17" s="1091">
        <v>108.42</v>
      </c>
      <c r="N17" s="1091">
        <v>100.9</v>
      </c>
      <c r="O17" s="1101">
        <v>100.61</v>
      </c>
      <c r="P17" s="135" t="s">
        <v>285</v>
      </c>
      <c r="Q17" s="1074">
        <v>2</v>
      </c>
      <c r="R17" s="1091">
        <v>117.32</v>
      </c>
      <c r="S17" s="1091">
        <v>134.22999999999999</v>
      </c>
      <c r="T17" s="1091">
        <v>107.4</v>
      </c>
      <c r="U17" s="1104">
        <v>113.61</v>
      </c>
      <c r="V17" s="1104">
        <v>105.59</v>
      </c>
      <c r="W17" s="1104">
        <v>110.52</v>
      </c>
      <c r="X17" s="1104">
        <v>104.81</v>
      </c>
      <c r="Y17" s="1104">
        <v>109.81</v>
      </c>
      <c r="Z17" s="1104">
        <v>118.23</v>
      </c>
      <c r="AA17" s="1104">
        <v>104.73</v>
      </c>
      <c r="AB17" s="1104">
        <v>114.06</v>
      </c>
      <c r="AC17" s="553"/>
      <c r="AD17" s="135" t="s">
        <v>285</v>
      </c>
      <c r="AE17" s="59"/>
      <c r="AF17" s="59"/>
      <c r="AG17" s="59"/>
      <c r="AH17" s="59"/>
      <c r="AI17" s="59"/>
    </row>
    <row r="18" spans="1:35" s="3" customFormat="1" ht="21.95" customHeight="1">
      <c r="A18" s="59"/>
      <c r="B18" s="136">
        <v>3</v>
      </c>
      <c r="C18" s="722"/>
      <c r="D18" s="974">
        <v>94.37</v>
      </c>
      <c r="E18" s="183">
        <v>84.76</v>
      </c>
      <c r="F18" s="183">
        <v>81.66</v>
      </c>
      <c r="G18" s="183">
        <v>96.66</v>
      </c>
      <c r="H18" s="183">
        <v>107.72</v>
      </c>
      <c r="I18" s="183">
        <v>113.21</v>
      </c>
      <c r="J18" s="1091">
        <v>103.33</v>
      </c>
      <c r="K18" s="1091">
        <v>108.37</v>
      </c>
      <c r="L18" s="1091">
        <v>106.03</v>
      </c>
      <c r="M18" s="1091">
        <v>108.74</v>
      </c>
      <c r="N18" s="1091">
        <v>100.9</v>
      </c>
      <c r="O18" s="1101">
        <v>100.61</v>
      </c>
      <c r="P18" s="135" t="s">
        <v>286</v>
      </c>
      <c r="Q18" s="1075">
        <v>3</v>
      </c>
      <c r="R18" s="1091">
        <v>117.35</v>
      </c>
      <c r="S18" s="1091">
        <v>134.33000000000001</v>
      </c>
      <c r="T18" s="1091">
        <v>107.4</v>
      </c>
      <c r="U18" s="1104">
        <v>114.58</v>
      </c>
      <c r="V18" s="1104">
        <v>106.07</v>
      </c>
      <c r="W18" s="1104">
        <v>110.64</v>
      </c>
      <c r="X18" s="1104">
        <v>104.91</v>
      </c>
      <c r="Y18" s="1104">
        <v>109.9</v>
      </c>
      <c r="Z18" s="1104">
        <v>118.27</v>
      </c>
      <c r="AA18" s="1104">
        <v>104.78</v>
      </c>
      <c r="AB18" s="1104">
        <v>114.31</v>
      </c>
      <c r="AC18" s="553"/>
      <c r="AD18" s="135" t="s">
        <v>286</v>
      </c>
      <c r="AE18" s="59"/>
      <c r="AF18" s="59"/>
      <c r="AG18" s="59"/>
      <c r="AH18" s="59"/>
      <c r="AI18" s="59"/>
    </row>
    <row r="19" spans="1:35" s="3" customFormat="1" ht="21.95" customHeight="1">
      <c r="A19" s="59"/>
      <c r="B19" s="136">
        <v>4</v>
      </c>
      <c r="C19" s="722"/>
      <c r="D19" s="974">
        <v>95.14</v>
      </c>
      <c r="E19" s="183">
        <v>84.76</v>
      </c>
      <c r="F19" s="183">
        <v>81.459999999999994</v>
      </c>
      <c r="G19" s="183">
        <v>98.4</v>
      </c>
      <c r="H19" s="183">
        <v>107.86</v>
      </c>
      <c r="I19" s="183">
        <v>113.54</v>
      </c>
      <c r="J19" s="1091">
        <v>103.35</v>
      </c>
      <c r="K19" s="1091">
        <v>108.43</v>
      </c>
      <c r="L19" s="1091">
        <v>105.94</v>
      </c>
      <c r="M19" s="1091">
        <v>108.65</v>
      </c>
      <c r="N19" s="1091">
        <v>100.9</v>
      </c>
      <c r="O19" s="1101">
        <v>100.61</v>
      </c>
      <c r="P19" s="135" t="s">
        <v>287</v>
      </c>
      <c r="Q19" s="1075">
        <v>4</v>
      </c>
      <c r="R19" s="1091">
        <v>118.29</v>
      </c>
      <c r="S19" s="1091">
        <v>134.33000000000001</v>
      </c>
      <c r="T19" s="1091">
        <v>108.88</v>
      </c>
      <c r="U19" s="1104">
        <v>114.62</v>
      </c>
      <c r="V19" s="1104">
        <v>106.35</v>
      </c>
      <c r="W19" s="1104">
        <v>111.3</v>
      </c>
      <c r="X19" s="1104">
        <v>104.96</v>
      </c>
      <c r="Y19" s="1104">
        <v>113.12</v>
      </c>
      <c r="Z19" s="1104">
        <v>119.32</v>
      </c>
      <c r="AA19" s="1104">
        <v>105.43</v>
      </c>
      <c r="AB19" s="1104">
        <v>114.39</v>
      </c>
      <c r="AC19" s="553"/>
      <c r="AD19" s="135" t="s">
        <v>287</v>
      </c>
      <c r="AE19" s="59"/>
      <c r="AF19" s="59"/>
      <c r="AG19" s="59"/>
      <c r="AH19" s="59"/>
      <c r="AI19" s="59"/>
    </row>
    <row r="20" spans="1:35" s="3" customFormat="1" ht="21.95" customHeight="1">
      <c r="A20" s="59"/>
      <c r="B20" s="135">
        <v>5</v>
      </c>
      <c r="C20" s="722"/>
      <c r="D20" s="974">
        <v>95.16</v>
      </c>
      <c r="E20" s="183">
        <v>84.76</v>
      </c>
      <c r="F20" s="183">
        <v>80.459999999999994</v>
      </c>
      <c r="G20" s="183">
        <v>98.74</v>
      </c>
      <c r="H20" s="183">
        <v>108</v>
      </c>
      <c r="I20" s="183">
        <v>113.69</v>
      </c>
      <c r="J20" s="1091">
        <v>103.44</v>
      </c>
      <c r="K20" s="1091">
        <v>108.71</v>
      </c>
      <c r="L20" s="1091">
        <v>106.11</v>
      </c>
      <c r="M20" s="1091">
        <v>108.34</v>
      </c>
      <c r="N20" s="1091">
        <v>100.9</v>
      </c>
      <c r="O20" s="1101">
        <v>100.61</v>
      </c>
      <c r="P20" s="135" t="s">
        <v>363</v>
      </c>
      <c r="Q20" s="1074">
        <v>5</v>
      </c>
      <c r="R20" s="1091">
        <v>118.29</v>
      </c>
      <c r="S20" s="1091">
        <v>134.33000000000001</v>
      </c>
      <c r="T20" s="1091">
        <v>108.88</v>
      </c>
      <c r="U20" s="1104">
        <v>114.69</v>
      </c>
      <c r="V20" s="1104">
        <v>106.53</v>
      </c>
      <c r="W20" s="1104">
        <v>111.48</v>
      </c>
      <c r="X20" s="1104">
        <v>105.01</v>
      </c>
      <c r="Y20" s="1104">
        <v>113.17</v>
      </c>
      <c r="Z20" s="1104">
        <v>119.41</v>
      </c>
      <c r="AA20" s="1104">
        <v>105.56</v>
      </c>
      <c r="AB20" s="1104">
        <v>114.94</v>
      </c>
      <c r="AC20" s="553"/>
      <c r="AD20" s="135" t="s">
        <v>363</v>
      </c>
      <c r="AE20" s="59"/>
      <c r="AF20" s="59"/>
      <c r="AG20" s="59"/>
      <c r="AH20" s="59"/>
      <c r="AI20" s="59"/>
    </row>
    <row r="21" spans="1:35" s="3" customFormat="1" ht="12" customHeight="1">
      <c r="A21" s="59"/>
      <c r="B21" s="135"/>
      <c r="C21" s="722">
        <v>996</v>
      </c>
      <c r="D21" s="974"/>
      <c r="E21" s="183"/>
      <c r="F21" s="183"/>
      <c r="G21" s="183"/>
      <c r="H21" s="183"/>
      <c r="I21" s="183"/>
      <c r="J21" s="1091"/>
      <c r="K21" s="1091"/>
      <c r="L21" s="1091"/>
      <c r="M21" s="1091"/>
      <c r="N21" s="1091"/>
      <c r="O21" s="1101"/>
      <c r="P21" s="135"/>
      <c r="Q21" s="1074"/>
      <c r="R21" s="1091"/>
      <c r="S21" s="1091"/>
      <c r="T21" s="1091"/>
      <c r="U21" s="1104"/>
      <c r="V21" s="1104"/>
      <c r="W21" s="1104"/>
      <c r="X21" s="1104"/>
      <c r="Y21" s="1104"/>
      <c r="Z21" s="1104"/>
      <c r="AA21" s="1104"/>
      <c r="AB21" s="1104"/>
      <c r="AC21" s="553"/>
      <c r="AD21" s="135"/>
      <c r="AE21" s="59"/>
      <c r="AF21" s="59"/>
      <c r="AG21" s="59"/>
      <c r="AH21" s="59"/>
      <c r="AI21" s="59"/>
    </row>
    <row r="22" spans="1:35" s="3" customFormat="1" ht="21.95" customHeight="1">
      <c r="A22" s="59"/>
      <c r="B22" s="136">
        <v>6</v>
      </c>
      <c r="C22" s="722"/>
      <c r="D22" s="974">
        <v>95.12</v>
      </c>
      <c r="E22" s="183">
        <v>84.76</v>
      </c>
      <c r="F22" s="183">
        <v>80.319999999999993</v>
      </c>
      <c r="G22" s="183">
        <v>98.74</v>
      </c>
      <c r="H22" s="183">
        <v>108.06</v>
      </c>
      <c r="I22" s="183">
        <v>113.85</v>
      </c>
      <c r="J22" s="1091">
        <v>103.43</v>
      </c>
      <c r="K22" s="1091">
        <v>108.74</v>
      </c>
      <c r="L22" s="1091">
        <v>106.12</v>
      </c>
      <c r="M22" s="1091">
        <v>108.34</v>
      </c>
      <c r="N22" s="1091">
        <v>100.9</v>
      </c>
      <c r="O22" s="1101">
        <v>100.61</v>
      </c>
      <c r="P22" s="135" t="s">
        <v>364</v>
      </c>
      <c r="Q22" s="1075">
        <v>6</v>
      </c>
      <c r="R22" s="1091">
        <v>118.42</v>
      </c>
      <c r="S22" s="1091">
        <v>134.66999999999999</v>
      </c>
      <c r="T22" s="1091">
        <v>108.88</v>
      </c>
      <c r="U22" s="1104">
        <v>114.73</v>
      </c>
      <c r="V22" s="1104">
        <v>106.8</v>
      </c>
      <c r="W22" s="1104">
        <v>111.58</v>
      </c>
      <c r="X22" s="1104">
        <v>105.04</v>
      </c>
      <c r="Y22" s="1104">
        <v>113.17</v>
      </c>
      <c r="Z22" s="1104">
        <v>119.42</v>
      </c>
      <c r="AA22" s="1104">
        <v>105.56</v>
      </c>
      <c r="AB22" s="1104">
        <v>115.33</v>
      </c>
      <c r="AC22" s="553"/>
      <c r="AD22" s="135" t="s">
        <v>364</v>
      </c>
      <c r="AE22" s="59"/>
      <c r="AF22" s="59"/>
      <c r="AG22" s="59"/>
      <c r="AH22" s="59"/>
      <c r="AI22" s="59"/>
    </row>
    <row r="23" spans="1:35" s="3" customFormat="1" ht="21.95" customHeight="1">
      <c r="A23" s="59"/>
      <c r="B23" s="136">
        <v>7</v>
      </c>
      <c r="C23" s="722"/>
      <c r="D23" s="974">
        <v>95.19</v>
      </c>
      <c r="E23" s="183">
        <v>84.76</v>
      </c>
      <c r="F23" s="183">
        <v>78.41</v>
      </c>
      <c r="G23" s="183">
        <v>98.74</v>
      </c>
      <c r="H23" s="183">
        <v>108.21</v>
      </c>
      <c r="I23" s="183">
        <v>113.99</v>
      </c>
      <c r="J23" s="1091">
        <v>103.62</v>
      </c>
      <c r="K23" s="1091">
        <v>108.62</v>
      </c>
      <c r="L23" s="1091">
        <v>106.18</v>
      </c>
      <c r="M23" s="1091">
        <v>108.34</v>
      </c>
      <c r="N23" s="1091">
        <v>100.9</v>
      </c>
      <c r="O23" s="1101">
        <v>100.61</v>
      </c>
      <c r="P23" s="135" t="s">
        <v>365</v>
      </c>
      <c r="Q23" s="1075">
        <v>7</v>
      </c>
      <c r="R23" s="1091">
        <v>119.09</v>
      </c>
      <c r="S23" s="1091">
        <v>134.66999999999999</v>
      </c>
      <c r="T23" s="1091">
        <v>109.94</v>
      </c>
      <c r="U23" s="1104">
        <v>114.75</v>
      </c>
      <c r="V23" s="1104">
        <v>107.51</v>
      </c>
      <c r="W23" s="1104">
        <v>111.47</v>
      </c>
      <c r="X23" s="1104">
        <v>105.15</v>
      </c>
      <c r="Y23" s="1104">
        <v>112.65</v>
      </c>
      <c r="Z23" s="1104">
        <v>119.25</v>
      </c>
      <c r="AA23" s="1104">
        <v>105.08</v>
      </c>
      <c r="AB23" s="1104">
        <v>115.21</v>
      </c>
      <c r="AC23" s="553"/>
      <c r="AD23" s="135" t="s">
        <v>365</v>
      </c>
      <c r="AE23" s="59"/>
      <c r="AF23" s="59"/>
      <c r="AG23" s="59"/>
      <c r="AH23" s="59"/>
      <c r="AI23" s="59"/>
    </row>
    <row r="24" spans="1:35" s="3" customFormat="1" ht="21.95" customHeight="1">
      <c r="A24" s="59"/>
      <c r="B24" s="135">
        <v>8</v>
      </c>
      <c r="C24" s="722"/>
      <c r="D24" s="974">
        <v>95.4</v>
      </c>
      <c r="E24" s="183">
        <v>84.76</v>
      </c>
      <c r="F24" s="183">
        <v>77.45</v>
      </c>
      <c r="G24" s="183">
        <v>98.74</v>
      </c>
      <c r="H24" s="183">
        <v>108.28</v>
      </c>
      <c r="I24" s="183">
        <v>114.13</v>
      </c>
      <c r="J24" s="1091">
        <v>103.63</v>
      </c>
      <c r="K24" s="1091">
        <v>108.79</v>
      </c>
      <c r="L24" s="1091">
        <v>106.22</v>
      </c>
      <c r="M24" s="1091">
        <v>108.34</v>
      </c>
      <c r="N24" s="1091">
        <v>100.9</v>
      </c>
      <c r="O24" s="1101">
        <v>100.61</v>
      </c>
      <c r="P24" s="135" t="s">
        <v>288</v>
      </c>
      <c r="Q24" s="1074">
        <v>8</v>
      </c>
      <c r="R24" s="1091">
        <v>119.35</v>
      </c>
      <c r="S24" s="1091">
        <v>135.37</v>
      </c>
      <c r="T24" s="1091">
        <v>109.94</v>
      </c>
      <c r="U24" s="1104">
        <v>114.81</v>
      </c>
      <c r="V24" s="1104">
        <v>107.43</v>
      </c>
      <c r="W24" s="1104">
        <v>111.47</v>
      </c>
      <c r="X24" s="1104">
        <v>105.2</v>
      </c>
      <c r="Y24" s="1104">
        <v>112.05</v>
      </c>
      <c r="Z24" s="1104">
        <v>119.41</v>
      </c>
      <c r="AA24" s="1104">
        <v>105.09</v>
      </c>
      <c r="AB24" s="1104">
        <v>115.26</v>
      </c>
      <c r="AC24" s="553"/>
      <c r="AD24" s="135" t="s">
        <v>288</v>
      </c>
      <c r="AE24" s="59"/>
      <c r="AF24" s="59"/>
      <c r="AG24" s="59"/>
      <c r="AH24" s="59"/>
      <c r="AI24" s="59"/>
    </row>
    <row r="25" spans="1:35" s="3" customFormat="1" ht="21.95" customHeight="1">
      <c r="A25" s="59"/>
      <c r="B25" s="135">
        <v>9</v>
      </c>
      <c r="C25" s="722">
        <v>996</v>
      </c>
      <c r="D25" s="974">
        <v>95.32</v>
      </c>
      <c r="E25" s="183">
        <v>84.76</v>
      </c>
      <c r="F25" s="183">
        <v>77.75</v>
      </c>
      <c r="G25" s="183">
        <v>98.74</v>
      </c>
      <c r="H25" s="183">
        <v>108.37</v>
      </c>
      <c r="I25" s="183">
        <v>114.33</v>
      </c>
      <c r="J25" s="1091">
        <v>103.67</v>
      </c>
      <c r="K25" s="1091">
        <v>108.72</v>
      </c>
      <c r="L25" s="1091">
        <v>106.25</v>
      </c>
      <c r="M25" s="1091">
        <v>108.72</v>
      </c>
      <c r="N25" s="1091">
        <v>100.9</v>
      </c>
      <c r="O25" s="1101">
        <v>100.61</v>
      </c>
      <c r="P25" s="135" t="s">
        <v>289</v>
      </c>
      <c r="Q25" s="1074">
        <v>9</v>
      </c>
      <c r="R25" s="1091">
        <v>119.38</v>
      </c>
      <c r="S25" s="1091">
        <v>135.47</v>
      </c>
      <c r="T25" s="1091">
        <v>109.94</v>
      </c>
      <c r="U25" s="1104">
        <v>114.99</v>
      </c>
      <c r="V25" s="1104">
        <v>106.55</v>
      </c>
      <c r="W25" s="1104">
        <v>111.69</v>
      </c>
      <c r="X25" s="1104">
        <v>105.24</v>
      </c>
      <c r="Y25" s="1104">
        <v>112.17</v>
      </c>
      <c r="Z25" s="1104">
        <v>119.9</v>
      </c>
      <c r="AA25" s="1104">
        <v>105.09</v>
      </c>
      <c r="AB25" s="1104">
        <v>115.62</v>
      </c>
      <c r="AC25" s="553"/>
      <c r="AD25" s="135" t="s">
        <v>289</v>
      </c>
      <c r="AE25" s="59"/>
      <c r="AF25" s="59"/>
      <c r="AG25" s="59"/>
      <c r="AH25" s="59"/>
      <c r="AI25" s="59"/>
    </row>
    <row r="26" spans="1:35" s="3" customFormat="1" ht="21.95" customHeight="1">
      <c r="A26" s="59"/>
      <c r="B26" s="136">
        <v>10</v>
      </c>
      <c r="C26" s="722"/>
      <c r="D26" s="974">
        <v>94.52</v>
      </c>
      <c r="E26" s="183">
        <v>84.76</v>
      </c>
      <c r="F26" s="183">
        <v>76.17</v>
      </c>
      <c r="G26" s="183">
        <v>98.74</v>
      </c>
      <c r="H26" s="183">
        <v>108.5</v>
      </c>
      <c r="I26" s="183">
        <v>114.53</v>
      </c>
      <c r="J26" s="1091">
        <v>103.71</v>
      </c>
      <c r="K26" s="1091">
        <v>108.96</v>
      </c>
      <c r="L26" s="1091">
        <v>106.28</v>
      </c>
      <c r="M26" s="1091">
        <v>108.72</v>
      </c>
      <c r="N26" s="1091">
        <v>100.9</v>
      </c>
      <c r="O26" s="1101">
        <v>100.61</v>
      </c>
      <c r="P26" s="135" t="s">
        <v>290</v>
      </c>
      <c r="Q26" s="1075">
        <v>10</v>
      </c>
      <c r="R26" s="1091">
        <v>119.38</v>
      </c>
      <c r="S26" s="1091">
        <v>135.47</v>
      </c>
      <c r="T26" s="1091">
        <v>109.94</v>
      </c>
      <c r="U26" s="1104">
        <v>114.91</v>
      </c>
      <c r="V26" s="1104">
        <v>106.93</v>
      </c>
      <c r="W26" s="1104">
        <v>111.73</v>
      </c>
      <c r="X26" s="1104">
        <v>105.29</v>
      </c>
      <c r="Y26" s="1104">
        <v>112.19</v>
      </c>
      <c r="Z26" s="1104">
        <v>120.02</v>
      </c>
      <c r="AA26" s="1104">
        <v>105.14</v>
      </c>
      <c r="AB26" s="1104">
        <v>115.63</v>
      </c>
      <c r="AC26" s="553"/>
      <c r="AD26" s="135" t="s">
        <v>290</v>
      </c>
      <c r="AE26" s="59"/>
      <c r="AF26" s="59"/>
      <c r="AG26" s="59"/>
      <c r="AH26" s="59"/>
      <c r="AI26" s="59"/>
    </row>
    <row r="27" spans="1:35" s="3" customFormat="1" ht="12" customHeight="1">
      <c r="A27" s="59"/>
      <c r="B27" s="136"/>
      <c r="C27" s="722"/>
      <c r="D27" s="974"/>
      <c r="E27" s="183"/>
      <c r="F27" s="183"/>
      <c r="G27" s="183"/>
      <c r="H27" s="183"/>
      <c r="I27" s="183"/>
      <c r="J27" s="1091"/>
      <c r="K27" s="1091"/>
      <c r="L27" s="1091"/>
      <c r="M27" s="1091"/>
      <c r="N27" s="1091"/>
      <c r="O27" s="1101"/>
      <c r="P27" s="135"/>
      <c r="Q27" s="1075"/>
      <c r="R27" s="1091"/>
      <c r="S27" s="1091"/>
      <c r="T27" s="1091"/>
      <c r="U27" s="1104"/>
      <c r="V27" s="1104"/>
      <c r="W27" s="1104"/>
      <c r="X27" s="1104"/>
      <c r="Y27" s="1104"/>
      <c r="Z27" s="1104"/>
      <c r="AA27" s="1104"/>
      <c r="AB27" s="1104"/>
      <c r="AC27" s="553"/>
      <c r="AD27" s="135"/>
      <c r="AE27" s="59"/>
      <c r="AF27" s="59"/>
      <c r="AG27" s="59"/>
      <c r="AH27" s="59"/>
      <c r="AI27" s="59"/>
    </row>
    <row r="28" spans="1:35" s="3" customFormat="1" ht="21.95" customHeight="1">
      <c r="A28" s="59"/>
      <c r="B28" s="135">
        <v>11</v>
      </c>
      <c r="C28" s="722"/>
      <c r="D28" s="974">
        <v>94.59</v>
      </c>
      <c r="E28" s="183">
        <v>84.76</v>
      </c>
      <c r="F28" s="183">
        <v>75.92</v>
      </c>
      <c r="G28" s="183">
        <v>98.74</v>
      </c>
      <c r="H28" s="183">
        <v>108.68</v>
      </c>
      <c r="I28" s="183">
        <v>114.8</v>
      </c>
      <c r="J28" s="1091">
        <v>103.88</v>
      </c>
      <c r="K28" s="1091">
        <v>108.92</v>
      </c>
      <c r="L28" s="1091">
        <v>106.38</v>
      </c>
      <c r="M28" s="1091">
        <v>108.72</v>
      </c>
      <c r="N28" s="1091">
        <v>101.16</v>
      </c>
      <c r="O28" s="1101">
        <v>100.61</v>
      </c>
      <c r="P28" s="135" t="s">
        <v>291</v>
      </c>
      <c r="Q28" s="1074">
        <v>11</v>
      </c>
      <c r="R28" s="1091">
        <v>119.45</v>
      </c>
      <c r="S28" s="1091">
        <v>135.65</v>
      </c>
      <c r="T28" s="1091">
        <v>109.94</v>
      </c>
      <c r="U28" s="1104">
        <v>114.97</v>
      </c>
      <c r="V28" s="1104">
        <v>107.06</v>
      </c>
      <c r="W28" s="1104">
        <v>111.84</v>
      </c>
      <c r="X28" s="1104">
        <v>105.33</v>
      </c>
      <c r="Y28" s="1104">
        <v>112.2</v>
      </c>
      <c r="Z28" s="1104">
        <v>120.18</v>
      </c>
      <c r="AA28" s="1104">
        <v>105.14</v>
      </c>
      <c r="AB28" s="1104">
        <v>115.84</v>
      </c>
      <c r="AC28" s="553"/>
      <c r="AD28" s="135" t="s">
        <v>291</v>
      </c>
      <c r="AE28" s="59"/>
      <c r="AF28" s="59"/>
      <c r="AG28" s="59"/>
      <c r="AH28" s="59"/>
      <c r="AI28" s="59"/>
    </row>
    <row r="29" spans="1:35" s="3" customFormat="1" ht="21.95" customHeight="1">
      <c r="A29" s="59"/>
      <c r="B29" s="135">
        <v>12</v>
      </c>
      <c r="C29" s="722">
        <v>996</v>
      </c>
      <c r="D29" s="974">
        <v>94.42</v>
      </c>
      <c r="E29" s="183">
        <v>84.76</v>
      </c>
      <c r="F29" s="183">
        <v>75.47</v>
      </c>
      <c r="G29" s="183">
        <v>98.74</v>
      </c>
      <c r="H29" s="183">
        <v>108.76</v>
      </c>
      <c r="I29" s="183">
        <v>115.04</v>
      </c>
      <c r="J29" s="1091">
        <v>103.87</v>
      </c>
      <c r="K29" s="1091">
        <v>108.9</v>
      </c>
      <c r="L29" s="1091">
        <v>106.44</v>
      </c>
      <c r="M29" s="1091">
        <v>108.72</v>
      </c>
      <c r="N29" s="1091">
        <v>101.16</v>
      </c>
      <c r="O29" s="1101">
        <v>100.61</v>
      </c>
      <c r="P29" s="135" t="s">
        <v>292</v>
      </c>
      <c r="Q29" s="1074">
        <v>12</v>
      </c>
      <c r="R29" s="1091">
        <v>119.68</v>
      </c>
      <c r="S29" s="1091">
        <v>136.29</v>
      </c>
      <c r="T29" s="1091">
        <v>109.94</v>
      </c>
      <c r="U29" s="1104">
        <v>115.11</v>
      </c>
      <c r="V29" s="1104">
        <v>107.14</v>
      </c>
      <c r="W29" s="1104">
        <v>111.88</v>
      </c>
      <c r="X29" s="1104">
        <v>105.39</v>
      </c>
      <c r="Y29" s="1104">
        <v>112.26</v>
      </c>
      <c r="Z29" s="1104">
        <v>120.12</v>
      </c>
      <c r="AA29" s="1104">
        <v>105.14</v>
      </c>
      <c r="AB29" s="1104">
        <v>115.95</v>
      </c>
      <c r="AC29" s="553"/>
      <c r="AD29" s="135" t="s">
        <v>292</v>
      </c>
      <c r="AE29" s="59"/>
      <c r="AF29" s="59"/>
      <c r="AG29" s="59"/>
      <c r="AH29" s="59"/>
      <c r="AI29" s="59"/>
    </row>
    <row r="30" spans="1:35" ht="6.95" customHeight="1" thickBot="1">
      <c r="A30" s="1025"/>
      <c r="B30" s="1026"/>
      <c r="C30" s="1026"/>
      <c r="D30" s="1037"/>
      <c r="E30" s="1025"/>
      <c r="F30" s="1025"/>
      <c r="G30" s="1025"/>
      <c r="H30" s="1025"/>
      <c r="I30" s="1025"/>
      <c r="J30" s="1025"/>
      <c r="K30" s="1025"/>
      <c r="L30" s="1025"/>
      <c r="M30" s="1025"/>
      <c r="N30" s="1025"/>
      <c r="O30" s="1038"/>
      <c r="P30" s="1025"/>
      <c r="Q30" s="1038"/>
      <c r="R30" s="1025"/>
      <c r="S30" s="1025"/>
      <c r="T30" s="1025"/>
      <c r="U30" s="1025"/>
      <c r="V30" s="1025"/>
      <c r="W30" s="1025"/>
      <c r="X30" s="1025"/>
      <c r="Y30" s="1025"/>
      <c r="Z30" s="1025"/>
      <c r="AA30" s="1025"/>
      <c r="AB30" s="1025"/>
      <c r="AC30" s="1038"/>
      <c r="AD30" s="1026"/>
    </row>
    <row r="31" spans="1:35" s="77" customFormat="1" ht="18" customHeight="1">
      <c r="B31" s="168" t="s">
        <v>107</v>
      </c>
      <c r="C31" s="168"/>
      <c r="D31" s="168"/>
      <c r="E31" s="168"/>
      <c r="F31" s="168"/>
      <c r="G31" s="168"/>
      <c r="H31" s="1060"/>
      <c r="I31" s="1060"/>
      <c r="J31" s="1060"/>
      <c r="K31" s="1060"/>
      <c r="L31" s="1060"/>
      <c r="M31" s="1060"/>
      <c r="N31" s="766"/>
      <c r="O31" s="766"/>
      <c r="P31" s="746" t="s">
        <v>343</v>
      </c>
      <c r="Q31" s="168" t="s">
        <v>107</v>
      </c>
      <c r="S31" s="168"/>
      <c r="T31" s="168"/>
      <c r="U31" s="168"/>
      <c r="V31" s="168"/>
      <c r="W31" s="168"/>
      <c r="X31" s="766"/>
      <c r="Y31" s="766"/>
      <c r="Z31" s="766"/>
      <c r="AA31" s="766"/>
      <c r="AB31" s="766"/>
      <c r="AC31" s="766"/>
      <c r="AD31" s="746" t="s">
        <v>343</v>
      </c>
      <c r="AE31" s="766"/>
      <c r="AF31" s="766"/>
      <c r="AG31" s="766"/>
      <c r="AH31" s="766"/>
      <c r="AI31" s="766"/>
    </row>
    <row r="38" spans="6:7">
      <c r="F38" s="92"/>
      <c r="G38" s="92"/>
    </row>
    <row r="39" spans="6:7">
      <c r="F39" s="92"/>
      <c r="G39" s="92"/>
    </row>
    <row r="40" spans="6:7">
      <c r="F40" s="92"/>
      <c r="G40" s="92"/>
    </row>
    <row r="41" spans="6:7">
      <c r="F41" s="92"/>
      <c r="G41" s="92"/>
    </row>
    <row r="42" spans="6:7">
      <c r="F42" s="92"/>
      <c r="G42" s="92"/>
    </row>
    <row r="43" spans="6:7">
      <c r="F43" s="92"/>
      <c r="G43" s="92"/>
    </row>
    <row r="44" spans="6:7">
      <c r="F44" s="92"/>
      <c r="G44" s="92"/>
    </row>
  </sheetData>
  <mergeCells count="15">
    <mergeCell ref="B2:I2"/>
    <mergeCell ref="J2:P2"/>
    <mergeCell ref="Q2:V2"/>
    <mergeCell ref="W2:AD2"/>
    <mergeCell ref="L5:O5"/>
    <mergeCell ref="R5:T5"/>
    <mergeCell ref="W5:AC5"/>
    <mergeCell ref="P4:P6"/>
    <mergeCell ref="Q4:Q6"/>
    <mergeCell ref="U3:V3"/>
    <mergeCell ref="U5:U6"/>
    <mergeCell ref="V5:V6"/>
    <mergeCell ref="AD4:AD6"/>
    <mergeCell ref="B4:B6"/>
    <mergeCell ref="D5:G5"/>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alignWithMargins="0"/>
  <colBreaks count="1" manualBreakCount="1">
    <brk id="16" max="30"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A38"/>
  <sheetViews>
    <sheetView showGridLines="0" view="pageBreakPreview" topLeftCell="A2" zoomScale="110" zoomScaleNormal="100" zoomScaleSheetLayoutView="110" workbookViewId="0">
      <selection activeCell="B3" sqref="B3:P3"/>
    </sheetView>
  </sheetViews>
  <sheetFormatPr defaultRowHeight="11.25"/>
  <cols>
    <col min="1" max="1" width="0.88671875" style="67" customWidth="1"/>
    <col min="2" max="2" width="5.109375" style="67" customWidth="1"/>
    <col min="3" max="3" width="0.44140625" style="67" customWidth="1"/>
    <col min="4" max="4" width="5.5546875" style="67" customWidth="1"/>
    <col min="5" max="5" width="5" style="67" customWidth="1"/>
    <col min="6" max="6" width="5.109375" style="67" customWidth="1"/>
    <col min="7" max="7" width="6.109375" style="67" customWidth="1"/>
    <col min="8" max="8" width="5" style="67" customWidth="1"/>
    <col min="9" max="9" width="5.109375" style="67" customWidth="1"/>
    <col min="10" max="10" width="5.21875" style="67" customWidth="1"/>
    <col min="11" max="13" width="5" style="67" customWidth="1"/>
    <col min="14" max="14" width="5.21875" style="67" customWidth="1"/>
    <col min="15" max="15" width="5.77734375" style="67" bestFit="1" customWidth="1"/>
    <col min="16" max="16" width="6.77734375" style="67" customWidth="1"/>
    <col min="17" max="18" width="7.77734375" style="67" customWidth="1"/>
    <col min="19" max="19" width="5.77734375" style="67" customWidth="1"/>
    <col min="20" max="20" width="7.6640625" style="67" customWidth="1"/>
    <col min="21" max="22" width="7.33203125" style="67" customWidth="1"/>
    <col min="23" max="24" width="7.77734375" style="67" customWidth="1"/>
    <col min="25" max="25" width="8.77734375" style="67" customWidth="1"/>
    <col min="26" max="26" width="0.5546875" style="67" customWidth="1"/>
    <col min="27" max="27" width="7.77734375" style="67" customWidth="1"/>
    <col min="28" max="16384" width="8.88671875" style="67"/>
  </cols>
  <sheetData>
    <row r="1" spans="1:27" s="115" customFormat="1" ht="27.95" customHeight="1">
      <c r="A1" s="464" t="s">
        <v>1489</v>
      </c>
      <c r="AA1" s="116" t="s">
        <v>1490</v>
      </c>
    </row>
    <row r="2" spans="1:27" s="345" customFormat="1" ht="39.950000000000003" customHeight="1">
      <c r="B2" s="1737" t="s">
        <v>356</v>
      </c>
      <c r="C2" s="1737"/>
      <c r="D2" s="1737"/>
      <c r="E2" s="1737"/>
      <c r="F2" s="1737"/>
      <c r="G2" s="1737"/>
      <c r="H2" s="1737"/>
      <c r="I2" s="1737"/>
      <c r="J2" s="1737"/>
      <c r="K2" s="1737"/>
      <c r="L2" s="1737"/>
      <c r="M2" s="1737"/>
      <c r="N2" s="1737"/>
      <c r="O2" s="1737"/>
      <c r="P2" s="1737"/>
      <c r="Q2" s="1737" t="s">
        <v>1221</v>
      </c>
      <c r="R2" s="1737"/>
      <c r="S2" s="1737"/>
      <c r="T2" s="1737"/>
      <c r="U2" s="1737"/>
      <c r="V2" s="1737"/>
      <c r="W2" s="1737"/>
      <c r="X2" s="1737"/>
      <c r="Y2" s="1737"/>
      <c r="Z2" s="1737"/>
      <c r="AA2" s="1737"/>
    </row>
    <row r="3" spans="1:27" s="3" customFormat="1" ht="81.95" customHeight="1">
      <c r="A3" s="760"/>
      <c r="B3" s="1711" t="s">
        <v>1572</v>
      </c>
      <c r="C3" s="1711"/>
      <c r="D3" s="1711"/>
      <c r="E3" s="1711"/>
      <c r="F3" s="1711"/>
      <c r="G3" s="1711"/>
      <c r="H3" s="1711"/>
      <c r="I3" s="1711"/>
      <c r="J3" s="1711"/>
      <c r="K3" s="1711"/>
      <c r="L3" s="1711"/>
      <c r="M3" s="1711"/>
      <c r="N3" s="1711"/>
      <c r="O3" s="1711"/>
      <c r="P3" s="1711"/>
      <c r="Q3" s="1711" t="s">
        <v>1222</v>
      </c>
      <c r="R3" s="1711"/>
      <c r="S3" s="1711"/>
      <c r="T3" s="1711"/>
      <c r="U3" s="1711"/>
      <c r="V3" s="1711"/>
      <c r="W3" s="1711"/>
      <c r="X3" s="1711"/>
      <c r="Y3" s="1711"/>
      <c r="Z3" s="1711"/>
      <c r="AA3" s="1711"/>
    </row>
    <row r="4" spans="1:27" s="61" customFormat="1" ht="17.100000000000001" customHeight="1" thickBot="1">
      <c r="A4" s="61" t="s">
        <v>56</v>
      </c>
      <c r="F4" s="841"/>
      <c r="G4" s="841"/>
      <c r="H4" s="841"/>
      <c r="I4" s="841"/>
      <c r="J4" s="841"/>
      <c r="K4" s="841"/>
      <c r="L4" s="841"/>
      <c r="M4" s="841"/>
      <c r="N4" s="841"/>
      <c r="O4" s="841"/>
      <c r="P4" s="841"/>
      <c r="Q4" s="841"/>
      <c r="T4" s="1419"/>
      <c r="U4" s="1419"/>
      <c r="V4" s="1419"/>
      <c r="W4" s="1419"/>
      <c r="X4" s="1419"/>
      <c r="Y4" s="1419"/>
      <c r="AA4" s="839" t="s">
        <v>56</v>
      </c>
    </row>
    <row r="5" spans="1:27" ht="37.5" customHeight="1">
      <c r="A5" s="410"/>
      <c r="B5" s="1720" t="s">
        <v>1038</v>
      </c>
      <c r="C5" s="1030"/>
      <c r="D5" s="1758" t="s">
        <v>1160</v>
      </c>
      <c r="E5" s="1389" t="s">
        <v>1</v>
      </c>
      <c r="F5" s="1720"/>
      <c r="G5" s="1760"/>
      <c r="H5" s="1389" t="s">
        <v>2</v>
      </c>
      <c r="I5" s="1720"/>
      <c r="J5" s="1760"/>
      <c r="K5" s="1389" t="s">
        <v>1167</v>
      </c>
      <c r="L5" s="1720"/>
      <c r="M5" s="1760"/>
      <c r="N5" s="1757" t="s">
        <v>1223</v>
      </c>
      <c r="O5" s="1753"/>
      <c r="P5" s="1753"/>
      <c r="Q5" s="1406" t="s">
        <v>1224</v>
      </c>
      <c r="R5" s="1407"/>
      <c r="S5" s="1389" t="s">
        <v>1168</v>
      </c>
      <c r="T5" s="1720"/>
      <c r="U5" s="1720"/>
      <c r="V5" s="1720"/>
      <c r="W5" s="1720"/>
      <c r="X5" s="1720"/>
      <c r="Y5" s="1720"/>
      <c r="Z5" s="1033"/>
      <c r="AA5" s="1744" t="s">
        <v>1037</v>
      </c>
    </row>
    <row r="6" spans="1:27" ht="90" customHeight="1">
      <c r="A6" s="126"/>
      <c r="B6" s="1732"/>
      <c r="C6" s="1064"/>
      <c r="D6" s="1759"/>
      <c r="E6" s="740"/>
      <c r="F6" s="509" t="s">
        <v>1161</v>
      </c>
      <c r="G6" s="509" t="s">
        <v>1214</v>
      </c>
      <c r="H6" s="740"/>
      <c r="I6" s="509" t="s">
        <v>1162</v>
      </c>
      <c r="J6" s="509" t="s">
        <v>1220</v>
      </c>
      <c r="K6" s="740"/>
      <c r="L6" s="509" t="s">
        <v>1163</v>
      </c>
      <c r="M6" s="509" t="s">
        <v>1164</v>
      </c>
      <c r="N6" s="740" t="s">
        <v>3</v>
      </c>
      <c r="O6" s="509" t="s">
        <v>1215</v>
      </c>
      <c r="P6" s="1039" t="s">
        <v>1216</v>
      </c>
      <c r="Q6" s="1083" t="s">
        <v>1217</v>
      </c>
      <c r="R6" s="747" t="s">
        <v>1435</v>
      </c>
      <c r="S6" s="740" t="s">
        <v>0</v>
      </c>
      <c r="T6" s="509" t="s">
        <v>1225</v>
      </c>
      <c r="U6" s="509" t="s">
        <v>1434</v>
      </c>
      <c r="V6" s="509" t="s">
        <v>1227</v>
      </c>
      <c r="W6" s="747" t="s">
        <v>1226</v>
      </c>
      <c r="X6" s="509" t="s">
        <v>1218</v>
      </c>
      <c r="Y6" s="1039" t="s">
        <v>1219</v>
      </c>
      <c r="Z6" s="1040"/>
      <c r="AA6" s="1745"/>
    </row>
    <row r="7" spans="1:27" ht="6.95" customHeight="1">
      <c r="A7" s="71"/>
      <c r="B7" s="766"/>
      <c r="C7" s="766"/>
      <c r="D7" s="572"/>
      <c r="E7" s="766"/>
      <c r="F7" s="766"/>
      <c r="G7" s="766"/>
      <c r="H7" s="766"/>
      <c r="I7" s="766"/>
      <c r="J7" s="766"/>
      <c r="K7" s="766"/>
      <c r="L7" s="766"/>
      <c r="M7" s="766"/>
      <c r="N7" s="766"/>
      <c r="O7" s="766"/>
      <c r="P7" s="766"/>
      <c r="Q7" s="766"/>
      <c r="R7" s="766"/>
      <c r="S7" s="118"/>
      <c r="T7" s="118"/>
      <c r="U7" s="766"/>
      <c r="V7" s="766"/>
      <c r="W7" s="118"/>
      <c r="X7" s="118"/>
      <c r="Y7" s="118"/>
      <c r="Z7" s="1085"/>
      <c r="AA7" s="766"/>
    </row>
    <row r="8" spans="1:27" s="3" customFormat="1" ht="18" customHeight="1">
      <c r="A8" s="59"/>
      <c r="B8" s="771">
        <v>2009</v>
      </c>
      <c r="C8" s="181"/>
      <c r="D8" s="1134">
        <v>97.129000000000005</v>
      </c>
      <c r="E8" s="1135">
        <v>93.974000000000004</v>
      </c>
      <c r="F8" s="1135">
        <v>93.775999999999996</v>
      </c>
      <c r="G8" s="1135">
        <v>96.983000000000004</v>
      </c>
      <c r="H8" s="1135">
        <v>99.600999999999999</v>
      </c>
      <c r="I8" s="1135">
        <v>98.545000000000002</v>
      </c>
      <c r="J8" s="1135">
        <v>100</v>
      </c>
      <c r="K8" s="1135">
        <v>97.149000000000001</v>
      </c>
      <c r="L8" s="1135">
        <v>96.873000000000005</v>
      </c>
      <c r="M8" s="1135">
        <v>99.366</v>
      </c>
      <c r="N8" s="1135">
        <v>97.695999999999998</v>
      </c>
      <c r="O8" s="1135">
        <v>98.158000000000001</v>
      </c>
      <c r="P8" s="1135">
        <v>98.915999999999997</v>
      </c>
      <c r="Q8" s="1107">
        <v>98.477999999999994</v>
      </c>
      <c r="R8" s="1107">
        <v>96.23</v>
      </c>
      <c r="S8" s="1107">
        <v>99.659000000000006</v>
      </c>
      <c r="T8" s="1107">
        <v>98.344999999999999</v>
      </c>
      <c r="U8" s="1107">
        <v>97.977000000000004</v>
      </c>
      <c r="V8" s="1107">
        <v>101.749</v>
      </c>
      <c r="W8" s="1107">
        <v>99.703999999999994</v>
      </c>
      <c r="X8" s="1107">
        <v>100</v>
      </c>
      <c r="Y8" s="1107">
        <v>98.555000000000007</v>
      </c>
      <c r="Z8" s="1114"/>
      <c r="AA8" s="181">
        <v>2009</v>
      </c>
    </row>
    <row r="9" spans="1:27" s="3" customFormat="1" ht="18" customHeight="1">
      <c r="A9" s="59"/>
      <c r="B9" s="771">
        <v>2010</v>
      </c>
      <c r="C9" s="181"/>
      <c r="D9" s="1134">
        <v>100</v>
      </c>
      <c r="E9" s="1135">
        <v>100</v>
      </c>
      <c r="F9" s="1135">
        <v>100</v>
      </c>
      <c r="G9" s="1135">
        <v>100</v>
      </c>
      <c r="H9" s="1135">
        <v>100</v>
      </c>
      <c r="I9" s="1135">
        <v>100</v>
      </c>
      <c r="J9" s="1135">
        <v>100</v>
      </c>
      <c r="K9" s="1135">
        <v>100</v>
      </c>
      <c r="L9" s="1135">
        <v>100</v>
      </c>
      <c r="M9" s="1135">
        <v>100</v>
      </c>
      <c r="N9" s="1135">
        <v>100</v>
      </c>
      <c r="O9" s="1135">
        <v>100</v>
      </c>
      <c r="P9" s="1135">
        <v>100</v>
      </c>
      <c r="Q9" s="1107">
        <v>100</v>
      </c>
      <c r="R9" s="1107">
        <v>100</v>
      </c>
      <c r="S9" s="1107">
        <v>100</v>
      </c>
      <c r="T9" s="1107">
        <v>100</v>
      </c>
      <c r="U9" s="1107">
        <v>100</v>
      </c>
      <c r="V9" s="1107">
        <v>100</v>
      </c>
      <c r="W9" s="1107">
        <v>100</v>
      </c>
      <c r="X9" s="1107">
        <v>100</v>
      </c>
      <c r="Y9" s="1107">
        <v>100</v>
      </c>
      <c r="Z9" s="1114"/>
      <c r="AA9" s="181">
        <v>2010</v>
      </c>
    </row>
    <row r="10" spans="1:27" s="3" customFormat="1" ht="18" customHeight="1">
      <c r="A10" s="59"/>
      <c r="B10" s="722">
        <v>2011</v>
      </c>
      <c r="C10" s="181"/>
      <c r="D10" s="1134">
        <v>104</v>
      </c>
      <c r="E10" s="1135">
        <v>108.1</v>
      </c>
      <c r="F10" s="1135">
        <v>108.2</v>
      </c>
      <c r="G10" s="1135">
        <v>106.4</v>
      </c>
      <c r="H10" s="1135">
        <v>100.8</v>
      </c>
      <c r="I10" s="1135">
        <v>99.6</v>
      </c>
      <c r="J10" s="1135">
        <v>101.3</v>
      </c>
      <c r="K10" s="1135">
        <v>103.3</v>
      </c>
      <c r="L10" s="1135">
        <v>103.3</v>
      </c>
      <c r="M10" s="1135">
        <v>103.5</v>
      </c>
      <c r="N10" s="1135">
        <v>104.5</v>
      </c>
      <c r="O10" s="1135">
        <v>104</v>
      </c>
      <c r="P10" s="1135">
        <v>105</v>
      </c>
      <c r="Q10" s="1107">
        <v>102.7</v>
      </c>
      <c r="R10" s="1107">
        <v>106.4</v>
      </c>
      <c r="S10" s="1107">
        <v>103.7</v>
      </c>
      <c r="T10" s="1107">
        <v>105.2</v>
      </c>
      <c r="U10" s="1107">
        <v>107.2</v>
      </c>
      <c r="V10" s="1107">
        <v>100</v>
      </c>
      <c r="W10" s="1107">
        <v>106</v>
      </c>
      <c r="X10" s="1107">
        <v>102.2</v>
      </c>
      <c r="Y10" s="1107">
        <v>105.5</v>
      </c>
      <c r="Z10" s="1114"/>
      <c r="AA10" s="181">
        <v>2011</v>
      </c>
    </row>
    <row r="11" spans="1:27" s="3" customFormat="1" ht="18" customHeight="1">
      <c r="A11" s="59"/>
      <c r="B11" s="722">
        <v>2012</v>
      </c>
      <c r="C11" s="181"/>
      <c r="D11" s="1134">
        <v>106.28</v>
      </c>
      <c r="E11" s="1135">
        <v>112.43</v>
      </c>
      <c r="F11" s="1135">
        <v>112.5</v>
      </c>
      <c r="G11" s="1135">
        <v>111.34</v>
      </c>
      <c r="H11" s="1135">
        <v>102.29</v>
      </c>
      <c r="I11" s="1135">
        <v>100.39</v>
      </c>
      <c r="J11" s="1135">
        <v>103.18</v>
      </c>
      <c r="K11" s="1135">
        <v>108.27</v>
      </c>
      <c r="L11" s="1135">
        <v>108.16</v>
      </c>
      <c r="M11" s="1135">
        <v>108.84</v>
      </c>
      <c r="N11" s="1135">
        <v>109.34</v>
      </c>
      <c r="O11" s="1135">
        <v>108.34</v>
      </c>
      <c r="P11" s="1135">
        <v>110.22</v>
      </c>
      <c r="Q11" s="1107">
        <v>107.71</v>
      </c>
      <c r="R11" s="1107">
        <v>111.88</v>
      </c>
      <c r="S11" s="1107">
        <v>106.69</v>
      </c>
      <c r="T11" s="1107">
        <v>108.19</v>
      </c>
      <c r="U11" s="1107">
        <v>109.82</v>
      </c>
      <c r="V11" s="1107">
        <v>100.17</v>
      </c>
      <c r="W11" s="1107">
        <v>111.44</v>
      </c>
      <c r="X11" s="1107">
        <v>104.98</v>
      </c>
      <c r="Y11" s="1107">
        <v>110.78</v>
      </c>
      <c r="Z11" s="1114"/>
      <c r="AA11" s="181">
        <v>2012</v>
      </c>
    </row>
    <row r="12" spans="1:27" s="3" customFormat="1" ht="18" customHeight="1">
      <c r="A12" s="59"/>
      <c r="B12" s="722">
        <v>2013</v>
      </c>
      <c r="C12" s="181"/>
      <c r="D12" s="1134">
        <v>107.67</v>
      </c>
      <c r="E12" s="1135">
        <v>113.39</v>
      </c>
      <c r="F12" s="1135">
        <v>113.34</v>
      </c>
      <c r="G12" s="1135">
        <v>114.17</v>
      </c>
      <c r="H12" s="1135">
        <v>104</v>
      </c>
      <c r="I12" s="1135">
        <v>105.03</v>
      </c>
      <c r="J12" s="1135">
        <v>103.28</v>
      </c>
      <c r="K12" s="1135">
        <v>111.43</v>
      </c>
      <c r="L12" s="1135">
        <v>112.02</v>
      </c>
      <c r="M12" s="1135">
        <v>107.79</v>
      </c>
      <c r="N12" s="1135">
        <v>113.21</v>
      </c>
      <c r="O12" s="1135">
        <v>111.23</v>
      </c>
      <c r="P12" s="1135">
        <v>113.8</v>
      </c>
      <c r="Q12" s="1107">
        <v>113.43</v>
      </c>
      <c r="R12" s="1107">
        <v>116.78</v>
      </c>
      <c r="S12" s="1107">
        <v>106.98</v>
      </c>
      <c r="T12" s="1107">
        <v>106.77</v>
      </c>
      <c r="U12" s="1107">
        <v>110.23</v>
      </c>
      <c r="V12" s="1107">
        <v>101.12</v>
      </c>
      <c r="W12" s="1107">
        <v>112.57</v>
      </c>
      <c r="X12" s="1107">
        <v>109.59</v>
      </c>
      <c r="Y12" s="1107">
        <v>110.08</v>
      </c>
      <c r="Z12" s="1114"/>
      <c r="AA12" s="181">
        <v>2013</v>
      </c>
    </row>
    <row r="13" spans="1:27" s="3" customFormat="1" ht="9.9499999999999993" customHeight="1">
      <c r="A13" s="59"/>
      <c r="B13" s="722"/>
      <c r="C13" s="181"/>
      <c r="D13" s="1134"/>
      <c r="E13" s="1135"/>
      <c r="F13" s="1135"/>
      <c r="G13" s="1135"/>
      <c r="H13" s="1135"/>
      <c r="I13" s="1135"/>
      <c r="J13" s="1135"/>
      <c r="K13" s="1135"/>
      <c r="L13" s="1135"/>
      <c r="M13" s="1135"/>
      <c r="N13" s="1135"/>
      <c r="O13" s="1135"/>
      <c r="P13" s="1136"/>
      <c r="Q13" s="1107"/>
      <c r="R13" s="1107"/>
      <c r="S13" s="1107"/>
      <c r="T13" s="1107"/>
      <c r="U13" s="1107"/>
      <c r="V13" s="1107"/>
      <c r="W13" s="1107"/>
      <c r="X13" s="1107"/>
      <c r="Y13" s="1107"/>
      <c r="Z13" s="1114"/>
      <c r="AA13" s="181"/>
    </row>
    <row r="14" spans="1:27" s="72" customFormat="1" ht="18" customHeight="1">
      <c r="A14" s="187"/>
      <c r="B14" s="726">
        <v>2014</v>
      </c>
      <c r="C14" s="182"/>
      <c r="D14" s="1137">
        <v>109.04</v>
      </c>
      <c r="E14" s="1138">
        <v>113.72</v>
      </c>
      <c r="F14" s="1138">
        <v>113.6</v>
      </c>
      <c r="G14" s="1138">
        <v>115.47</v>
      </c>
      <c r="H14" s="1138">
        <v>103.92</v>
      </c>
      <c r="I14" s="1138">
        <v>105.18</v>
      </c>
      <c r="J14" s="1138">
        <v>103.09</v>
      </c>
      <c r="K14" s="1138">
        <v>115.9</v>
      </c>
      <c r="L14" s="1138">
        <v>116.73</v>
      </c>
      <c r="M14" s="1138">
        <v>110.84</v>
      </c>
      <c r="N14" s="1138">
        <v>116.45</v>
      </c>
      <c r="O14" s="1138">
        <v>113.84</v>
      </c>
      <c r="P14" s="1138">
        <v>116.63</v>
      </c>
      <c r="Q14" s="1108">
        <v>117.11</v>
      </c>
      <c r="R14" s="1108">
        <v>121.11</v>
      </c>
      <c r="S14" s="1108">
        <v>109.25</v>
      </c>
      <c r="T14" s="1108">
        <v>107.87</v>
      </c>
      <c r="U14" s="1108">
        <v>109.21</v>
      </c>
      <c r="V14" s="1108">
        <v>105.02</v>
      </c>
      <c r="W14" s="1108">
        <v>114.84</v>
      </c>
      <c r="X14" s="1108">
        <v>110.86</v>
      </c>
      <c r="Y14" s="1108">
        <v>112.13</v>
      </c>
      <c r="Z14" s="1116"/>
      <c r="AA14" s="182">
        <v>2014</v>
      </c>
    </row>
    <row r="15" spans="1:27" s="3" customFormat="1" ht="9.9499999999999993" customHeight="1">
      <c r="A15" s="59"/>
      <c r="B15" s="722"/>
      <c r="C15" s="181"/>
      <c r="D15" s="1134"/>
      <c r="E15" s="1135"/>
      <c r="F15" s="1135"/>
      <c r="G15" s="1135"/>
      <c r="H15" s="1135"/>
      <c r="I15" s="1135"/>
      <c r="J15" s="1135"/>
      <c r="K15" s="1135"/>
      <c r="L15" s="1135"/>
      <c r="M15" s="1135"/>
      <c r="N15" s="1135"/>
      <c r="O15" s="1135"/>
      <c r="P15" s="1136"/>
      <c r="Q15" s="1107"/>
      <c r="R15" s="1107"/>
      <c r="S15" s="1107"/>
      <c r="T15" s="1107"/>
      <c r="U15" s="1107"/>
      <c r="V15" s="1107"/>
      <c r="W15" s="1107"/>
      <c r="X15" s="1107"/>
      <c r="Y15" s="1107"/>
      <c r="Z15" s="1114"/>
      <c r="AA15" s="181"/>
    </row>
    <row r="16" spans="1:27" s="3" customFormat="1" ht="18" customHeight="1">
      <c r="A16" s="59"/>
      <c r="B16" s="135">
        <v>1</v>
      </c>
      <c r="C16" s="181"/>
      <c r="D16" s="1134">
        <v>108.5</v>
      </c>
      <c r="E16" s="1135">
        <v>112.53</v>
      </c>
      <c r="F16" s="1135">
        <v>112.41</v>
      </c>
      <c r="G16" s="1135">
        <v>114.16</v>
      </c>
      <c r="H16" s="1135">
        <v>104.01</v>
      </c>
      <c r="I16" s="1135">
        <v>105.07</v>
      </c>
      <c r="J16" s="1135">
        <v>103.28</v>
      </c>
      <c r="K16" s="1135">
        <v>114.81</v>
      </c>
      <c r="L16" s="1135">
        <v>115.68</v>
      </c>
      <c r="M16" s="1135">
        <v>109.43</v>
      </c>
      <c r="N16" s="1135">
        <v>115.65</v>
      </c>
      <c r="O16" s="1135">
        <v>112.63</v>
      </c>
      <c r="P16" s="1135">
        <v>115.39</v>
      </c>
      <c r="Q16" s="1107">
        <v>115.48</v>
      </c>
      <c r="R16" s="1107">
        <v>121.63</v>
      </c>
      <c r="S16" s="1107">
        <v>108.04</v>
      </c>
      <c r="T16" s="1107">
        <v>106.5</v>
      </c>
      <c r="U16" s="1107">
        <v>110.24</v>
      </c>
      <c r="V16" s="1107">
        <v>103.81</v>
      </c>
      <c r="W16" s="1107">
        <v>111.14</v>
      </c>
      <c r="X16" s="1107">
        <v>110.78</v>
      </c>
      <c r="Y16" s="1107">
        <v>111</v>
      </c>
      <c r="Z16" s="1114"/>
      <c r="AA16" s="1111" t="s">
        <v>284</v>
      </c>
    </row>
    <row r="17" spans="1:27" s="3" customFormat="1" ht="18" customHeight="1">
      <c r="A17" s="59"/>
      <c r="B17" s="135">
        <v>2</v>
      </c>
      <c r="C17" s="181">
        <v>996</v>
      </c>
      <c r="D17" s="1134">
        <v>108.79</v>
      </c>
      <c r="E17" s="1135">
        <v>113.68</v>
      </c>
      <c r="F17" s="1135">
        <v>113.64</v>
      </c>
      <c r="G17" s="1135">
        <v>114.39</v>
      </c>
      <c r="H17" s="1135">
        <v>104.1</v>
      </c>
      <c r="I17" s="1135">
        <v>105.34</v>
      </c>
      <c r="J17" s="1135">
        <v>103.28</v>
      </c>
      <c r="K17" s="1135">
        <v>114.82</v>
      </c>
      <c r="L17" s="1135">
        <v>115.61</v>
      </c>
      <c r="M17" s="1135">
        <v>109.92</v>
      </c>
      <c r="N17" s="1135">
        <v>116.08</v>
      </c>
      <c r="O17" s="1135">
        <v>112.87</v>
      </c>
      <c r="P17" s="1135">
        <v>115.6</v>
      </c>
      <c r="Q17" s="1107">
        <v>117.51</v>
      </c>
      <c r="R17" s="1107">
        <v>121.62</v>
      </c>
      <c r="S17" s="1107">
        <v>108.77</v>
      </c>
      <c r="T17" s="1107">
        <v>106.68</v>
      </c>
      <c r="U17" s="1107">
        <v>110.22</v>
      </c>
      <c r="V17" s="1107">
        <v>104.7</v>
      </c>
      <c r="W17" s="1107">
        <v>112.68</v>
      </c>
      <c r="X17" s="1107">
        <v>110.83</v>
      </c>
      <c r="Y17" s="1107">
        <v>112</v>
      </c>
      <c r="Z17" s="1114"/>
      <c r="AA17" s="1111" t="s">
        <v>285</v>
      </c>
    </row>
    <row r="18" spans="1:27" s="3" customFormat="1" ht="18" customHeight="1">
      <c r="A18" s="59"/>
      <c r="B18" s="136">
        <v>3</v>
      </c>
      <c r="C18" s="181"/>
      <c r="D18" s="1134">
        <v>108.99</v>
      </c>
      <c r="E18" s="1135">
        <v>113.98</v>
      </c>
      <c r="F18" s="1135">
        <v>113.88</v>
      </c>
      <c r="G18" s="1135">
        <v>115.37</v>
      </c>
      <c r="H18" s="1135">
        <v>103.96</v>
      </c>
      <c r="I18" s="1135">
        <v>104.94</v>
      </c>
      <c r="J18" s="1135">
        <v>103.28</v>
      </c>
      <c r="K18" s="1135">
        <v>114.98</v>
      </c>
      <c r="L18" s="1135">
        <v>115.62</v>
      </c>
      <c r="M18" s="1135">
        <v>111.01</v>
      </c>
      <c r="N18" s="1135">
        <v>116.13</v>
      </c>
      <c r="O18" s="1135">
        <v>113.15</v>
      </c>
      <c r="P18" s="1135">
        <v>115.71</v>
      </c>
      <c r="Q18" s="1107">
        <v>116.8</v>
      </c>
      <c r="R18" s="1107">
        <v>121.62</v>
      </c>
      <c r="S18" s="1107">
        <v>109.02</v>
      </c>
      <c r="T18" s="1107">
        <v>108.91</v>
      </c>
      <c r="U18" s="1107">
        <v>107.89</v>
      </c>
      <c r="V18" s="1107">
        <v>104.78</v>
      </c>
      <c r="W18" s="1107">
        <v>114.75</v>
      </c>
      <c r="X18" s="1107">
        <v>110.78</v>
      </c>
      <c r="Y18" s="1107">
        <v>111.26</v>
      </c>
      <c r="Z18" s="1114"/>
      <c r="AA18" s="1112" t="s">
        <v>286</v>
      </c>
    </row>
    <row r="19" spans="1:27" s="3" customFormat="1" ht="18" customHeight="1">
      <c r="A19" s="59"/>
      <c r="B19" s="136">
        <v>4</v>
      </c>
      <c r="C19" s="181"/>
      <c r="D19" s="1134">
        <v>109.06</v>
      </c>
      <c r="E19" s="1135">
        <v>113.88</v>
      </c>
      <c r="F19" s="1135">
        <v>113.81</v>
      </c>
      <c r="G19" s="1135">
        <v>114.9</v>
      </c>
      <c r="H19" s="1135">
        <v>103.94</v>
      </c>
      <c r="I19" s="1135">
        <v>104.88</v>
      </c>
      <c r="J19" s="1135">
        <v>103.28</v>
      </c>
      <c r="K19" s="1135">
        <v>114.94</v>
      </c>
      <c r="L19" s="1135">
        <v>115.62</v>
      </c>
      <c r="M19" s="1135">
        <v>110.75</v>
      </c>
      <c r="N19" s="1135">
        <v>116.3</v>
      </c>
      <c r="O19" s="1135">
        <v>113.48</v>
      </c>
      <c r="P19" s="1135">
        <v>116</v>
      </c>
      <c r="Q19" s="1107">
        <v>116.79</v>
      </c>
      <c r="R19" s="1107">
        <v>121.53</v>
      </c>
      <c r="S19" s="1107">
        <v>108.56</v>
      </c>
      <c r="T19" s="1107">
        <v>106.94</v>
      </c>
      <c r="U19" s="1107">
        <v>108.09</v>
      </c>
      <c r="V19" s="1107">
        <v>105.18</v>
      </c>
      <c r="W19" s="1107">
        <v>112.22</v>
      </c>
      <c r="X19" s="1107">
        <v>110.83</v>
      </c>
      <c r="Y19" s="1107">
        <v>111.11</v>
      </c>
      <c r="Z19" s="1114"/>
      <c r="AA19" s="1112" t="s">
        <v>287</v>
      </c>
    </row>
    <row r="20" spans="1:27" s="3" customFormat="1" ht="18" customHeight="1">
      <c r="A20" s="59"/>
      <c r="B20" s="135">
        <v>5</v>
      </c>
      <c r="C20" s="181"/>
      <c r="D20" s="1134">
        <v>109.24</v>
      </c>
      <c r="E20" s="1135">
        <v>113.89</v>
      </c>
      <c r="F20" s="1135">
        <v>113.76</v>
      </c>
      <c r="G20" s="1135">
        <v>115.65</v>
      </c>
      <c r="H20" s="1135">
        <v>103.79</v>
      </c>
      <c r="I20" s="1135">
        <v>104.96</v>
      </c>
      <c r="J20" s="1135">
        <v>102.99</v>
      </c>
      <c r="K20" s="1135">
        <v>115.51</v>
      </c>
      <c r="L20" s="1135">
        <v>116.32</v>
      </c>
      <c r="M20" s="1135">
        <v>110.52</v>
      </c>
      <c r="N20" s="1135">
        <v>116.46</v>
      </c>
      <c r="O20" s="1135">
        <v>113.64</v>
      </c>
      <c r="P20" s="1135">
        <v>116.45</v>
      </c>
      <c r="Q20" s="1107">
        <v>117.19</v>
      </c>
      <c r="R20" s="1107">
        <v>121.49</v>
      </c>
      <c r="S20" s="1107">
        <v>109.44</v>
      </c>
      <c r="T20" s="1107">
        <v>109.21</v>
      </c>
      <c r="U20" s="1107">
        <v>108.13</v>
      </c>
      <c r="V20" s="1107">
        <v>105.42</v>
      </c>
      <c r="W20" s="1107">
        <v>112.92</v>
      </c>
      <c r="X20" s="1107">
        <v>110.84</v>
      </c>
      <c r="Y20" s="1107">
        <v>112.46</v>
      </c>
      <c r="Z20" s="1114"/>
      <c r="AA20" s="1111" t="s">
        <v>363</v>
      </c>
    </row>
    <row r="21" spans="1:27" s="3" customFormat="1" ht="9.9499999999999993" customHeight="1">
      <c r="A21" s="59"/>
      <c r="B21" s="135"/>
      <c r="C21" s="181">
        <v>996</v>
      </c>
      <c r="D21" s="1134"/>
      <c r="E21" s="1135"/>
      <c r="F21" s="1135"/>
      <c r="G21" s="1135"/>
      <c r="H21" s="1135"/>
      <c r="I21" s="1135"/>
      <c r="J21" s="1135"/>
      <c r="K21" s="1135"/>
      <c r="L21" s="1135"/>
      <c r="M21" s="1135"/>
      <c r="N21" s="1135"/>
      <c r="O21" s="1135"/>
      <c r="P21" s="1136"/>
      <c r="Q21" s="1107"/>
      <c r="R21" s="1107"/>
      <c r="S21" s="1107"/>
      <c r="T21" s="1107"/>
      <c r="U21" s="1107"/>
      <c r="V21" s="1107"/>
      <c r="W21" s="1107"/>
      <c r="X21" s="1107"/>
      <c r="Y21" s="1107"/>
      <c r="Z21" s="1114"/>
      <c r="AA21" s="1111"/>
    </row>
    <row r="22" spans="1:27" s="3" customFormat="1" ht="18" customHeight="1">
      <c r="A22" s="59"/>
      <c r="B22" s="136">
        <v>6</v>
      </c>
      <c r="C22" s="181"/>
      <c r="D22" s="1134">
        <v>109.1</v>
      </c>
      <c r="E22" s="1135">
        <v>113.39</v>
      </c>
      <c r="F22" s="1135">
        <v>113.22</v>
      </c>
      <c r="G22" s="1135">
        <v>115.76</v>
      </c>
      <c r="H22" s="1135">
        <v>103.73</v>
      </c>
      <c r="I22" s="1135">
        <v>104.83</v>
      </c>
      <c r="J22" s="1135">
        <v>102.99</v>
      </c>
      <c r="K22" s="1135">
        <v>116.22</v>
      </c>
      <c r="L22" s="1135">
        <v>117.03</v>
      </c>
      <c r="M22" s="1135">
        <v>111.26</v>
      </c>
      <c r="N22" s="1135">
        <v>116.54</v>
      </c>
      <c r="O22" s="1135">
        <v>113.79</v>
      </c>
      <c r="P22" s="1135">
        <v>116.53</v>
      </c>
      <c r="Q22" s="1107">
        <v>117.37</v>
      </c>
      <c r="R22" s="1107">
        <v>121.38</v>
      </c>
      <c r="S22" s="1107">
        <v>108.8</v>
      </c>
      <c r="T22" s="1107">
        <v>108.18</v>
      </c>
      <c r="U22" s="1107">
        <v>108.16</v>
      </c>
      <c r="V22" s="1107">
        <v>104.73</v>
      </c>
      <c r="W22" s="1107">
        <v>113.66</v>
      </c>
      <c r="X22" s="1107">
        <v>110.85</v>
      </c>
      <c r="Y22" s="1107">
        <v>111.28</v>
      </c>
      <c r="Z22" s="1114"/>
      <c r="AA22" s="1112" t="s">
        <v>364</v>
      </c>
    </row>
    <row r="23" spans="1:27" s="3" customFormat="1" ht="18" customHeight="1">
      <c r="A23" s="59"/>
      <c r="B23" s="136">
        <v>7</v>
      </c>
      <c r="C23" s="722"/>
      <c r="D23" s="1139">
        <v>109.26</v>
      </c>
      <c r="E23" s="1140">
        <v>113.75</v>
      </c>
      <c r="F23" s="1140">
        <v>113.6</v>
      </c>
      <c r="G23" s="1140">
        <v>115.82</v>
      </c>
      <c r="H23" s="1140">
        <v>103.73</v>
      </c>
      <c r="I23" s="1140">
        <v>104.84</v>
      </c>
      <c r="J23" s="1140">
        <v>102.99</v>
      </c>
      <c r="K23" s="1140">
        <v>116.14</v>
      </c>
      <c r="L23" s="1140">
        <v>117.02</v>
      </c>
      <c r="M23" s="1140">
        <v>110.77</v>
      </c>
      <c r="N23" s="1140">
        <v>116.46</v>
      </c>
      <c r="O23" s="1140">
        <v>113.93</v>
      </c>
      <c r="P23" s="1135">
        <v>116.79</v>
      </c>
      <c r="Q23" s="1109">
        <v>117.21</v>
      </c>
      <c r="R23" s="1109">
        <v>120.87</v>
      </c>
      <c r="S23" s="1109">
        <v>108.81</v>
      </c>
      <c r="T23" s="1109">
        <v>108.27</v>
      </c>
      <c r="U23" s="1109">
        <v>108.17</v>
      </c>
      <c r="V23" s="1109">
        <v>104.77</v>
      </c>
      <c r="W23" s="1109">
        <v>110.08</v>
      </c>
      <c r="X23" s="1109">
        <v>110.7</v>
      </c>
      <c r="Y23" s="1109">
        <v>112.58</v>
      </c>
      <c r="Z23" s="849"/>
      <c r="AA23" s="136" t="s">
        <v>365</v>
      </c>
    </row>
    <row r="24" spans="1:27" s="3" customFormat="1" ht="18" customHeight="1">
      <c r="A24" s="59"/>
      <c r="B24" s="135">
        <v>8</v>
      </c>
      <c r="C24" s="722"/>
      <c r="D24" s="1139">
        <v>109.45</v>
      </c>
      <c r="E24" s="1140">
        <v>114.67</v>
      </c>
      <c r="F24" s="1140">
        <v>114.59</v>
      </c>
      <c r="G24" s="1140">
        <v>115.75</v>
      </c>
      <c r="H24" s="1140">
        <v>103.93</v>
      </c>
      <c r="I24" s="1140">
        <v>105.38</v>
      </c>
      <c r="J24" s="1140">
        <v>102.99</v>
      </c>
      <c r="K24" s="1140">
        <v>116.17</v>
      </c>
      <c r="L24" s="1140">
        <v>117.04</v>
      </c>
      <c r="M24" s="1140">
        <v>110.88</v>
      </c>
      <c r="N24" s="1140">
        <v>116.59</v>
      </c>
      <c r="O24" s="1140">
        <v>114.07</v>
      </c>
      <c r="P24" s="1135">
        <v>116.9</v>
      </c>
      <c r="Q24" s="1109">
        <v>117.39</v>
      </c>
      <c r="R24" s="1109">
        <v>120.95</v>
      </c>
      <c r="S24" s="1109">
        <v>109.28</v>
      </c>
      <c r="T24" s="1109">
        <v>107.79</v>
      </c>
      <c r="U24" s="1109">
        <v>108.16</v>
      </c>
      <c r="V24" s="1109">
        <v>105.88</v>
      </c>
      <c r="W24" s="1109">
        <v>116.56</v>
      </c>
      <c r="X24" s="1109">
        <v>110.69</v>
      </c>
      <c r="Y24" s="1109">
        <v>110.83</v>
      </c>
      <c r="Z24" s="849"/>
      <c r="AA24" s="135" t="s">
        <v>288</v>
      </c>
    </row>
    <row r="25" spans="1:27" s="3" customFormat="1" ht="18" customHeight="1">
      <c r="A25" s="59"/>
      <c r="B25" s="135">
        <v>9</v>
      </c>
      <c r="C25" s="722">
        <v>996</v>
      </c>
      <c r="D25" s="1139">
        <v>109.38</v>
      </c>
      <c r="E25" s="1140">
        <v>115.43</v>
      </c>
      <c r="F25" s="1140">
        <v>115.43</v>
      </c>
      <c r="G25" s="1140">
        <v>115.48</v>
      </c>
      <c r="H25" s="1140">
        <v>103.93</v>
      </c>
      <c r="I25" s="1140">
        <v>105.38</v>
      </c>
      <c r="J25" s="1140">
        <v>102.99</v>
      </c>
      <c r="K25" s="1140">
        <v>116.21</v>
      </c>
      <c r="L25" s="1140">
        <v>117.05</v>
      </c>
      <c r="M25" s="1140">
        <v>111.12</v>
      </c>
      <c r="N25" s="1140">
        <v>116.65</v>
      </c>
      <c r="O25" s="1140">
        <v>114.28</v>
      </c>
      <c r="P25" s="1135">
        <v>117.24</v>
      </c>
      <c r="Q25" s="1109">
        <v>117.15</v>
      </c>
      <c r="R25" s="1109">
        <v>120.81</v>
      </c>
      <c r="S25" s="1109">
        <v>110.12</v>
      </c>
      <c r="T25" s="1109">
        <v>107.11</v>
      </c>
      <c r="U25" s="1109">
        <v>110.4</v>
      </c>
      <c r="V25" s="1109">
        <v>106.09</v>
      </c>
      <c r="W25" s="1109">
        <v>116.5</v>
      </c>
      <c r="X25" s="1109">
        <v>110.86</v>
      </c>
      <c r="Y25" s="1109">
        <v>113.62</v>
      </c>
      <c r="Z25" s="849"/>
      <c r="AA25" s="135" t="s">
        <v>289</v>
      </c>
    </row>
    <row r="26" spans="1:27" s="3" customFormat="1" ht="18" customHeight="1">
      <c r="A26" s="59"/>
      <c r="B26" s="136">
        <v>10</v>
      </c>
      <c r="C26" s="722"/>
      <c r="D26" s="1139">
        <v>109.05</v>
      </c>
      <c r="E26" s="1140">
        <v>113.18</v>
      </c>
      <c r="F26" s="1140">
        <v>112.96</v>
      </c>
      <c r="G26" s="1140">
        <v>116.2</v>
      </c>
      <c r="H26" s="1140">
        <v>103.95</v>
      </c>
      <c r="I26" s="1140">
        <v>105.43</v>
      </c>
      <c r="J26" s="1140">
        <v>102.99</v>
      </c>
      <c r="K26" s="1140">
        <v>116.29</v>
      </c>
      <c r="L26" s="1140">
        <v>117.06</v>
      </c>
      <c r="M26" s="1140">
        <v>111.54</v>
      </c>
      <c r="N26" s="1140">
        <v>116.79</v>
      </c>
      <c r="O26" s="1140">
        <v>114.47</v>
      </c>
      <c r="P26" s="1135">
        <v>117.39</v>
      </c>
      <c r="Q26" s="1109">
        <v>117.47</v>
      </c>
      <c r="R26" s="1109">
        <v>120.74</v>
      </c>
      <c r="S26" s="1109">
        <v>110.01</v>
      </c>
      <c r="T26" s="1109">
        <v>107.52</v>
      </c>
      <c r="U26" s="1109">
        <v>110.4</v>
      </c>
      <c r="V26" s="1109">
        <v>106.23</v>
      </c>
      <c r="W26" s="1109">
        <v>115.32</v>
      </c>
      <c r="X26" s="1109">
        <v>111.1</v>
      </c>
      <c r="Y26" s="1109">
        <v>113.11</v>
      </c>
      <c r="Z26" s="849"/>
      <c r="AA26" s="136" t="s">
        <v>290</v>
      </c>
    </row>
    <row r="27" spans="1:27" s="3" customFormat="1" ht="9.9499999999999993" customHeight="1">
      <c r="A27" s="59"/>
      <c r="B27" s="136"/>
      <c r="C27" s="722"/>
      <c r="D27" s="1139"/>
      <c r="E27" s="1140"/>
      <c r="F27" s="1140"/>
      <c r="G27" s="1140"/>
      <c r="H27" s="1140"/>
      <c r="I27" s="1140"/>
      <c r="J27" s="1140"/>
      <c r="K27" s="1140"/>
      <c r="L27" s="1140"/>
      <c r="M27" s="1140"/>
      <c r="N27" s="1140"/>
      <c r="O27" s="1140"/>
      <c r="P27" s="1135"/>
      <c r="Q27" s="1109"/>
      <c r="R27" s="1109"/>
      <c r="S27" s="1109"/>
      <c r="T27" s="1109"/>
      <c r="U27" s="1109"/>
      <c r="V27" s="1109"/>
      <c r="W27" s="1109"/>
      <c r="X27" s="1109"/>
      <c r="Y27" s="1109"/>
      <c r="Z27" s="849"/>
      <c r="AA27" s="136"/>
    </row>
    <row r="28" spans="1:27" s="3" customFormat="1" ht="18" customHeight="1">
      <c r="A28" s="59"/>
      <c r="B28" s="135">
        <v>11</v>
      </c>
      <c r="C28" s="722"/>
      <c r="D28" s="1139">
        <v>108.83</v>
      </c>
      <c r="E28" s="1140">
        <v>112.8</v>
      </c>
      <c r="F28" s="1140">
        <v>112.52</v>
      </c>
      <c r="G28" s="1140">
        <v>116.66</v>
      </c>
      <c r="H28" s="1140">
        <v>104</v>
      </c>
      <c r="I28" s="1140">
        <v>105.58</v>
      </c>
      <c r="J28" s="1140">
        <v>102.99</v>
      </c>
      <c r="K28" s="1140">
        <v>117.43</v>
      </c>
      <c r="L28" s="1140">
        <v>118.37</v>
      </c>
      <c r="M28" s="1140">
        <v>111.7</v>
      </c>
      <c r="N28" s="1140">
        <v>116.88</v>
      </c>
      <c r="O28" s="1140">
        <v>114.74</v>
      </c>
      <c r="P28" s="1135">
        <v>117.63</v>
      </c>
      <c r="Q28" s="1109">
        <v>117.42</v>
      </c>
      <c r="R28" s="1109">
        <v>120.51</v>
      </c>
      <c r="S28" s="1109">
        <v>109.98</v>
      </c>
      <c r="T28" s="1109">
        <v>108.65</v>
      </c>
      <c r="U28" s="1109">
        <v>110.42</v>
      </c>
      <c r="V28" s="1109">
        <v>104.47</v>
      </c>
      <c r="W28" s="1109">
        <v>120.23</v>
      </c>
      <c r="X28" s="1109">
        <v>111.13</v>
      </c>
      <c r="Y28" s="1109">
        <v>112.82</v>
      </c>
      <c r="Z28" s="849"/>
      <c r="AA28" s="135" t="s">
        <v>291</v>
      </c>
    </row>
    <row r="29" spans="1:27" s="3" customFormat="1" ht="18" customHeight="1">
      <c r="A29" s="59"/>
      <c r="B29" s="135">
        <v>12</v>
      </c>
      <c r="C29" s="722">
        <v>996</v>
      </c>
      <c r="D29" s="1139">
        <v>108.82</v>
      </c>
      <c r="E29" s="1140">
        <v>113.47</v>
      </c>
      <c r="F29" s="1140">
        <v>113.33</v>
      </c>
      <c r="G29" s="1140">
        <v>115.49</v>
      </c>
      <c r="H29" s="1140">
        <v>103.99</v>
      </c>
      <c r="I29" s="1140">
        <v>105.56</v>
      </c>
      <c r="J29" s="1140">
        <v>102.99</v>
      </c>
      <c r="K29" s="1140">
        <v>117.33</v>
      </c>
      <c r="L29" s="1140">
        <v>118.34</v>
      </c>
      <c r="M29" s="1140">
        <v>111.17</v>
      </c>
      <c r="N29" s="1140">
        <v>116.92</v>
      </c>
      <c r="O29" s="1140">
        <v>114.98</v>
      </c>
      <c r="P29" s="1135">
        <v>117.9</v>
      </c>
      <c r="Q29" s="1109">
        <v>117.53</v>
      </c>
      <c r="R29" s="1109">
        <v>120.12</v>
      </c>
      <c r="S29" s="1109">
        <v>110.18</v>
      </c>
      <c r="T29" s="1109">
        <v>108.65</v>
      </c>
      <c r="U29" s="1109">
        <v>110.28</v>
      </c>
      <c r="V29" s="1109">
        <v>104.13</v>
      </c>
      <c r="W29" s="1109">
        <v>122</v>
      </c>
      <c r="X29" s="1109">
        <v>110.96</v>
      </c>
      <c r="Y29" s="1109">
        <v>113.53</v>
      </c>
      <c r="Z29" s="849"/>
      <c r="AA29" s="135" t="s">
        <v>292</v>
      </c>
    </row>
    <row r="30" spans="1:27" ht="5.25" customHeight="1" thickBot="1">
      <c r="A30" s="1025"/>
      <c r="B30" s="1026"/>
      <c r="C30" s="1026"/>
      <c r="D30" s="1118"/>
      <c r="E30" s="1026"/>
      <c r="F30" s="1026"/>
      <c r="G30" s="1026"/>
      <c r="H30" s="1026"/>
      <c r="I30" s="1026"/>
      <c r="J30" s="1026"/>
      <c r="K30" s="1026"/>
      <c r="L30" s="1026"/>
      <c r="M30" s="1026"/>
      <c r="N30" s="1026"/>
      <c r="O30" s="1026"/>
      <c r="P30" s="1110"/>
      <c r="Q30" s="1026"/>
      <c r="R30" s="1026"/>
      <c r="S30" s="1026"/>
      <c r="T30" s="1026"/>
      <c r="U30" s="1026"/>
      <c r="V30" s="1026"/>
      <c r="W30" s="1026"/>
      <c r="X30" s="1026"/>
      <c r="Y30" s="1026"/>
      <c r="Z30" s="1038"/>
      <c r="AA30" s="1026"/>
    </row>
    <row r="31" spans="1:27" s="77" customFormat="1" ht="17.25" customHeight="1">
      <c r="B31" s="1461" t="s">
        <v>321</v>
      </c>
      <c r="C31" s="1461"/>
      <c r="D31" s="1461"/>
      <c r="E31" s="1461"/>
      <c r="F31" s="1461"/>
      <c r="G31" s="1461"/>
      <c r="H31" s="745"/>
      <c r="I31" s="745"/>
      <c r="J31" s="745"/>
      <c r="K31" s="745"/>
      <c r="L31" s="745"/>
      <c r="M31" s="745"/>
      <c r="N31" s="745"/>
      <c r="O31" s="745"/>
      <c r="P31" s="745"/>
      <c r="Q31" s="745"/>
      <c r="S31" s="168"/>
      <c r="T31" s="168"/>
      <c r="U31" s="168"/>
      <c r="V31" s="168"/>
      <c r="W31" s="168"/>
      <c r="X31" s="168"/>
      <c r="Y31" s="168"/>
      <c r="Z31" s="168"/>
      <c r="AA31" s="746" t="s">
        <v>21</v>
      </c>
    </row>
    <row r="38" spans="4:4">
      <c r="D38" s="129"/>
    </row>
  </sheetData>
  <mergeCells count="15">
    <mergeCell ref="B31:G31"/>
    <mergeCell ref="S5:Y5"/>
    <mergeCell ref="T4:Y4"/>
    <mergeCell ref="D5:D6"/>
    <mergeCell ref="E5:G5"/>
    <mergeCell ref="H5:J5"/>
    <mergeCell ref="K5:M5"/>
    <mergeCell ref="B5:B6"/>
    <mergeCell ref="AA5:AA6"/>
    <mergeCell ref="B3:P3"/>
    <mergeCell ref="Q3:AA3"/>
    <mergeCell ref="Q2:AA2"/>
    <mergeCell ref="B2:P2"/>
    <mergeCell ref="Q5:R5"/>
    <mergeCell ref="N5:P5"/>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alignWithMargins="0"/>
  <colBreaks count="1" manualBreakCount="1">
    <brk id="16" max="30"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39"/>
  <sheetViews>
    <sheetView showGridLines="0" view="pageBreakPreview" zoomScale="90" zoomScaleNormal="120" zoomScaleSheetLayoutView="90" workbookViewId="0">
      <selection activeCell="A2" sqref="A2"/>
    </sheetView>
  </sheetViews>
  <sheetFormatPr defaultRowHeight="11.25"/>
  <cols>
    <col min="1" max="1" width="0.88671875" style="3" customWidth="1"/>
    <col min="2" max="2" width="6.77734375" style="3" customWidth="1"/>
    <col min="3" max="3" width="0.44140625" style="3" customWidth="1"/>
    <col min="4" max="5" width="8.77734375" style="760" customWidth="1"/>
    <col min="6" max="7" width="8.33203125" style="760" customWidth="1"/>
    <col min="8" max="8" width="8.33203125" style="3" customWidth="1"/>
    <col min="9" max="10" width="8.5546875" style="3" customWidth="1"/>
    <col min="11" max="11" width="8.33203125" style="3" customWidth="1"/>
    <col min="12" max="12" width="8.77734375" style="3" customWidth="1"/>
    <col min="13" max="15" width="9.109375" style="3" customWidth="1"/>
    <col min="16" max="16" width="8.77734375" style="3" customWidth="1"/>
    <col min="17" max="18" width="10.77734375" style="3" customWidth="1"/>
    <col min="19" max="19" width="9.77734375" style="760" customWidth="1"/>
    <col min="20" max="20" width="8.77734375" style="760" customWidth="1"/>
    <col min="21" max="21" width="9.77734375" style="3" customWidth="1"/>
    <col min="22" max="25" width="8.33203125" style="3" customWidth="1"/>
    <col min="26" max="26" width="8.77734375" style="3" customWidth="1"/>
    <col min="27" max="28" width="7.77734375" style="3" customWidth="1"/>
    <col min="29" max="29" width="8.77734375" style="3" customWidth="1"/>
    <col min="30" max="30" width="8.109375" style="3" customWidth="1"/>
    <col min="31" max="31" width="8.33203125" style="3" customWidth="1"/>
    <col min="32" max="32" width="8.77734375" style="3" customWidth="1"/>
    <col min="33" max="33" width="8.109375" style="3" customWidth="1"/>
    <col min="34" max="34" width="8.77734375" style="3" customWidth="1"/>
    <col min="35" max="35" width="8.109375" style="3" customWidth="1"/>
    <col min="36" max="36" width="7.5546875" style="3" customWidth="1"/>
    <col min="37" max="37" width="0.88671875" style="3" customWidth="1"/>
    <col min="38" max="38" width="8.77734375" style="3" customWidth="1"/>
    <col min="39" max="40" width="4.21875" style="3" customWidth="1"/>
    <col min="41" max="41" width="5.88671875" style="3" bestFit="1" customWidth="1"/>
    <col min="42" max="42" width="4" style="3" customWidth="1"/>
    <col min="43" max="43" width="0.33203125" style="3" hidden="1" customWidth="1"/>
    <col min="44" max="44" width="4.44140625" style="93" customWidth="1"/>
    <col min="45" max="16384" width="8.88671875" style="3"/>
  </cols>
  <sheetData>
    <row r="1" spans="1:44" s="97" customFormat="1" ht="27.95" customHeight="1">
      <c r="A1" s="464" t="s">
        <v>1491</v>
      </c>
      <c r="S1" s="98" t="s">
        <v>1492</v>
      </c>
      <c r="T1" s="770" t="s">
        <v>1493</v>
      </c>
      <c r="AL1" s="98" t="s">
        <v>1306</v>
      </c>
      <c r="AR1" s="98"/>
    </row>
    <row r="2" spans="1:44" s="343" customFormat="1" ht="45" customHeight="1">
      <c r="B2" s="1445" t="s">
        <v>1532</v>
      </c>
      <c r="C2" s="1445"/>
      <c r="D2" s="1445"/>
      <c r="E2" s="1445"/>
      <c r="F2" s="1445"/>
      <c r="G2" s="1445"/>
      <c r="H2" s="1445"/>
      <c r="I2" s="1445"/>
      <c r="J2" s="1445"/>
      <c r="K2" s="1445"/>
      <c r="L2" s="1445" t="s">
        <v>1533</v>
      </c>
      <c r="M2" s="1445"/>
      <c r="N2" s="1445"/>
      <c r="O2" s="1445"/>
      <c r="P2" s="1445"/>
      <c r="Q2" s="1445"/>
      <c r="R2" s="1445"/>
      <c r="S2" s="1445"/>
      <c r="T2" s="1445" t="s">
        <v>1189</v>
      </c>
      <c r="U2" s="1445"/>
      <c r="V2" s="1445"/>
      <c r="W2" s="1445"/>
      <c r="X2" s="1445"/>
      <c r="Y2" s="1445"/>
      <c r="Z2" s="1445"/>
      <c r="AA2" s="1445"/>
      <c r="AB2" s="1445"/>
      <c r="AC2" s="1445" t="s">
        <v>1533</v>
      </c>
      <c r="AD2" s="1445"/>
      <c r="AE2" s="1445"/>
      <c r="AF2" s="1445"/>
      <c r="AG2" s="1445"/>
      <c r="AH2" s="1445"/>
      <c r="AI2" s="1445"/>
      <c r="AJ2" s="1445"/>
      <c r="AK2" s="1445"/>
      <c r="AL2" s="1445"/>
      <c r="AM2" s="348"/>
      <c r="AN2" s="348"/>
      <c r="AO2" s="348"/>
      <c r="AP2" s="348"/>
      <c r="AQ2" s="348"/>
      <c r="AR2" s="348"/>
    </row>
    <row r="3" spans="1:44" s="61" customFormat="1" ht="17.100000000000001" customHeight="1" thickBot="1">
      <c r="A3" s="61" t="s">
        <v>56</v>
      </c>
      <c r="L3" s="841"/>
      <c r="M3" s="841"/>
      <c r="N3" s="841"/>
      <c r="O3" s="841"/>
      <c r="P3" s="841"/>
      <c r="Q3" s="841"/>
      <c r="R3" s="841"/>
      <c r="S3" s="942" t="s">
        <v>56</v>
      </c>
      <c r="T3" s="61" t="s">
        <v>56</v>
      </c>
      <c r="U3" s="841"/>
      <c r="V3" s="841"/>
      <c r="W3" s="841"/>
      <c r="X3" s="841"/>
      <c r="Y3" s="841"/>
      <c r="Z3" s="742"/>
      <c r="AA3" s="742"/>
      <c r="AB3" s="742"/>
      <c r="AC3" s="742"/>
      <c r="AD3" s="742"/>
      <c r="AE3" s="742"/>
      <c r="AF3" s="742"/>
      <c r="AG3" s="742"/>
      <c r="AH3" s="742"/>
      <c r="AI3" s="742"/>
      <c r="AJ3" s="742"/>
      <c r="AK3" s="742"/>
      <c r="AL3" s="742" t="s">
        <v>56</v>
      </c>
      <c r="AM3" s="742"/>
      <c r="AN3" s="742"/>
      <c r="AO3" s="742"/>
      <c r="AP3" s="1419"/>
      <c r="AQ3" s="1419"/>
      <c r="AR3" s="1419"/>
    </row>
    <row r="4" spans="1:44" ht="32.1" customHeight="1">
      <c r="A4" s="1359" t="s">
        <v>1035</v>
      </c>
      <c r="B4" s="1359"/>
      <c r="C4" s="1365"/>
      <c r="D4" s="1761" t="s">
        <v>1185</v>
      </c>
      <c r="E4" s="1526"/>
      <c r="F4" s="1526"/>
      <c r="G4" s="1714"/>
      <c r="H4" s="1387" t="s">
        <v>7</v>
      </c>
      <c r="I4" s="1385"/>
      <c r="J4" s="1385"/>
      <c r="K4" s="1385"/>
      <c r="L4" s="1385" t="s">
        <v>6</v>
      </c>
      <c r="M4" s="1385"/>
      <c r="N4" s="1385"/>
      <c r="O4" s="1386"/>
      <c r="P4" s="1763" t="s">
        <v>1192</v>
      </c>
      <c r="Q4" s="1764"/>
      <c r="R4" s="1764"/>
      <c r="S4" s="1765" t="s">
        <v>1033</v>
      </c>
      <c r="T4" s="1767" t="s">
        <v>1190</v>
      </c>
      <c r="U4" s="1603" t="s">
        <v>1191</v>
      </c>
      <c r="V4" s="1603"/>
      <c r="W4" s="1603"/>
      <c r="X4" s="1762"/>
      <c r="Y4" s="1387" t="s">
        <v>1193</v>
      </c>
      <c r="Z4" s="1385"/>
      <c r="AA4" s="1385"/>
      <c r="AB4" s="1385"/>
      <c r="AC4" s="1386"/>
      <c r="AD4" s="1533" t="s">
        <v>4</v>
      </c>
      <c r="AE4" s="1359"/>
      <c r="AF4" s="1532"/>
      <c r="AG4" s="1533" t="s">
        <v>5</v>
      </c>
      <c r="AH4" s="1359"/>
      <c r="AI4" s="1359"/>
      <c r="AJ4" s="1359"/>
      <c r="AK4" s="721"/>
      <c r="AL4" s="1527" t="s">
        <v>1037</v>
      </c>
      <c r="AM4" s="59"/>
      <c r="AN4" s="59"/>
      <c r="AO4" s="59"/>
      <c r="AP4" s="59"/>
      <c r="AQ4" s="59"/>
      <c r="AR4" s="59"/>
    </row>
    <row r="5" spans="1:44" ht="110.1" customHeight="1">
      <c r="A5" s="1379"/>
      <c r="B5" s="1379"/>
      <c r="C5" s="1367"/>
      <c r="D5" s="1126"/>
      <c r="E5" s="509" t="s">
        <v>1165</v>
      </c>
      <c r="F5" s="509" t="s">
        <v>1166</v>
      </c>
      <c r="G5" s="1130" t="s">
        <v>1186</v>
      </c>
      <c r="H5" s="729"/>
      <c r="I5" s="443" t="s">
        <v>1169</v>
      </c>
      <c r="J5" s="443" t="s">
        <v>1170</v>
      </c>
      <c r="K5" s="457" t="s">
        <v>1171</v>
      </c>
      <c r="L5" s="731"/>
      <c r="M5" s="443" t="s">
        <v>1172</v>
      </c>
      <c r="N5" s="443" t="s">
        <v>1173</v>
      </c>
      <c r="O5" s="443" t="s">
        <v>1174</v>
      </c>
      <c r="P5" s="1127"/>
      <c r="Q5" s="1128" t="s">
        <v>489</v>
      </c>
      <c r="R5" s="1129" t="s">
        <v>1175</v>
      </c>
      <c r="S5" s="1766"/>
      <c r="T5" s="1768"/>
      <c r="U5" s="1133" t="s">
        <v>1187</v>
      </c>
      <c r="V5" s="1128" t="s">
        <v>1188</v>
      </c>
      <c r="W5" s="1129" t="s">
        <v>1195</v>
      </c>
      <c r="X5" s="1129" t="s">
        <v>1176</v>
      </c>
      <c r="Y5" s="729"/>
      <c r="Z5" s="443" t="s">
        <v>1177</v>
      </c>
      <c r="AA5" s="443" t="s">
        <v>1194</v>
      </c>
      <c r="AB5" s="457" t="s">
        <v>1178</v>
      </c>
      <c r="AC5" s="1130" t="s">
        <v>1179</v>
      </c>
      <c r="AD5" s="729"/>
      <c r="AE5" s="443" t="s">
        <v>1180</v>
      </c>
      <c r="AF5" s="443" t="s">
        <v>1181</v>
      </c>
      <c r="AG5" s="864"/>
      <c r="AH5" s="443" t="s">
        <v>1182</v>
      </c>
      <c r="AI5" s="443" t="s">
        <v>1183</v>
      </c>
      <c r="AJ5" s="1715" t="s">
        <v>1184</v>
      </c>
      <c r="AK5" s="1769"/>
      <c r="AL5" s="1529"/>
      <c r="AR5" s="3"/>
    </row>
    <row r="6" spans="1:44" ht="7.5" customHeight="1">
      <c r="A6" s="59"/>
      <c r="B6" s="743"/>
      <c r="C6" s="743"/>
      <c r="D6" s="551"/>
      <c r="E6" s="743"/>
      <c r="F6" s="743"/>
      <c r="G6" s="743"/>
      <c r="H6" s="971"/>
      <c r="I6" s="743"/>
      <c r="J6" s="743"/>
      <c r="K6" s="743"/>
      <c r="L6" s="743"/>
      <c r="M6" s="743"/>
      <c r="N6" s="743"/>
      <c r="O6" s="743"/>
      <c r="P6" s="743"/>
      <c r="Q6" s="743"/>
      <c r="R6" s="743"/>
      <c r="S6" s="1124"/>
      <c r="T6" s="743"/>
      <c r="U6" s="551"/>
      <c r="V6" s="743"/>
      <c r="W6" s="743"/>
      <c r="X6" s="743"/>
      <c r="Y6" s="743"/>
      <c r="Z6" s="743"/>
      <c r="AA6" s="734"/>
      <c r="AB6" s="734"/>
      <c r="AC6" s="743"/>
      <c r="AD6" s="743"/>
      <c r="AE6" s="743"/>
      <c r="AF6" s="743"/>
      <c r="AG6" s="743"/>
      <c r="AH6" s="734"/>
      <c r="AI6" s="734"/>
      <c r="AJ6" s="743"/>
      <c r="AK6" s="743"/>
      <c r="AL6" s="834"/>
      <c r="AR6" s="3"/>
    </row>
    <row r="7" spans="1:44" ht="21.95" customHeight="1">
      <c r="A7" s="59"/>
      <c r="B7" s="771">
        <v>2009</v>
      </c>
      <c r="C7" s="722"/>
      <c r="D7" s="1113">
        <v>98.28</v>
      </c>
      <c r="E7" s="1107">
        <v>99.435000000000002</v>
      </c>
      <c r="F7" s="1107">
        <v>97.935000000000002</v>
      </c>
      <c r="G7" s="1107">
        <v>96.391000000000005</v>
      </c>
      <c r="H7" s="175">
        <v>95.313000000000002</v>
      </c>
      <c r="I7" s="175">
        <v>98.236999999999995</v>
      </c>
      <c r="J7" s="175">
        <v>92.984999999999999</v>
      </c>
      <c r="K7" s="175">
        <v>98.14</v>
      </c>
      <c r="L7" s="1122">
        <v>100.973</v>
      </c>
      <c r="M7" s="1122">
        <v>100</v>
      </c>
      <c r="N7" s="1122">
        <v>102.009</v>
      </c>
      <c r="O7" s="1122">
        <v>100.94</v>
      </c>
      <c r="P7" s="1122">
        <v>99.129000000000005</v>
      </c>
      <c r="Q7" s="1122">
        <v>114.846</v>
      </c>
      <c r="R7" s="1122">
        <v>97.765000000000001</v>
      </c>
      <c r="S7" s="1078">
        <v>2009</v>
      </c>
      <c r="T7" s="771">
        <v>2009</v>
      </c>
      <c r="U7" s="1120">
        <v>97.584999999999994</v>
      </c>
      <c r="V7" s="175">
        <v>98.438999999999993</v>
      </c>
      <c r="W7" s="175">
        <v>97.247</v>
      </c>
      <c r="X7" s="175">
        <v>96.001999999999995</v>
      </c>
      <c r="Y7" s="175">
        <v>97.793999999999997</v>
      </c>
      <c r="Z7" s="175">
        <v>94.474000000000004</v>
      </c>
      <c r="AA7" s="175">
        <v>100</v>
      </c>
      <c r="AB7" s="175">
        <v>98.921999999999997</v>
      </c>
      <c r="AC7" s="175">
        <v>97.608000000000004</v>
      </c>
      <c r="AD7" s="175">
        <v>97.736000000000004</v>
      </c>
      <c r="AE7" s="175">
        <v>97.765000000000001</v>
      </c>
      <c r="AF7" s="175">
        <v>95.847999999999999</v>
      </c>
      <c r="AG7" s="175">
        <v>96.613</v>
      </c>
      <c r="AH7" s="175">
        <v>97.664000000000001</v>
      </c>
      <c r="AI7" s="175">
        <v>89.995999999999995</v>
      </c>
      <c r="AJ7" s="175">
        <v>99.539000000000001</v>
      </c>
      <c r="AK7" s="175"/>
      <c r="AL7" s="834">
        <v>2009</v>
      </c>
      <c r="AR7" s="3"/>
    </row>
    <row r="8" spans="1:44" ht="21.95" customHeight="1">
      <c r="A8" s="59"/>
      <c r="B8" s="771">
        <v>2010</v>
      </c>
      <c r="C8" s="722"/>
      <c r="D8" s="1113">
        <v>100</v>
      </c>
      <c r="E8" s="1107">
        <v>100</v>
      </c>
      <c r="F8" s="1107">
        <v>100</v>
      </c>
      <c r="G8" s="1107">
        <v>100</v>
      </c>
      <c r="H8" s="175">
        <v>100</v>
      </c>
      <c r="I8" s="175">
        <v>100</v>
      </c>
      <c r="J8" s="175">
        <v>100</v>
      </c>
      <c r="K8" s="175">
        <v>100</v>
      </c>
      <c r="L8" s="1122">
        <v>100.1</v>
      </c>
      <c r="M8" s="1122">
        <v>100</v>
      </c>
      <c r="N8" s="1122">
        <v>100</v>
      </c>
      <c r="O8" s="1122">
        <v>100</v>
      </c>
      <c r="P8" s="1122">
        <v>100</v>
      </c>
      <c r="Q8" s="1122">
        <v>100</v>
      </c>
      <c r="R8" s="1122">
        <v>100</v>
      </c>
      <c r="S8" s="1078">
        <v>2010</v>
      </c>
      <c r="T8" s="771">
        <v>2010</v>
      </c>
      <c r="U8" s="1120">
        <v>100</v>
      </c>
      <c r="V8" s="175">
        <v>100</v>
      </c>
      <c r="W8" s="175">
        <v>100</v>
      </c>
      <c r="X8" s="175">
        <v>100</v>
      </c>
      <c r="Y8" s="175">
        <v>100</v>
      </c>
      <c r="Z8" s="175">
        <v>100</v>
      </c>
      <c r="AA8" s="175">
        <v>100</v>
      </c>
      <c r="AB8" s="175">
        <v>100</v>
      </c>
      <c r="AC8" s="175">
        <v>100</v>
      </c>
      <c r="AD8" s="175">
        <v>100</v>
      </c>
      <c r="AE8" s="175">
        <v>100</v>
      </c>
      <c r="AF8" s="175">
        <v>100</v>
      </c>
      <c r="AG8" s="175">
        <v>100</v>
      </c>
      <c r="AH8" s="175">
        <v>100</v>
      </c>
      <c r="AI8" s="175">
        <v>100</v>
      </c>
      <c r="AJ8" s="175">
        <v>100</v>
      </c>
      <c r="AK8" s="175"/>
      <c r="AL8" s="834">
        <v>2010</v>
      </c>
      <c r="AR8" s="3"/>
    </row>
    <row r="9" spans="1:44" ht="21.95" customHeight="1">
      <c r="A9" s="59"/>
      <c r="B9" s="722">
        <v>2011</v>
      </c>
      <c r="C9" s="722"/>
      <c r="D9" s="1113">
        <v>101.8</v>
      </c>
      <c r="E9" s="1107">
        <v>101.9</v>
      </c>
      <c r="F9" s="1107">
        <v>101.6</v>
      </c>
      <c r="G9" s="1107">
        <v>101.9</v>
      </c>
      <c r="H9" s="175">
        <v>107</v>
      </c>
      <c r="I9" s="175">
        <v>100.7</v>
      </c>
      <c r="J9" s="175">
        <v>110.9</v>
      </c>
      <c r="K9" s="175">
        <v>103.2</v>
      </c>
      <c r="L9" s="1122">
        <v>98.4</v>
      </c>
      <c r="M9" s="1122">
        <v>101.8</v>
      </c>
      <c r="N9" s="1122">
        <v>96.1</v>
      </c>
      <c r="O9" s="1122">
        <v>98.4</v>
      </c>
      <c r="P9" s="1122">
        <v>101.6</v>
      </c>
      <c r="Q9" s="1122">
        <v>92.7</v>
      </c>
      <c r="R9" s="1122">
        <v>99.3</v>
      </c>
      <c r="S9" s="1078">
        <v>2011</v>
      </c>
      <c r="T9" s="722">
        <v>2011</v>
      </c>
      <c r="U9" s="1120">
        <v>102.8</v>
      </c>
      <c r="V9" s="175">
        <v>102.6</v>
      </c>
      <c r="W9" s="175">
        <v>103.8</v>
      </c>
      <c r="X9" s="175">
        <v>106</v>
      </c>
      <c r="Y9" s="175">
        <v>101.7</v>
      </c>
      <c r="Z9" s="175">
        <v>103.3</v>
      </c>
      <c r="AA9" s="175">
        <v>85.6</v>
      </c>
      <c r="AB9" s="175">
        <v>101.6</v>
      </c>
      <c r="AC9" s="175">
        <v>103.3</v>
      </c>
      <c r="AD9" s="175">
        <v>104.3</v>
      </c>
      <c r="AE9" s="175">
        <v>104.3</v>
      </c>
      <c r="AF9" s="175">
        <v>105.3</v>
      </c>
      <c r="AG9" s="175">
        <v>103.2</v>
      </c>
      <c r="AH9" s="175">
        <v>103.4</v>
      </c>
      <c r="AI9" s="175">
        <v>104.3</v>
      </c>
      <c r="AJ9" s="175">
        <v>102.6</v>
      </c>
      <c r="AK9" s="175"/>
      <c r="AL9" s="834">
        <v>2011</v>
      </c>
      <c r="AR9" s="3"/>
    </row>
    <row r="10" spans="1:44" ht="21.95" customHeight="1">
      <c r="A10" s="59"/>
      <c r="B10" s="722">
        <v>2012</v>
      </c>
      <c r="C10" s="722"/>
      <c r="D10" s="1113">
        <v>102.69</v>
      </c>
      <c r="E10" s="1107">
        <v>101.58</v>
      </c>
      <c r="F10" s="1107">
        <v>102.74</v>
      </c>
      <c r="G10" s="1107">
        <v>105.11</v>
      </c>
      <c r="H10" s="175">
        <v>110.45</v>
      </c>
      <c r="I10" s="175">
        <v>100.61</v>
      </c>
      <c r="J10" s="175">
        <v>114.44</v>
      </c>
      <c r="K10" s="175">
        <v>109.78</v>
      </c>
      <c r="L10" s="1122">
        <v>95.9</v>
      </c>
      <c r="M10" s="1122">
        <v>107.2</v>
      </c>
      <c r="N10" s="1122">
        <v>92.3</v>
      </c>
      <c r="O10" s="1122">
        <v>95.9</v>
      </c>
      <c r="P10" s="1122">
        <v>101.83</v>
      </c>
      <c r="Q10" s="1122">
        <v>82.62</v>
      </c>
      <c r="R10" s="1122">
        <v>104.15</v>
      </c>
      <c r="S10" s="1078">
        <v>2012</v>
      </c>
      <c r="T10" s="722">
        <v>2012</v>
      </c>
      <c r="U10" s="1120">
        <v>104.7</v>
      </c>
      <c r="V10" s="175">
        <v>104.02</v>
      </c>
      <c r="W10" s="175">
        <v>107.25</v>
      </c>
      <c r="X10" s="175">
        <v>109.57</v>
      </c>
      <c r="Y10" s="175">
        <v>103.18</v>
      </c>
      <c r="Z10" s="175">
        <v>94.22</v>
      </c>
      <c r="AA10" s="175">
        <v>82.78</v>
      </c>
      <c r="AB10" s="175">
        <v>98.68</v>
      </c>
      <c r="AC10" s="175">
        <v>107.8</v>
      </c>
      <c r="AD10" s="175">
        <v>105.54</v>
      </c>
      <c r="AE10" s="175">
        <v>105.44</v>
      </c>
      <c r="AF10" s="175">
        <v>110.77</v>
      </c>
      <c r="AG10" s="175">
        <v>99.87</v>
      </c>
      <c r="AH10" s="175">
        <v>106.68</v>
      </c>
      <c r="AI10" s="175">
        <v>107.63</v>
      </c>
      <c r="AJ10" s="175">
        <v>87.33</v>
      </c>
      <c r="AK10" s="175"/>
      <c r="AL10" s="834">
        <v>2012</v>
      </c>
      <c r="AR10" s="3"/>
    </row>
    <row r="11" spans="1:44" ht="21.95" customHeight="1">
      <c r="A11" s="59"/>
      <c r="B11" s="722">
        <v>2013</v>
      </c>
      <c r="C11" s="722"/>
      <c r="D11" s="1113">
        <v>103.06</v>
      </c>
      <c r="E11" s="1107">
        <v>102.06</v>
      </c>
      <c r="F11" s="1107">
        <v>102.51</v>
      </c>
      <c r="G11" s="1107">
        <v>106.99</v>
      </c>
      <c r="H11" s="175">
        <v>109.87</v>
      </c>
      <c r="I11" s="175">
        <v>101.8</v>
      </c>
      <c r="J11" s="175">
        <v>111.63</v>
      </c>
      <c r="K11" s="175">
        <v>112.99</v>
      </c>
      <c r="L11" s="1122">
        <v>95.78</v>
      </c>
      <c r="M11" s="1122">
        <v>111.92</v>
      </c>
      <c r="N11" s="1122">
        <v>89.53</v>
      </c>
      <c r="O11" s="1122">
        <v>95.9</v>
      </c>
      <c r="P11" s="1122">
        <v>102.88</v>
      </c>
      <c r="Q11" s="1122">
        <v>79.67</v>
      </c>
      <c r="R11" s="1122">
        <v>104.6</v>
      </c>
      <c r="S11" s="1078">
        <v>2013</v>
      </c>
      <c r="T11" s="722">
        <v>2013</v>
      </c>
      <c r="U11" s="1120">
        <v>106.05</v>
      </c>
      <c r="V11" s="175">
        <v>105.1</v>
      </c>
      <c r="W11" s="175">
        <v>110.05</v>
      </c>
      <c r="X11" s="175">
        <v>112.73</v>
      </c>
      <c r="Y11" s="175">
        <v>104.39</v>
      </c>
      <c r="Z11" s="175">
        <v>72.900000000000006</v>
      </c>
      <c r="AA11" s="175">
        <v>82.82</v>
      </c>
      <c r="AB11" s="175">
        <v>97.59</v>
      </c>
      <c r="AC11" s="175">
        <v>111.75</v>
      </c>
      <c r="AD11" s="175">
        <v>107.18</v>
      </c>
      <c r="AE11" s="175">
        <v>107.06</v>
      </c>
      <c r="AF11" s="175">
        <v>113.55</v>
      </c>
      <c r="AG11" s="175">
        <v>100.33</v>
      </c>
      <c r="AH11" s="175">
        <v>109.38</v>
      </c>
      <c r="AI11" s="175">
        <v>113.54</v>
      </c>
      <c r="AJ11" s="175">
        <v>81.77</v>
      </c>
      <c r="AK11" s="175"/>
      <c r="AL11" s="834">
        <v>2013</v>
      </c>
      <c r="AR11" s="3"/>
    </row>
    <row r="12" spans="1:44" ht="9" customHeight="1">
      <c r="A12" s="59"/>
      <c r="B12" s="722"/>
      <c r="C12" s="722"/>
      <c r="D12" s="1113"/>
      <c r="E12" s="1107"/>
      <c r="F12" s="1107"/>
      <c r="G12" s="1107"/>
      <c r="H12" s="175"/>
      <c r="I12" s="175"/>
      <c r="J12" s="175"/>
      <c r="K12" s="175"/>
      <c r="L12" s="1122"/>
      <c r="M12" s="1122"/>
      <c r="N12" s="1122"/>
      <c r="O12" s="1122"/>
      <c r="P12" s="1122"/>
      <c r="Q12" s="1122"/>
      <c r="R12" s="1122"/>
      <c r="S12" s="1078"/>
      <c r="T12" s="722"/>
      <c r="U12" s="1120"/>
      <c r="V12" s="175"/>
      <c r="W12" s="175"/>
      <c r="X12" s="175"/>
      <c r="Y12" s="175"/>
      <c r="Z12" s="175"/>
      <c r="AA12" s="175"/>
      <c r="AB12" s="175"/>
      <c r="AC12" s="175"/>
      <c r="AD12" s="175"/>
      <c r="AE12" s="175"/>
      <c r="AF12" s="175"/>
      <c r="AG12" s="175"/>
      <c r="AH12" s="175"/>
      <c r="AI12" s="175"/>
      <c r="AJ12" s="175"/>
      <c r="AK12" s="175"/>
      <c r="AL12" s="834"/>
      <c r="AR12" s="3"/>
    </row>
    <row r="13" spans="1:44" s="72" customFormat="1" ht="21.95" customHeight="1">
      <c r="A13" s="187"/>
      <c r="B13" s="726">
        <v>2014</v>
      </c>
      <c r="C13" s="726"/>
      <c r="D13" s="1115">
        <v>103.78</v>
      </c>
      <c r="E13" s="1108">
        <v>103.06</v>
      </c>
      <c r="F13" s="1108">
        <v>102.8</v>
      </c>
      <c r="G13" s="1108">
        <v>108.44</v>
      </c>
      <c r="H13" s="176">
        <v>108.1</v>
      </c>
      <c r="I13" s="176">
        <v>101.61</v>
      </c>
      <c r="J13" s="176">
        <v>107.64</v>
      </c>
      <c r="K13" s="176">
        <v>115.21</v>
      </c>
      <c r="L13" s="1123">
        <v>95.72</v>
      </c>
      <c r="M13" s="1123">
        <v>118.52</v>
      </c>
      <c r="N13" s="1123">
        <v>86.64</v>
      </c>
      <c r="O13" s="1123">
        <v>95.98</v>
      </c>
      <c r="P13" s="1123">
        <v>103.32</v>
      </c>
      <c r="Q13" s="1123">
        <v>74.8</v>
      </c>
      <c r="R13" s="1123">
        <v>102.81</v>
      </c>
      <c r="S13" s="708">
        <v>2014</v>
      </c>
      <c r="T13" s="726">
        <v>2014</v>
      </c>
      <c r="U13" s="1121">
        <v>107.95</v>
      </c>
      <c r="V13" s="176">
        <v>106.89</v>
      </c>
      <c r="W13" s="176">
        <v>113.1</v>
      </c>
      <c r="X13" s="176">
        <v>112.53</v>
      </c>
      <c r="Y13" s="176">
        <v>105.92</v>
      </c>
      <c r="Z13" s="176">
        <v>72.510000000000005</v>
      </c>
      <c r="AA13" s="176">
        <v>82.86</v>
      </c>
      <c r="AB13" s="176">
        <v>97.31</v>
      </c>
      <c r="AC13" s="176">
        <v>114.24</v>
      </c>
      <c r="AD13" s="176">
        <v>108.73</v>
      </c>
      <c r="AE13" s="176">
        <v>108.6</v>
      </c>
      <c r="AF13" s="176">
        <v>115.77</v>
      </c>
      <c r="AG13" s="176">
        <v>103.43</v>
      </c>
      <c r="AH13" s="176">
        <v>113.27</v>
      </c>
      <c r="AI13" s="176">
        <v>119.71</v>
      </c>
      <c r="AJ13" s="176">
        <v>82.35</v>
      </c>
      <c r="AK13" s="176"/>
      <c r="AL13" s="754">
        <v>2014</v>
      </c>
    </row>
    <row r="14" spans="1:44" ht="9" customHeight="1">
      <c r="A14" s="59"/>
      <c r="B14" s="722"/>
      <c r="C14" s="722"/>
      <c r="D14" s="1113"/>
      <c r="E14" s="1107"/>
      <c r="F14" s="1107"/>
      <c r="G14" s="1107"/>
      <c r="H14" s="175"/>
      <c r="I14" s="175"/>
      <c r="J14" s="175"/>
      <c r="K14" s="175"/>
      <c r="L14" s="1122"/>
      <c r="M14" s="1122"/>
      <c r="N14" s="1122"/>
      <c r="O14" s="1122"/>
      <c r="P14" s="1122"/>
      <c r="Q14" s="1122"/>
      <c r="R14" s="1122"/>
      <c r="S14" s="1078"/>
      <c r="T14" s="722"/>
      <c r="U14" s="1120"/>
      <c r="V14" s="175"/>
      <c r="W14" s="175"/>
      <c r="X14" s="175"/>
      <c r="Y14" s="175"/>
      <c r="Z14" s="175"/>
      <c r="AA14" s="175"/>
      <c r="AB14" s="175"/>
      <c r="AC14" s="175"/>
      <c r="AD14" s="175"/>
      <c r="AE14" s="175"/>
      <c r="AF14" s="175"/>
      <c r="AG14" s="175"/>
      <c r="AH14" s="175"/>
      <c r="AI14" s="175"/>
      <c r="AJ14" s="175"/>
      <c r="AK14" s="175"/>
      <c r="AL14" s="834"/>
      <c r="AR14" s="3"/>
    </row>
    <row r="15" spans="1:44" ht="21.95" customHeight="1">
      <c r="A15" s="59"/>
      <c r="B15" s="135">
        <v>1</v>
      </c>
      <c r="C15" s="722"/>
      <c r="D15" s="1113">
        <v>103.91</v>
      </c>
      <c r="E15" s="1107">
        <v>102.94</v>
      </c>
      <c r="F15" s="1107">
        <v>102.88</v>
      </c>
      <c r="G15" s="1107">
        <v>109.26</v>
      </c>
      <c r="H15" s="175">
        <v>109.92</v>
      </c>
      <c r="I15" s="175">
        <v>101.88</v>
      </c>
      <c r="J15" s="175">
        <v>110.81</v>
      </c>
      <c r="K15" s="175">
        <v>115.17</v>
      </c>
      <c r="L15" s="1122">
        <v>95.72</v>
      </c>
      <c r="M15" s="1122">
        <v>118.52</v>
      </c>
      <c r="N15" s="1122">
        <v>88.17</v>
      </c>
      <c r="O15" s="1122">
        <v>95.9</v>
      </c>
      <c r="P15" s="1122">
        <v>102.98</v>
      </c>
      <c r="Q15" s="1122">
        <v>79.02</v>
      </c>
      <c r="R15" s="1122">
        <v>104.29</v>
      </c>
      <c r="S15" s="1078" t="s">
        <v>284</v>
      </c>
      <c r="T15" s="135">
        <v>1</v>
      </c>
      <c r="U15" s="1120">
        <v>107.11</v>
      </c>
      <c r="V15" s="175">
        <v>105.93</v>
      </c>
      <c r="W15" s="175">
        <v>111.59</v>
      </c>
      <c r="X15" s="175">
        <v>110.02</v>
      </c>
      <c r="Y15" s="175">
        <v>104.92</v>
      </c>
      <c r="Z15" s="175">
        <v>69.03</v>
      </c>
      <c r="AA15" s="175">
        <v>82.82</v>
      </c>
      <c r="AB15" s="175">
        <v>97.51</v>
      </c>
      <c r="AC15" s="175">
        <v>112.91</v>
      </c>
      <c r="AD15" s="175">
        <v>107.92</v>
      </c>
      <c r="AE15" s="175">
        <v>107.78</v>
      </c>
      <c r="AF15" s="175">
        <v>115.08</v>
      </c>
      <c r="AG15" s="175">
        <v>101.52</v>
      </c>
      <c r="AH15" s="175">
        <v>111.87</v>
      </c>
      <c r="AI15" s="175">
        <v>113.8</v>
      </c>
      <c r="AJ15" s="175">
        <v>81.03</v>
      </c>
      <c r="AK15" s="175"/>
      <c r="AL15" s="1078" t="s">
        <v>284</v>
      </c>
      <c r="AR15" s="3"/>
    </row>
    <row r="16" spans="1:44" ht="21.95" customHeight="1">
      <c r="A16" s="59"/>
      <c r="B16" s="135">
        <v>2</v>
      </c>
      <c r="C16" s="722">
        <v>996</v>
      </c>
      <c r="D16" s="1113">
        <v>103.89</v>
      </c>
      <c r="E16" s="1107">
        <v>102.78</v>
      </c>
      <c r="F16" s="1107">
        <v>102.9</v>
      </c>
      <c r="G16" s="1107">
        <v>109.38</v>
      </c>
      <c r="H16" s="175">
        <v>109.73</v>
      </c>
      <c r="I16" s="175">
        <v>101.73</v>
      </c>
      <c r="J16" s="175">
        <v>110.56</v>
      </c>
      <c r="K16" s="175">
        <v>115.13</v>
      </c>
      <c r="L16" s="1122">
        <v>95.72</v>
      </c>
      <c r="M16" s="1122">
        <v>118.52</v>
      </c>
      <c r="N16" s="1122">
        <v>88.17</v>
      </c>
      <c r="O16" s="1122">
        <v>95.9</v>
      </c>
      <c r="P16" s="1122">
        <v>102.08</v>
      </c>
      <c r="Q16" s="1122">
        <v>78.27</v>
      </c>
      <c r="R16" s="1122">
        <v>104.52</v>
      </c>
      <c r="S16" s="1078" t="s">
        <v>285</v>
      </c>
      <c r="T16" s="135">
        <v>2</v>
      </c>
      <c r="U16" s="1120">
        <v>109.82</v>
      </c>
      <c r="V16" s="175">
        <v>105.79</v>
      </c>
      <c r="W16" s="175">
        <v>111.71</v>
      </c>
      <c r="X16" s="175">
        <v>103.43</v>
      </c>
      <c r="Y16" s="175">
        <v>105.14</v>
      </c>
      <c r="Z16" s="175">
        <v>69.03</v>
      </c>
      <c r="AA16" s="175">
        <v>82.82</v>
      </c>
      <c r="AB16" s="175">
        <v>97.51</v>
      </c>
      <c r="AC16" s="175">
        <v>113.24</v>
      </c>
      <c r="AD16" s="175">
        <v>108.2</v>
      </c>
      <c r="AE16" s="175">
        <v>108.11</v>
      </c>
      <c r="AF16" s="175">
        <v>113.08</v>
      </c>
      <c r="AG16" s="175">
        <v>102.26</v>
      </c>
      <c r="AH16" s="175">
        <v>112.93</v>
      </c>
      <c r="AI16" s="175">
        <v>115.16</v>
      </c>
      <c r="AJ16" s="175">
        <v>81.010000000000005</v>
      </c>
      <c r="AK16" s="175"/>
      <c r="AL16" s="1078" t="s">
        <v>285</v>
      </c>
      <c r="AR16" s="3"/>
    </row>
    <row r="17" spans="1:44" ht="21.95" customHeight="1">
      <c r="A17" s="59"/>
      <c r="B17" s="136">
        <v>3</v>
      </c>
      <c r="C17" s="722"/>
      <c r="D17" s="1113">
        <v>103.95</v>
      </c>
      <c r="E17" s="1107">
        <v>102.9</v>
      </c>
      <c r="F17" s="1107">
        <v>102.92</v>
      </c>
      <c r="G17" s="1107">
        <v>109.49</v>
      </c>
      <c r="H17" s="175">
        <v>109.65</v>
      </c>
      <c r="I17" s="175">
        <v>101.41</v>
      </c>
      <c r="J17" s="175">
        <v>110.63</v>
      </c>
      <c r="K17" s="175">
        <v>114.88</v>
      </c>
      <c r="L17" s="1122">
        <v>95.72</v>
      </c>
      <c r="M17" s="1122">
        <v>118.52</v>
      </c>
      <c r="N17" s="1122">
        <v>88.16</v>
      </c>
      <c r="O17" s="1122">
        <v>95.9</v>
      </c>
      <c r="P17" s="1122">
        <v>102.27</v>
      </c>
      <c r="Q17" s="1122">
        <v>78.06</v>
      </c>
      <c r="R17" s="1122">
        <v>104.51</v>
      </c>
      <c r="S17" s="1125" t="s">
        <v>286</v>
      </c>
      <c r="T17" s="136">
        <v>3</v>
      </c>
      <c r="U17" s="1120">
        <v>109.56</v>
      </c>
      <c r="V17" s="175">
        <v>106.53</v>
      </c>
      <c r="W17" s="175">
        <v>112.37</v>
      </c>
      <c r="X17" s="175">
        <v>102.96</v>
      </c>
      <c r="Y17" s="175">
        <v>105.93</v>
      </c>
      <c r="Z17" s="175">
        <v>73.2</v>
      </c>
      <c r="AA17" s="175">
        <v>82.87</v>
      </c>
      <c r="AB17" s="175">
        <v>97.27</v>
      </c>
      <c r="AC17" s="175">
        <v>114.21</v>
      </c>
      <c r="AD17" s="175">
        <v>108.16</v>
      </c>
      <c r="AE17" s="175">
        <v>108.05</v>
      </c>
      <c r="AF17" s="175">
        <v>114.29</v>
      </c>
      <c r="AG17" s="175">
        <v>103.18</v>
      </c>
      <c r="AH17" s="175">
        <v>112.46</v>
      </c>
      <c r="AI17" s="175">
        <v>121.79</v>
      </c>
      <c r="AJ17" s="175">
        <v>82.23</v>
      </c>
      <c r="AK17" s="175"/>
      <c r="AL17" s="1125" t="s">
        <v>286</v>
      </c>
      <c r="AR17" s="3"/>
    </row>
    <row r="18" spans="1:44" ht="21.95" customHeight="1">
      <c r="A18" s="59"/>
      <c r="B18" s="136">
        <v>4</v>
      </c>
      <c r="C18" s="722"/>
      <c r="D18" s="1113">
        <v>103.83</v>
      </c>
      <c r="E18" s="1107">
        <v>102.79</v>
      </c>
      <c r="F18" s="1107">
        <v>102.89</v>
      </c>
      <c r="G18" s="1107">
        <v>109.05</v>
      </c>
      <c r="H18" s="175">
        <v>109.48</v>
      </c>
      <c r="I18" s="175">
        <v>101.76</v>
      </c>
      <c r="J18" s="175">
        <v>110.12</v>
      </c>
      <c r="K18" s="175">
        <v>115.04</v>
      </c>
      <c r="L18" s="1122">
        <v>95.81</v>
      </c>
      <c r="M18" s="1122">
        <v>118.52</v>
      </c>
      <c r="N18" s="1122">
        <v>88.16</v>
      </c>
      <c r="O18" s="1122">
        <v>96</v>
      </c>
      <c r="P18" s="1122">
        <v>103.57</v>
      </c>
      <c r="Q18" s="1122">
        <v>76.92</v>
      </c>
      <c r="R18" s="1122">
        <v>102.53</v>
      </c>
      <c r="S18" s="1125" t="s">
        <v>287</v>
      </c>
      <c r="T18" s="136">
        <v>4</v>
      </c>
      <c r="U18" s="1120">
        <v>107.54</v>
      </c>
      <c r="V18" s="175">
        <v>106.88</v>
      </c>
      <c r="W18" s="175">
        <v>112.28</v>
      </c>
      <c r="X18" s="175">
        <v>113.02</v>
      </c>
      <c r="Y18" s="175">
        <v>105.97</v>
      </c>
      <c r="Z18" s="175">
        <v>73.2</v>
      </c>
      <c r="AA18" s="175">
        <v>82.87</v>
      </c>
      <c r="AB18" s="175">
        <v>97.27</v>
      </c>
      <c r="AC18" s="175">
        <v>114.27</v>
      </c>
      <c r="AD18" s="175">
        <v>108.32</v>
      </c>
      <c r="AE18" s="175">
        <v>108.2</v>
      </c>
      <c r="AF18" s="175">
        <v>114.58</v>
      </c>
      <c r="AG18" s="175">
        <v>103.25</v>
      </c>
      <c r="AH18" s="175">
        <v>112.4</v>
      </c>
      <c r="AI18" s="175">
        <v>122.17</v>
      </c>
      <c r="AJ18" s="175">
        <v>82.38</v>
      </c>
      <c r="AK18" s="175"/>
      <c r="AL18" s="1125" t="s">
        <v>287</v>
      </c>
      <c r="AR18" s="3"/>
    </row>
    <row r="19" spans="1:44" ht="21.95" customHeight="1">
      <c r="A19" s="59"/>
      <c r="B19" s="135">
        <v>5</v>
      </c>
      <c r="C19" s="722"/>
      <c r="D19" s="1113">
        <v>103.88</v>
      </c>
      <c r="E19" s="1107">
        <v>102.9</v>
      </c>
      <c r="F19" s="1107">
        <v>102.91</v>
      </c>
      <c r="G19" s="1107">
        <v>109.1</v>
      </c>
      <c r="H19" s="175">
        <v>109.35</v>
      </c>
      <c r="I19" s="175">
        <v>102</v>
      </c>
      <c r="J19" s="175">
        <v>109.76</v>
      </c>
      <c r="K19" s="175">
        <v>115.1</v>
      </c>
      <c r="L19" s="1122">
        <v>95.81</v>
      </c>
      <c r="M19" s="1122">
        <v>118.52</v>
      </c>
      <c r="N19" s="1122">
        <v>88.16</v>
      </c>
      <c r="O19" s="1122">
        <v>96</v>
      </c>
      <c r="P19" s="1122">
        <v>104.36</v>
      </c>
      <c r="Q19" s="1122">
        <v>76.400000000000006</v>
      </c>
      <c r="R19" s="1122">
        <v>102.54</v>
      </c>
      <c r="S19" s="1078" t="s">
        <v>363</v>
      </c>
      <c r="T19" s="135">
        <v>5</v>
      </c>
      <c r="U19" s="1120">
        <v>108.88</v>
      </c>
      <c r="V19" s="175">
        <v>106.95</v>
      </c>
      <c r="W19" s="175">
        <v>112.83</v>
      </c>
      <c r="X19" s="175">
        <v>116.45</v>
      </c>
      <c r="Y19" s="175">
        <v>106.01</v>
      </c>
      <c r="Z19" s="175">
        <v>73.2</v>
      </c>
      <c r="AA19" s="175">
        <v>82.87</v>
      </c>
      <c r="AB19" s="175">
        <v>97.27</v>
      </c>
      <c r="AC19" s="175">
        <v>114.34</v>
      </c>
      <c r="AD19" s="175">
        <v>108.49</v>
      </c>
      <c r="AE19" s="175">
        <v>108.35</v>
      </c>
      <c r="AF19" s="175">
        <v>115.52</v>
      </c>
      <c r="AG19" s="175">
        <v>103.71</v>
      </c>
      <c r="AH19" s="175">
        <v>113.13</v>
      </c>
      <c r="AI19" s="175">
        <v>122.67</v>
      </c>
      <c r="AJ19" s="175">
        <v>82.36</v>
      </c>
      <c r="AK19" s="175"/>
      <c r="AL19" s="1078" t="s">
        <v>363</v>
      </c>
      <c r="AR19" s="3"/>
    </row>
    <row r="20" spans="1:44" ht="9" customHeight="1">
      <c r="A20" s="59"/>
      <c r="B20" s="135"/>
      <c r="C20" s="722">
        <v>996</v>
      </c>
      <c r="D20" s="1113"/>
      <c r="E20" s="1107"/>
      <c r="F20" s="1107"/>
      <c r="G20" s="1107"/>
      <c r="H20" s="175"/>
      <c r="I20" s="175"/>
      <c r="J20" s="175"/>
      <c r="K20" s="175"/>
      <c r="L20" s="1122"/>
      <c r="M20" s="1122"/>
      <c r="N20" s="1122"/>
      <c r="O20" s="1122"/>
      <c r="P20" s="1122"/>
      <c r="Q20" s="1122"/>
      <c r="R20" s="1122"/>
      <c r="S20" s="1078"/>
      <c r="T20" s="135"/>
      <c r="U20" s="1120"/>
      <c r="V20" s="175"/>
      <c r="W20" s="175"/>
      <c r="X20" s="175"/>
      <c r="Y20" s="175"/>
      <c r="Z20" s="175"/>
      <c r="AA20" s="175"/>
      <c r="AB20" s="175"/>
      <c r="AC20" s="175"/>
      <c r="AD20" s="175"/>
      <c r="AE20" s="175"/>
      <c r="AF20" s="175"/>
      <c r="AG20" s="175"/>
      <c r="AH20" s="175"/>
      <c r="AI20" s="175"/>
      <c r="AJ20" s="175"/>
      <c r="AK20" s="175"/>
      <c r="AL20" s="1078"/>
      <c r="AR20" s="3"/>
    </row>
    <row r="21" spans="1:44" ht="21.95" customHeight="1">
      <c r="A21" s="59"/>
      <c r="B21" s="136">
        <v>6</v>
      </c>
      <c r="C21" s="722"/>
      <c r="D21" s="1113">
        <v>103.79</v>
      </c>
      <c r="E21" s="1107">
        <v>102.65</v>
      </c>
      <c r="F21" s="1107">
        <v>102.89</v>
      </c>
      <c r="G21" s="1107">
        <v>109.12</v>
      </c>
      <c r="H21" s="175">
        <v>108.94</v>
      </c>
      <c r="I21" s="175">
        <v>101.91</v>
      </c>
      <c r="J21" s="175">
        <v>109.05</v>
      </c>
      <c r="K21" s="175">
        <v>115.15</v>
      </c>
      <c r="L21" s="1122">
        <v>95.73</v>
      </c>
      <c r="M21" s="1122">
        <v>118.52</v>
      </c>
      <c r="N21" s="1122">
        <v>86.41</v>
      </c>
      <c r="O21" s="1122">
        <v>96</v>
      </c>
      <c r="P21" s="1122">
        <v>102.95</v>
      </c>
      <c r="Q21" s="1122">
        <v>75.260000000000005</v>
      </c>
      <c r="R21" s="1122">
        <v>102.69</v>
      </c>
      <c r="S21" s="1125" t="s">
        <v>364</v>
      </c>
      <c r="T21" s="136">
        <v>6</v>
      </c>
      <c r="U21" s="1120">
        <v>107.58</v>
      </c>
      <c r="V21" s="175">
        <v>107.03</v>
      </c>
      <c r="W21" s="175">
        <v>112.96</v>
      </c>
      <c r="X21" s="175">
        <v>110.1</v>
      </c>
      <c r="Y21" s="175">
        <v>106.04</v>
      </c>
      <c r="Z21" s="175">
        <v>73.2</v>
      </c>
      <c r="AA21" s="175">
        <v>82.87</v>
      </c>
      <c r="AB21" s="175">
        <v>97.27</v>
      </c>
      <c r="AC21" s="175">
        <v>114.39</v>
      </c>
      <c r="AD21" s="175">
        <v>108.56</v>
      </c>
      <c r="AE21" s="175">
        <v>108.44</v>
      </c>
      <c r="AF21" s="175">
        <v>114.85</v>
      </c>
      <c r="AG21" s="175">
        <v>103.85</v>
      </c>
      <c r="AH21" s="175">
        <v>113.37</v>
      </c>
      <c r="AI21" s="175">
        <v>122.69</v>
      </c>
      <c r="AJ21" s="175">
        <v>82.39</v>
      </c>
      <c r="AK21" s="175"/>
      <c r="AL21" s="1125" t="s">
        <v>364</v>
      </c>
      <c r="AR21" s="3"/>
    </row>
    <row r="22" spans="1:44" ht="21.95" customHeight="1">
      <c r="A22" s="59"/>
      <c r="B22" s="136">
        <v>7</v>
      </c>
      <c r="C22" s="722"/>
      <c r="D22" s="1117">
        <v>103.87</v>
      </c>
      <c r="E22" s="1109">
        <v>102.85</v>
      </c>
      <c r="F22" s="1109">
        <v>102.88</v>
      </c>
      <c r="G22" s="1109">
        <v>109.18</v>
      </c>
      <c r="H22" s="175">
        <v>108.91</v>
      </c>
      <c r="I22" s="175">
        <v>101.87</v>
      </c>
      <c r="J22" s="175">
        <v>108.82</v>
      </c>
      <c r="K22" s="175">
        <v>115.63</v>
      </c>
      <c r="L22" s="1122">
        <v>95.73</v>
      </c>
      <c r="M22" s="1122">
        <v>118.52</v>
      </c>
      <c r="N22" s="1122">
        <v>86.41</v>
      </c>
      <c r="O22" s="1122">
        <v>96</v>
      </c>
      <c r="P22" s="1122">
        <v>104.71</v>
      </c>
      <c r="Q22" s="1122">
        <v>74.209999999999994</v>
      </c>
      <c r="R22" s="1122">
        <v>102.48</v>
      </c>
      <c r="S22" s="1125" t="s">
        <v>365</v>
      </c>
      <c r="T22" s="136">
        <v>7</v>
      </c>
      <c r="U22" s="1120">
        <v>107.14</v>
      </c>
      <c r="V22" s="175">
        <v>107.4</v>
      </c>
      <c r="W22" s="175">
        <v>113.69</v>
      </c>
      <c r="X22" s="175">
        <v>120.46</v>
      </c>
      <c r="Y22" s="175">
        <v>106.05</v>
      </c>
      <c r="Z22" s="175">
        <v>73.2</v>
      </c>
      <c r="AA22" s="175">
        <v>82.87</v>
      </c>
      <c r="AB22" s="175">
        <v>97.27</v>
      </c>
      <c r="AC22" s="175">
        <v>114.41</v>
      </c>
      <c r="AD22" s="175">
        <v>108.82</v>
      </c>
      <c r="AE22" s="175">
        <v>108.64</v>
      </c>
      <c r="AF22" s="175">
        <v>118.03</v>
      </c>
      <c r="AG22" s="175">
        <v>103.85</v>
      </c>
      <c r="AH22" s="175">
        <v>113.24</v>
      </c>
      <c r="AI22" s="175">
        <v>122.33</v>
      </c>
      <c r="AJ22" s="175">
        <v>82.78</v>
      </c>
      <c r="AK22" s="175"/>
      <c r="AL22" s="1125" t="s">
        <v>365</v>
      </c>
      <c r="AR22" s="3"/>
    </row>
    <row r="23" spans="1:44" ht="21.95" customHeight="1">
      <c r="A23" s="59"/>
      <c r="B23" s="135">
        <v>8</v>
      </c>
      <c r="C23" s="722"/>
      <c r="D23" s="1117">
        <v>103.45</v>
      </c>
      <c r="E23" s="1109">
        <v>103.08</v>
      </c>
      <c r="F23" s="1109">
        <v>102.55</v>
      </c>
      <c r="G23" s="1109">
        <v>107.01</v>
      </c>
      <c r="H23" s="175">
        <v>108.45</v>
      </c>
      <c r="I23" s="175">
        <v>101.45</v>
      </c>
      <c r="J23" s="175">
        <v>108.07</v>
      </c>
      <c r="K23" s="175">
        <v>115.85</v>
      </c>
      <c r="L23" s="1122">
        <v>95.73</v>
      </c>
      <c r="M23" s="1122">
        <v>118.52</v>
      </c>
      <c r="N23" s="1122">
        <v>86.41</v>
      </c>
      <c r="O23" s="1122">
        <v>96</v>
      </c>
      <c r="P23" s="1122">
        <v>106.11</v>
      </c>
      <c r="Q23" s="1122">
        <v>73.540000000000006</v>
      </c>
      <c r="R23" s="1122">
        <v>102.28</v>
      </c>
      <c r="S23" s="1078" t="s">
        <v>288</v>
      </c>
      <c r="T23" s="135">
        <v>8</v>
      </c>
      <c r="U23" s="1120">
        <v>107.25</v>
      </c>
      <c r="V23" s="175">
        <v>107.36</v>
      </c>
      <c r="W23" s="175">
        <v>113.65</v>
      </c>
      <c r="X23" s="175">
        <v>129.41</v>
      </c>
      <c r="Y23" s="175">
        <v>106.09</v>
      </c>
      <c r="Z23" s="175">
        <v>73.2</v>
      </c>
      <c r="AA23" s="175">
        <v>82.87</v>
      </c>
      <c r="AB23" s="175">
        <v>97.27</v>
      </c>
      <c r="AC23" s="175">
        <v>114.47</v>
      </c>
      <c r="AD23" s="175">
        <v>108.99</v>
      </c>
      <c r="AE23" s="175">
        <v>108.76</v>
      </c>
      <c r="AF23" s="175">
        <v>120.23</v>
      </c>
      <c r="AG23" s="175">
        <v>103.95</v>
      </c>
      <c r="AH23" s="175">
        <v>113.3</v>
      </c>
      <c r="AI23" s="175">
        <v>122.78</v>
      </c>
      <c r="AJ23" s="175">
        <v>82.78</v>
      </c>
      <c r="AK23" s="175"/>
      <c r="AL23" s="1078" t="s">
        <v>288</v>
      </c>
      <c r="AR23" s="3"/>
    </row>
    <row r="24" spans="1:44" ht="21.95" customHeight="1">
      <c r="A24" s="59"/>
      <c r="B24" s="135">
        <v>9</v>
      </c>
      <c r="C24" s="722">
        <v>996</v>
      </c>
      <c r="D24" s="1117">
        <v>103.46</v>
      </c>
      <c r="E24" s="1109">
        <v>103.1</v>
      </c>
      <c r="F24" s="1109">
        <v>102.55</v>
      </c>
      <c r="G24" s="1109">
        <v>107.07</v>
      </c>
      <c r="H24" s="175">
        <v>107.47</v>
      </c>
      <c r="I24" s="175">
        <v>101.51</v>
      </c>
      <c r="J24" s="175">
        <v>106.51</v>
      </c>
      <c r="K24" s="175">
        <v>115.29</v>
      </c>
      <c r="L24" s="1122">
        <v>95.68</v>
      </c>
      <c r="M24" s="1122">
        <v>118.52</v>
      </c>
      <c r="N24" s="1122">
        <v>85.34</v>
      </c>
      <c r="O24" s="1122">
        <v>96</v>
      </c>
      <c r="P24" s="1122">
        <v>103.53</v>
      </c>
      <c r="Q24" s="1122">
        <v>72.19</v>
      </c>
      <c r="R24" s="1122">
        <v>102.36</v>
      </c>
      <c r="S24" s="1078" t="s">
        <v>289</v>
      </c>
      <c r="T24" s="135">
        <v>9</v>
      </c>
      <c r="U24" s="1120">
        <v>106.33</v>
      </c>
      <c r="V24" s="175">
        <v>107.1</v>
      </c>
      <c r="W24" s="175">
        <v>113.56</v>
      </c>
      <c r="X24" s="175">
        <v>117.01</v>
      </c>
      <c r="Y24" s="175">
        <v>106.22</v>
      </c>
      <c r="Z24" s="175">
        <v>73.2</v>
      </c>
      <c r="AA24" s="175">
        <v>82.87</v>
      </c>
      <c r="AB24" s="175">
        <v>97.27</v>
      </c>
      <c r="AC24" s="175">
        <v>114.65</v>
      </c>
      <c r="AD24" s="175">
        <v>109.19</v>
      </c>
      <c r="AE24" s="175">
        <v>109.06</v>
      </c>
      <c r="AF24" s="175">
        <v>115.82</v>
      </c>
      <c r="AG24" s="175">
        <v>103.95</v>
      </c>
      <c r="AH24" s="175">
        <v>113.29</v>
      </c>
      <c r="AI24" s="175">
        <v>122.79</v>
      </c>
      <c r="AJ24" s="175">
        <v>82.79</v>
      </c>
      <c r="AK24" s="175"/>
      <c r="AL24" s="1078" t="s">
        <v>289</v>
      </c>
      <c r="AR24" s="3"/>
    </row>
    <row r="25" spans="1:44" ht="21.95" customHeight="1">
      <c r="A25" s="59"/>
      <c r="B25" s="136">
        <v>10</v>
      </c>
      <c r="C25" s="722"/>
      <c r="D25" s="1117">
        <v>103.78</v>
      </c>
      <c r="E25" s="1109">
        <v>103.5</v>
      </c>
      <c r="F25" s="1109">
        <v>102.78</v>
      </c>
      <c r="G25" s="1109">
        <v>107.45</v>
      </c>
      <c r="H25" s="175">
        <v>106.6</v>
      </c>
      <c r="I25" s="175">
        <v>101.47</v>
      </c>
      <c r="J25" s="175">
        <v>104.98</v>
      </c>
      <c r="K25" s="175">
        <v>115.25</v>
      </c>
      <c r="L25" s="1122">
        <v>95.68</v>
      </c>
      <c r="M25" s="1122">
        <v>118.52</v>
      </c>
      <c r="N25" s="1122">
        <v>85.34</v>
      </c>
      <c r="O25" s="1122">
        <v>96</v>
      </c>
      <c r="P25" s="1122">
        <v>103.45</v>
      </c>
      <c r="Q25" s="1122">
        <v>71.56</v>
      </c>
      <c r="R25" s="1122">
        <v>101.81</v>
      </c>
      <c r="S25" s="1125" t="s">
        <v>290</v>
      </c>
      <c r="T25" s="136">
        <v>10</v>
      </c>
      <c r="U25" s="1120">
        <v>107.38</v>
      </c>
      <c r="V25" s="175">
        <v>107.2</v>
      </c>
      <c r="W25" s="175">
        <v>113.56</v>
      </c>
      <c r="X25" s="175">
        <v>116.17</v>
      </c>
      <c r="Y25" s="175">
        <v>106.19</v>
      </c>
      <c r="Z25" s="175">
        <v>73.2</v>
      </c>
      <c r="AA25" s="175">
        <v>82.87</v>
      </c>
      <c r="AB25" s="175">
        <v>97.27</v>
      </c>
      <c r="AC25" s="175">
        <v>114.6</v>
      </c>
      <c r="AD25" s="175">
        <v>109.26</v>
      </c>
      <c r="AE25" s="175">
        <v>109.14</v>
      </c>
      <c r="AF25" s="175">
        <v>115.52</v>
      </c>
      <c r="AG25" s="175">
        <v>103.96</v>
      </c>
      <c r="AH25" s="175">
        <v>114.69</v>
      </c>
      <c r="AI25" s="175">
        <v>116.45</v>
      </c>
      <c r="AJ25" s="175">
        <v>82.78</v>
      </c>
      <c r="AK25" s="175"/>
      <c r="AL25" s="1125" t="s">
        <v>290</v>
      </c>
      <c r="AR25" s="3"/>
    </row>
    <row r="26" spans="1:44" ht="9" customHeight="1">
      <c r="A26" s="59"/>
      <c r="B26" s="136"/>
      <c r="C26" s="722"/>
      <c r="D26" s="1117"/>
      <c r="E26" s="1109"/>
      <c r="F26" s="1109"/>
      <c r="G26" s="1109"/>
      <c r="H26" s="175"/>
      <c r="I26" s="175"/>
      <c r="J26" s="175"/>
      <c r="K26" s="175"/>
      <c r="L26" s="1122"/>
      <c r="M26" s="1122"/>
      <c r="N26" s="1122"/>
      <c r="O26" s="1122"/>
      <c r="P26" s="1122"/>
      <c r="Q26" s="1122"/>
      <c r="R26" s="1122"/>
      <c r="S26" s="1078"/>
      <c r="T26" s="136"/>
      <c r="U26" s="1120"/>
      <c r="V26" s="175"/>
      <c r="W26" s="175"/>
      <c r="X26" s="175"/>
      <c r="Y26" s="175"/>
      <c r="Z26" s="175"/>
      <c r="AA26" s="175"/>
      <c r="AB26" s="175"/>
      <c r="AC26" s="175"/>
      <c r="AD26" s="175"/>
      <c r="AE26" s="175"/>
      <c r="AF26" s="175"/>
      <c r="AG26" s="175"/>
      <c r="AH26" s="175"/>
      <c r="AI26" s="175"/>
      <c r="AJ26" s="175"/>
      <c r="AK26" s="175"/>
      <c r="AL26" s="1078"/>
      <c r="AR26" s="3"/>
    </row>
    <row r="27" spans="1:44" ht="21.95" customHeight="1">
      <c r="A27" s="59"/>
      <c r="B27" s="135">
        <v>11</v>
      </c>
      <c r="C27" s="722"/>
      <c r="D27" s="1117">
        <v>103.8</v>
      </c>
      <c r="E27" s="1109">
        <v>103.64</v>
      </c>
      <c r="F27" s="1109">
        <v>102.72</v>
      </c>
      <c r="G27" s="1109">
        <v>107.46</v>
      </c>
      <c r="H27" s="175">
        <v>105.17</v>
      </c>
      <c r="I27" s="175">
        <v>101.03</v>
      </c>
      <c r="J27" s="175">
        <v>102.71</v>
      </c>
      <c r="K27" s="175">
        <v>114.93</v>
      </c>
      <c r="L27" s="1122">
        <v>95.68</v>
      </c>
      <c r="M27" s="1122">
        <v>118.52</v>
      </c>
      <c r="N27" s="1122">
        <v>85.34</v>
      </c>
      <c r="O27" s="1122">
        <v>96</v>
      </c>
      <c r="P27" s="1122">
        <v>101.68</v>
      </c>
      <c r="Q27" s="1122">
        <v>71.03</v>
      </c>
      <c r="R27" s="1122">
        <v>102.02</v>
      </c>
      <c r="S27" s="1078" t="s">
        <v>291</v>
      </c>
      <c r="T27" s="135">
        <v>11</v>
      </c>
      <c r="U27" s="1120">
        <v>108.11</v>
      </c>
      <c r="V27" s="175">
        <v>107.35</v>
      </c>
      <c r="W27" s="175">
        <v>113.46</v>
      </c>
      <c r="X27" s="175">
        <v>105.52</v>
      </c>
      <c r="Y27" s="175">
        <v>106.21</v>
      </c>
      <c r="Z27" s="175">
        <v>73.2</v>
      </c>
      <c r="AA27" s="175">
        <v>82.87</v>
      </c>
      <c r="AB27" s="175">
        <v>97.27</v>
      </c>
      <c r="AC27" s="175">
        <v>114.65</v>
      </c>
      <c r="AD27" s="175">
        <v>109.4</v>
      </c>
      <c r="AE27" s="175">
        <v>109.28</v>
      </c>
      <c r="AF27" s="175">
        <v>115.46</v>
      </c>
      <c r="AG27" s="175">
        <v>103.59</v>
      </c>
      <c r="AH27" s="175">
        <v>113.91</v>
      </c>
      <c r="AI27" s="175">
        <v>116.9</v>
      </c>
      <c r="AJ27" s="175">
        <v>82.82</v>
      </c>
      <c r="AK27" s="175"/>
      <c r="AL27" s="1078" t="s">
        <v>291</v>
      </c>
      <c r="AR27" s="3"/>
    </row>
    <row r="28" spans="1:44" ht="21.95" customHeight="1">
      <c r="A28" s="59"/>
      <c r="B28" s="135">
        <v>12</v>
      </c>
      <c r="C28" s="722">
        <v>996</v>
      </c>
      <c r="D28" s="1117">
        <v>103.8</v>
      </c>
      <c r="E28" s="1109">
        <v>103.56</v>
      </c>
      <c r="F28" s="1109">
        <v>102.71</v>
      </c>
      <c r="G28" s="1109">
        <v>107.65</v>
      </c>
      <c r="H28" s="175">
        <v>103.55</v>
      </c>
      <c r="I28" s="175">
        <v>101.33</v>
      </c>
      <c r="J28" s="175">
        <v>99.62</v>
      </c>
      <c r="K28" s="175">
        <v>115.1</v>
      </c>
      <c r="L28" s="1122">
        <v>95.59</v>
      </c>
      <c r="M28" s="1122">
        <v>118.52</v>
      </c>
      <c r="N28" s="1122">
        <v>83.62</v>
      </c>
      <c r="O28" s="1122">
        <v>96</v>
      </c>
      <c r="P28" s="1122">
        <v>102.14</v>
      </c>
      <c r="Q28" s="1122">
        <v>71.17</v>
      </c>
      <c r="R28" s="1122">
        <v>101.67</v>
      </c>
      <c r="S28" s="1078" t="s">
        <v>292</v>
      </c>
      <c r="T28" s="135">
        <v>12</v>
      </c>
      <c r="U28" s="1120">
        <v>108.74</v>
      </c>
      <c r="V28" s="175">
        <v>107.2</v>
      </c>
      <c r="W28" s="175">
        <v>115.55</v>
      </c>
      <c r="X28" s="175">
        <v>105.79</v>
      </c>
      <c r="Y28" s="175">
        <v>106.3</v>
      </c>
      <c r="Z28" s="175">
        <v>73.2</v>
      </c>
      <c r="AA28" s="175">
        <v>82.87</v>
      </c>
      <c r="AB28" s="175">
        <v>97.27</v>
      </c>
      <c r="AC28" s="175">
        <v>114.77</v>
      </c>
      <c r="AD28" s="175">
        <v>109.49</v>
      </c>
      <c r="AE28" s="175">
        <v>109.35</v>
      </c>
      <c r="AF28" s="175">
        <v>116.79</v>
      </c>
      <c r="AG28" s="175">
        <v>104.03</v>
      </c>
      <c r="AH28" s="175">
        <v>114.69</v>
      </c>
      <c r="AI28" s="175">
        <v>116.97</v>
      </c>
      <c r="AJ28" s="175">
        <v>82.83</v>
      </c>
      <c r="AK28" s="175"/>
      <c r="AL28" s="1078" t="s">
        <v>292</v>
      </c>
      <c r="AR28" s="3"/>
    </row>
    <row r="29" spans="1:44" ht="5.25" customHeight="1" thickBot="1">
      <c r="A29" s="412"/>
      <c r="B29" s="413"/>
      <c r="C29" s="413"/>
      <c r="D29" s="534"/>
      <c r="E29" s="413"/>
      <c r="F29" s="413"/>
      <c r="G29" s="413"/>
      <c r="H29" s="413"/>
      <c r="I29" s="413"/>
      <c r="J29" s="413"/>
      <c r="K29" s="413"/>
      <c r="L29" s="1131"/>
      <c r="M29" s="1131"/>
      <c r="N29" s="1131"/>
      <c r="O29" s="1131"/>
      <c r="P29" s="1131"/>
      <c r="Q29" s="1131"/>
      <c r="R29" s="1131"/>
      <c r="S29" s="1132"/>
      <c r="T29" s="413"/>
      <c r="U29" s="534"/>
      <c r="V29" s="413"/>
      <c r="W29" s="413"/>
      <c r="X29" s="413"/>
      <c r="Y29" s="413"/>
      <c r="Z29" s="413"/>
      <c r="AA29" s="413"/>
      <c r="AB29" s="413"/>
      <c r="AC29" s="413"/>
      <c r="AD29" s="413"/>
      <c r="AE29" s="413"/>
      <c r="AF29" s="413"/>
      <c r="AG29" s="413"/>
      <c r="AH29" s="413"/>
      <c r="AI29" s="413"/>
      <c r="AJ29" s="413"/>
      <c r="AK29" s="413"/>
      <c r="AL29" s="534"/>
      <c r="AM29" s="59"/>
      <c r="AN29" s="59"/>
      <c r="AO29" s="59"/>
      <c r="AP29" s="59"/>
      <c r="AR29" s="3"/>
    </row>
    <row r="30" spans="1:44" s="61" customFormat="1" ht="15.75" customHeight="1">
      <c r="B30" s="841" t="s">
        <v>321</v>
      </c>
      <c r="C30" s="841"/>
      <c r="D30" s="841"/>
      <c r="E30" s="841"/>
      <c r="F30" s="841"/>
      <c r="G30" s="841"/>
      <c r="H30" s="841"/>
      <c r="I30" s="841"/>
      <c r="J30" s="841"/>
      <c r="K30" s="841"/>
      <c r="L30" s="841"/>
      <c r="M30" s="841"/>
      <c r="N30" s="720"/>
      <c r="O30" s="720"/>
      <c r="P30" s="720"/>
      <c r="Q30" s="720"/>
      <c r="R30" s="720"/>
      <c r="S30" s="742" t="s">
        <v>22</v>
      </c>
      <c r="T30" s="841" t="s">
        <v>321</v>
      </c>
      <c r="U30" s="720"/>
      <c r="V30" s="720"/>
      <c r="W30" s="720"/>
      <c r="X30" s="742"/>
      <c r="Y30" s="841"/>
      <c r="Z30" s="841"/>
      <c r="AA30" s="841"/>
      <c r="AB30" s="841"/>
      <c r="AC30" s="841"/>
      <c r="AD30" s="841"/>
      <c r="AE30" s="841"/>
      <c r="AF30" s="841"/>
      <c r="AG30" s="841"/>
      <c r="AH30" s="841"/>
      <c r="AI30" s="841"/>
      <c r="AJ30" s="841"/>
      <c r="AK30" s="720"/>
      <c r="AL30" s="742" t="s">
        <v>22</v>
      </c>
      <c r="AM30" s="720"/>
      <c r="AN30" s="720"/>
      <c r="AO30" s="720"/>
      <c r="AP30" s="720"/>
      <c r="AR30" s="322"/>
    </row>
    <row r="39" spans="8:44">
      <c r="H39" s="179"/>
      <c r="I39" s="179"/>
      <c r="J39" s="179"/>
      <c r="AR39" s="3"/>
    </row>
  </sheetData>
  <mergeCells count="18">
    <mergeCell ref="AP3:AR3"/>
    <mergeCell ref="Y4:AC4"/>
    <mergeCell ref="AD4:AF4"/>
    <mergeCell ref="AG4:AJ4"/>
    <mergeCell ref="D4:G4"/>
    <mergeCell ref="U4:X4"/>
    <mergeCell ref="P4:R4"/>
    <mergeCell ref="S4:S5"/>
    <mergeCell ref="T4:T5"/>
    <mergeCell ref="AL4:AL5"/>
    <mergeCell ref="H4:K4"/>
    <mergeCell ref="L4:O4"/>
    <mergeCell ref="AJ5:AK5"/>
    <mergeCell ref="A4:C5"/>
    <mergeCell ref="B2:K2"/>
    <mergeCell ref="L2:S2"/>
    <mergeCell ref="T2:AB2"/>
    <mergeCell ref="AC2:AL2"/>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Y34"/>
  <sheetViews>
    <sheetView showGridLines="0" view="pageBreakPreview" zoomScaleNormal="120" zoomScaleSheetLayoutView="100" workbookViewId="0">
      <selection activeCell="O5" sqref="O5:O8"/>
    </sheetView>
  </sheetViews>
  <sheetFormatPr defaultRowHeight="11.25"/>
  <cols>
    <col min="1" max="1" width="0.88671875" style="3" customWidth="1"/>
    <col min="2" max="2" width="5.77734375" style="3" customWidth="1"/>
    <col min="3" max="3" width="0.88671875" style="3" customWidth="1"/>
    <col min="4" max="5" width="7.109375" style="3" customWidth="1"/>
    <col min="6" max="13" width="6.77734375" style="3" customWidth="1"/>
    <col min="14" max="14" width="6.33203125" style="3" customWidth="1"/>
    <col min="15" max="15" width="6.88671875" style="3" customWidth="1"/>
    <col min="16" max="16" width="7.6640625" style="3" customWidth="1"/>
    <col min="17" max="17" width="6.77734375" style="3" customWidth="1"/>
    <col min="18" max="18" width="7.33203125" style="3" customWidth="1"/>
    <col min="19" max="19" width="6.77734375" style="3" customWidth="1"/>
    <col min="20" max="21" width="6.33203125" style="3" customWidth="1"/>
    <col min="22" max="22" width="7.77734375" style="3" customWidth="1"/>
    <col min="23" max="23" width="6.5546875" style="3" customWidth="1"/>
    <col min="24" max="24" width="0.5546875" style="3" customWidth="1"/>
    <col min="25" max="25" width="7" style="3" customWidth="1"/>
    <col min="26" max="16384" width="8.88671875" style="3"/>
  </cols>
  <sheetData>
    <row r="1" spans="1:25" s="97" customFormat="1" ht="27.95" customHeight="1">
      <c r="A1" s="464" t="s">
        <v>1494</v>
      </c>
      <c r="Y1" s="98" t="s">
        <v>1495</v>
      </c>
    </row>
    <row r="2" spans="1:25" s="343" customFormat="1" ht="45" customHeight="1">
      <c r="B2" s="1355" t="s">
        <v>543</v>
      </c>
      <c r="C2" s="1355"/>
      <c r="D2" s="1355"/>
      <c r="E2" s="1355"/>
      <c r="F2" s="1355"/>
      <c r="G2" s="1355"/>
      <c r="H2" s="1355"/>
      <c r="I2" s="1355"/>
      <c r="J2" s="1355"/>
      <c r="K2" s="1355"/>
      <c r="L2" s="1355"/>
      <c r="M2" s="1355"/>
      <c r="N2" s="1355" t="s">
        <v>1251</v>
      </c>
      <c r="O2" s="1355"/>
      <c r="P2" s="1355"/>
      <c r="Q2" s="1355"/>
      <c r="R2" s="1355"/>
      <c r="S2" s="1355"/>
      <c r="T2" s="1355"/>
      <c r="U2" s="1355"/>
      <c r="V2" s="1355"/>
      <c r="W2" s="1355"/>
      <c r="X2" s="1355"/>
      <c r="Y2" s="1355"/>
    </row>
    <row r="3" spans="1:25" s="61" customFormat="1" ht="17.100000000000001" customHeight="1" thickBot="1">
      <c r="A3" s="61" t="s">
        <v>315</v>
      </c>
      <c r="F3" s="841"/>
      <c r="G3" s="841"/>
      <c r="H3" s="1358"/>
      <c r="I3" s="1358"/>
      <c r="J3" s="1358"/>
      <c r="K3" s="1358"/>
      <c r="L3" s="841"/>
      <c r="M3" s="841"/>
      <c r="N3" s="742"/>
      <c r="O3" s="742"/>
      <c r="P3" s="742"/>
      <c r="Q3" s="742"/>
      <c r="R3" s="742"/>
      <c r="S3" s="742"/>
      <c r="T3" s="742"/>
      <c r="U3" s="742"/>
      <c r="V3" s="1419" t="s">
        <v>253</v>
      </c>
      <c r="W3" s="1419"/>
      <c r="X3" s="1420"/>
      <c r="Y3" s="1420"/>
    </row>
    <row r="4" spans="1:25" ht="18" customHeight="1">
      <c r="A4" s="436"/>
      <c r="B4" s="1359" t="s">
        <v>1249</v>
      </c>
      <c r="C4" s="437"/>
      <c r="D4" s="1536" t="s">
        <v>1205</v>
      </c>
      <c r="E4" s="1385"/>
      <c r="F4" s="1385"/>
      <c r="G4" s="1385"/>
      <c r="H4" s="1385"/>
      <c r="I4" s="1385"/>
      <c r="J4" s="1385"/>
      <c r="K4" s="1385"/>
      <c r="L4" s="1385"/>
      <c r="M4" s="1385"/>
      <c r="N4" s="733"/>
      <c r="O4" s="1387" t="s">
        <v>1574</v>
      </c>
      <c r="P4" s="1521"/>
      <c r="Q4" s="1521"/>
      <c r="R4" s="1521"/>
      <c r="S4" s="1521"/>
      <c r="T4" s="1521"/>
      <c r="U4" s="1521"/>
      <c r="V4" s="1521"/>
      <c r="W4" s="1521"/>
      <c r="X4" s="844"/>
      <c r="Y4" s="1527" t="s">
        <v>1247</v>
      </c>
    </row>
    <row r="5" spans="1:25" ht="18" customHeight="1">
      <c r="A5" s="59"/>
      <c r="B5" s="1378"/>
      <c r="C5" s="841"/>
      <c r="D5" s="1530" t="s">
        <v>1206</v>
      </c>
      <c r="E5" s="1534" t="s">
        <v>1196</v>
      </c>
      <c r="F5" s="1535"/>
      <c r="G5" s="1535"/>
      <c r="H5" s="1535"/>
      <c r="I5" s="1535"/>
      <c r="J5" s="1535"/>
      <c r="K5" s="1535"/>
      <c r="L5" s="1535"/>
      <c r="M5" s="1535"/>
      <c r="N5" s="1384" t="s">
        <v>1207</v>
      </c>
      <c r="O5" s="1371"/>
      <c r="P5" s="735" t="s">
        <v>1209</v>
      </c>
      <c r="Q5" s="1384" t="s">
        <v>1212</v>
      </c>
      <c r="R5" s="1384"/>
      <c r="S5" s="1384"/>
      <c r="T5" s="1384"/>
      <c r="U5" s="1384"/>
      <c r="V5" s="1384"/>
      <c r="W5" s="1384"/>
      <c r="X5" s="845"/>
      <c r="Y5" s="1528"/>
    </row>
    <row r="6" spans="1:25" ht="18" customHeight="1">
      <c r="A6" s="59"/>
      <c r="B6" s="1378"/>
      <c r="C6" s="841"/>
      <c r="D6" s="1530"/>
      <c r="E6" s="736"/>
      <c r="F6" s="1534" t="s">
        <v>1197</v>
      </c>
      <c r="G6" s="1535"/>
      <c r="H6" s="1535"/>
      <c r="I6" s="1535"/>
      <c r="J6" s="1535"/>
      <c r="K6" s="1584"/>
      <c r="L6" s="1375" t="s">
        <v>1198</v>
      </c>
      <c r="M6" s="1380" t="s">
        <v>1199</v>
      </c>
      <c r="N6" s="1384"/>
      <c r="O6" s="1371"/>
      <c r="P6" s="1371"/>
      <c r="Q6" s="758" t="s">
        <v>1211</v>
      </c>
      <c r="R6" s="1384" t="s">
        <v>1210</v>
      </c>
      <c r="S6" s="1384"/>
      <c r="T6" s="1384"/>
      <c r="U6" s="1384"/>
      <c r="V6" s="1384"/>
      <c r="W6" s="1384"/>
      <c r="X6" s="845"/>
      <c r="Y6" s="1528"/>
    </row>
    <row r="7" spans="1:25" ht="18" customHeight="1">
      <c r="A7" s="59"/>
      <c r="B7" s="1378"/>
      <c r="C7" s="841"/>
      <c r="D7" s="1530"/>
      <c r="E7" s="736"/>
      <c r="F7" s="736"/>
      <c r="G7" s="1380" t="s">
        <v>1204</v>
      </c>
      <c r="H7" s="1375" t="s">
        <v>1203</v>
      </c>
      <c r="I7" s="1375" t="s">
        <v>1202</v>
      </c>
      <c r="J7" s="1375" t="s">
        <v>1201</v>
      </c>
      <c r="K7" s="1586" t="s">
        <v>1200</v>
      </c>
      <c r="L7" s="1371"/>
      <c r="M7" s="1382"/>
      <c r="N7" s="1384"/>
      <c r="O7" s="1371"/>
      <c r="P7" s="1684"/>
      <c r="Q7" s="1371"/>
      <c r="R7" s="1771" t="s">
        <v>1230</v>
      </c>
      <c r="S7" s="758" t="s">
        <v>1213</v>
      </c>
      <c r="T7" s="737"/>
      <c r="U7" s="737"/>
      <c r="V7" s="1383" t="s">
        <v>1231</v>
      </c>
      <c r="W7" s="737"/>
      <c r="X7" s="845"/>
      <c r="Y7" s="1528"/>
    </row>
    <row r="8" spans="1:25" ht="69" customHeight="1">
      <c r="A8" s="59"/>
      <c r="B8" s="1379"/>
      <c r="C8" s="841"/>
      <c r="D8" s="1530"/>
      <c r="E8" s="736"/>
      <c r="F8" s="736"/>
      <c r="G8" s="1382"/>
      <c r="H8" s="1371"/>
      <c r="I8" s="1371"/>
      <c r="J8" s="1371"/>
      <c r="K8" s="1373"/>
      <c r="L8" s="1371"/>
      <c r="M8" s="1382"/>
      <c r="N8" s="1573"/>
      <c r="O8" s="1371"/>
      <c r="P8" s="1684"/>
      <c r="Q8" s="1371"/>
      <c r="R8" s="1375"/>
      <c r="S8" s="861" t="s">
        <v>1229</v>
      </c>
      <c r="T8" s="732" t="s">
        <v>1228</v>
      </c>
      <c r="U8" s="758" t="s">
        <v>1208</v>
      </c>
      <c r="V8" s="1380"/>
      <c r="W8" s="1715" t="s">
        <v>1232</v>
      </c>
      <c r="X8" s="1716"/>
      <c r="Y8" s="1529"/>
    </row>
    <row r="9" spans="1:25" ht="6.95" customHeight="1">
      <c r="A9" s="970"/>
      <c r="B9" s="971"/>
      <c r="C9" s="971"/>
      <c r="D9" s="527"/>
      <c r="E9" s="971"/>
      <c r="F9" s="971"/>
      <c r="G9" s="971"/>
      <c r="H9" s="971"/>
      <c r="I9" s="971"/>
      <c r="J9" s="971"/>
      <c r="K9" s="971"/>
      <c r="L9" s="971"/>
      <c r="M9" s="971"/>
      <c r="N9" s="971"/>
      <c r="O9" s="972"/>
      <c r="P9" s="972"/>
      <c r="Q9" s="972"/>
      <c r="R9" s="972"/>
      <c r="S9" s="972"/>
      <c r="T9" s="972"/>
      <c r="U9" s="972"/>
      <c r="V9" s="971"/>
      <c r="W9" s="971"/>
      <c r="X9" s="856"/>
      <c r="Y9" s="971"/>
    </row>
    <row r="10" spans="1:25" ht="19.5" customHeight="1">
      <c r="A10" s="59"/>
      <c r="B10" s="722">
        <v>2009</v>
      </c>
      <c r="C10" s="722"/>
      <c r="D10" s="552">
        <v>250810</v>
      </c>
      <c r="E10" s="354">
        <v>248278</v>
      </c>
      <c r="F10" s="354">
        <v>164542</v>
      </c>
      <c r="G10" s="354">
        <v>69675</v>
      </c>
      <c r="H10" s="354">
        <v>7171</v>
      </c>
      <c r="I10" s="354">
        <v>63496</v>
      </c>
      <c r="J10" s="354">
        <v>9169</v>
      </c>
      <c r="K10" s="354">
        <v>15030</v>
      </c>
      <c r="L10" s="354">
        <v>33896</v>
      </c>
      <c r="M10" s="354">
        <v>49840</v>
      </c>
      <c r="N10" s="354">
        <v>2532</v>
      </c>
      <c r="O10" s="354">
        <v>268431</v>
      </c>
      <c r="P10" s="354">
        <v>250381</v>
      </c>
      <c r="Q10" s="354">
        <v>215134</v>
      </c>
      <c r="R10" s="354">
        <v>48724</v>
      </c>
      <c r="S10" s="354">
        <v>11519</v>
      </c>
      <c r="T10" s="354">
        <v>11519</v>
      </c>
      <c r="U10" s="354">
        <v>0</v>
      </c>
      <c r="V10" s="354">
        <v>151791</v>
      </c>
      <c r="W10" s="381">
        <v>592</v>
      </c>
      <c r="X10" s="849"/>
      <c r="Y10" s="722">
        <v>2009</v>
      </c>
    </row>
    <row r="11" spans="1:25" ht="19.5" customHeight="1">
      <c r="A11" s="59"/>
      <c r="B11" s="722">
        <v>2010</v>
      </c>
      <c r="C11" s="722"/>
      <c r="D11" s="552">
        <v>270923</v>
      </c>
      <c r="E11" s="354">
        <v>268540</v>
      </c>
      <c r="F11" s="354">
        <v>177718</v>
      </c>
      <c r="G11" s="354">
        <v>74730</v>
      </c>
      <c r="H11" s="354">
        <v>7772</v>
      </c>
      <c r="I11" s="354">
        <v>71035</v>
      </c>
      <c r="J11" s="354">
        <v>10666</v>
      </c>
      <c r="K11" s="354">
        <v>13514</v>
      </c>
      <c r="L11" s="354">
        <v>35601</v>
      </c>
      <c r="M11" s="354">
        <v>55221</v>
      </c>
      <c r="N11" s="354">
        <v>2383</v>
      </c>
      <c r="O11" s="354">
        <v>254231</v>
      </c>
      <c r="P11" s="354">
        <v>251146</v>
      </c>
      <c r="Q11" s="354">
        <v>216937</v>
      </c>
      <c r="R11" s="354">
        <v>49821</v>
      </c>
      <c r="S11" s="354">
        <v>13387</v>
      </c>
      <c r="T11" s="354">
        <v>13387</v>
      </c>
      <c r="U11" s="354">
        <v>0</v>
      </c>
      <c r="V11" s="354">
        <v>151030</v>
      </c>
      <c r="W11" s="381">
        <v>550</v>
      </c>
      <c r="X11" s="849"/>
      <c r="Y11" s="722">
        <v>2010</v>
      </c>
    </row>
    <row r="12" spans="1:25" ht="19.5" customHeight="1">
      <c r="A12" s="59"/>
      <c r="B12" s="722">
        <v>2011</v>
      </c>
      <c r="C12" s="722"/>
      <c r="D12" s="552">
        <v>292323.3</v>
      </c>
      <c r="E12" s="354">
        <v>289796.59999999998</v>
      </c>
      <c r="F12" s="354">
        <v>192381</v>
      </c>
      <c r="G12" s="354">
        <v>87161</v>
      </c>
      <c r="H12" s="354">
        <v>8713</v>
      </c>
      <c r="I12" s="354">
        <v>71519</v>
      </c>
      <c r="J12" s="354">
        <v>10990</v>
      </c>
      <c r="K12" s="354">
        <v>13998</v>
      </c>
      <c r="L12" s="354">
        <v>38892</v>
      </c>
      <c r="M12" s="354">
        <v>58523.6</v>
      </c>
      <c r="N12" s="354">
        <v>2526.6689999999999</v>
      </c>
      <c r="O12" s="354">
        <v>273694.06900000002</v>
      </c>
      <c r="P12" s="354">
        <v>269768.40000000002</v>
      </c>
      <c r="Q12" s="354">
        <v>235458.12100000001</v>
      </c>
      <c r="R12" s="354">
        <v>52989</v>
      </c>
      <c r="S12" s="354">
        <v>14566</v>
      </c>
      <c r="T12" s="354">
        <v>14566</v>
      </c>
      <c r="U12" s="354">
        <v>0</v>
      </c>
      <c r="V12" s="354">
        <v>165233</v>
      </c>
      <c r="W12" s="354">
        <v>507</v>
      </c>
      <c r="X12" s="849"/>
      <c r="Y12" s="722">
        <v>2011</v>
      </c>
    </row>
    <row r="13" spans="1:25" ht="19.5" customHeight="1">
      <c r="A13" s="59"/>
      <c r="B13" s="722">
        <v>2012</v>
      </c>
      <c r="C13" s="722"/>
      <c r="D13" s="552">
        <v>311456</v>
      </c>
      <c r="E13" s="354">
        <v>307754</v>
      </c>
      <c r="F13" s="354">
        <v>203015</v>
      </c>
      <c r="G13" s="354">
        <v>91699</v>
      </c>
      <c r="H13" s="354">
        <v>8832</v>
      </c>
      <c r="I13" s="354">
        <v>77811</v>
      </c>
      <c r="J13" s="354">
        <v>9816</v>
      </c>
      <c r="K13" s="354">
        <v>14857</v>
      </c>
      <c r="L13" s="354">
        <v>43904</v>
      </c>
      <c r="M13" s="354">
        <v>60836</v>
      </c>
      <c r="N13" s="354">
        <v>3702</v>
      </c>
      <c r="O13" s="354">
        <v>292977</v>
      </c>
      <c r="P13" s="354">
        <v>286921</v>
      </c>
      <c r="Q13" s="354">
        <v>252620</v>
      </c>
      <c r="R13" s="354">
        <v>55384</v>
      </c>
      <c r="S13" s="354">
        <v>14239</v>
      </c>
      <c r="T13" s="354">
        <v>14239</v>
      </c>
      <c r="U13" s="354">
        <v>0</v>
      </c>
      <c r="V13" s="354">
        <v>179433</v>
      </c>
      <c r="W13" s="354">
        <v>396</v>
      </c>
      <c r="X13" s="849"/>
      <c r="Y13" s="722">
        <v>2012</v>
      </c>
    </row>
    <row r="14" spans="1:25" ht="19.5" customHeight="1">
      <c r="A14" s="59"/>
      <c r="B14" s="722">
        <v>2013</v>
      </c>
      <c r="C14" s="722"/>
      <c r="D14" s="552">
        <v>314438</v>
      </c>
      <c r="E14" s="354">
        <v>311136</v>
      </c>
      <c r="F14" s="354">
        <v>201906</v>
      </c>
      <c r="G14" s="354">
        <v>91674</v>
      </c>
      <c r="H14" s="354">
        <v>8591</v>
      </c>
      <c r="I14" s="354">
        <v>77642</v>
      </c>
      <c r="J14" s="354">
        <v>10562</v>
      </c>
      <c r="K14" s="354">
        <v>13438</v>
      </c>
      <c r="L14" s="354">
        <v>46140</v>
      </c>
      <c r="M14" s="354">
        <v>63089</v>
      </c>
      <c r="N14" s="354">
        <v>3302</v>
      </c>
      <c r="O14" s="354">
        <v>300238</v>
      </c>
      <c r="P14" s="354">
        <v>302036</v>
      </c>
      <c r="Q14" s="354">
        <v>268019</v>
      </c>
      <c r="R14" s="354">
        <v>57769</v>
      </c>
      <c r="S14" s="354">
        <v>13386</v>
      </c>
      <c r="T14" s="354">
        <v>13386</v>
      </c>
      <c r="U14" s="354" t="s">
        <v>223</v>
      </c>
      <c r="V14" s="354">
        <v>193451</v>
      </c>
      <c r="W14" s="354">
        <v>392</v>
      </c>
      <c r="X14" s="849"/>
      <c r="Y14" s="722">
        <v>2013</v>
      </c>
    </row>
    <row r="15" spans="1:25" s="72" customFormat="1" ht="15.95" customHeight="1">
      <c r="A15" s="187"/>
      <c r="B15" s="726"/>
      <c r="C15" s="726"/>
      <c r="D15" s="554"/>
      <c r="E15" s="357"/>
      <c r="F15" s="357"/>
      <c r="G15" s="357"/>
      <c r="H15" s="357"/>
      <c r="I15" s="357"/>
      <c r="J15" s="357"/>
      <c r="K15" s="357"/>
      <c r="L15" s="357"/>
      <c r="M15" s="357"/>
      <c r="N15" s="357"/>
      <c r="O15" s="357"/>
      <c r="P15" s="357"/>
      <c r="Q15" s="357"/>
      <c r="R15" s="357"/>
      <c r="S15" s="357"/>
      <c r="T15" s="357"/>
      <c r="U15" s="357"/>
      <c r="V15" s="357"/>
      <c r="W15" s="382"/>
      <c r="X15" s="1017"/>
      <c r="Y15" s="726"/>
    </row>
    <row r="16" spans="1:25" s="72" customFormat="1" ht="21" customHeight="1">
      <c r="A16" s="187"/>
      <c r="B16" s="726">
        <v>2014</v>
      </c>
      <c r="C16" s="726"/>
      <c r="D16" s="554">
        <v>320895</v>
      </c>
      <c r="E16" s="357">
        <v>318185</v>
      </c>
      <c r="F16" s="357">
        <v>205520</v>
      </c>
      <c r="G16" s="357">
        <v>95976</v>
      </c>
      <c r="H16" s="357">
        <v>9054</v>
      </c>
      <c r="I16" s="357">
        <v>79055</v>
      </c>
      <c r="J16" s="357">
        <v>8721</v>
      </c>
      <c r="K16" s="357">
        <v>12715</v>
      </c>
      <c r="L16" s="357">
        <v>49793</v>
      </c>
      <c r="M16" s="357">
        <v>62872</v>
      </c>
      <c r="N16" s="357">
        <v>2710</v>
      </c>
      <c r="O16" s="357">
        <v>312394</v>
      </c>
      <c r="P16" s="357">
        <v>311507</v>
      </c>
      <c r="Q16" s="357">
        <v>280466</v>
      </c>
      <c r="R16" s="357">
        <v>59616</v>
      </c>
      <c r="S16" s="357">
        <v>14057</v>
      </c>
      <c r="T16" s="357">
        <v>14057</v>
      </c>
      <c r="U16" s="357">
        <v>0</v>
      </c>
      <c r="V16" s="357">
        <v>203649</v>
      </c>
      <c r="W16" s="357">
        <v>449</v>
      </c>
      <c r="X16" s="1017"/>
      <c r="Y16" s="726">
        <v>2014</v>
      </c>
    </row>
    <row r="17" spans="1:25" ht="15.95" customHeight="1">
      <c r="A17" s="59"/>
      <c r="B17" s="722"/>
      <c r="C17" s="722"/>
      <c r="D17" s="552"/>
      <c r="E17" s="354"/>
      <c r="F17" s="354"/>
      <c r="G17" s="354"/>
      <c r="H17" s="354"/>
      <c r="I17" s="354"/>
      <c r="J17" s="354"/>
      <c r="K17" s="354"/>
      <c r="L17" s="354"/>
      <c r="M17" s="354"/>
      <c r="N17" s="354"/>
      <c r="O17" s="354"/>
      <c r="P17" s="354"/>
      <c r="Q17" s="354"/>
      <c r="R17" s="354"/>
      <c r="S17" s="354"/>
      <c r="T17" s="354"/>
      <c r="U17" s="354"/>
      <c r="V17" s="354"/>
      <c r="W17" s="354"/>
      <c r="X17" s="849"/>
      <c r="Y17" s="722"/>
    </row>
    <row r="18" spans="1:25" ht="20.100000000000001" customHeight="1">
      <c r="A18" s="59"/>
      <c r="B18" s="135">
        <v>1</v>
      </c>
      <c r="C18" s="722"/>
      <c r="D18" s="552">
        <v>32985</v>
      </c>
      <c r="E18" s="354">
        <v>32844</v>
      </c>
      <c r="F18" s="354">
        <v>25230</v>
      </c>
      <c r="G18" s="354">
        <v>6397</v>
      </c>
      <c r="H18" s="354">
        <v>439</v>
      </c>
      <c r="I18" s="354">
        <v>15941</v>
      </c>
      <c r="J18" s="354">
        <v>110</v>
      </c>
      <c r="K18" s="354">
        <v>2343</v>
      </c>
      <c r="L18" s="354">
        <v>3755</v>
      </c>
      <c r="M18" s="354">
        <v>3859</v>
      </c>
      <c r="N18" s="354">
        <v>141</v>
      </c>
      <c r="O18" s="354">
        <v>28873</v>
      </c>
      <c r="P18" s="354">
        <v>27456</v>
      </c>
      <c r="Q18" s="354">
        <v>26324</v>
      </c>
      <c r="R18" s="354">
        <v>4509</v>
      </c>
      <c r="S18" s="354">
        <v>105</v>
      </c>
      <c r="T18" s="354">
        <v>105</v>
      </c>
      <c r="U18" s="354">
        <v>0</v>
      </c>
      <c r="V18" s="354">
        <v>21215</v>
      </c>
      <c r="W18" s="354">
        <v>12</v>
      </c>
      <c r="X18" s="849"/>
      <c r="Y18" s="135" t="s">
        <v>284</v>
      </c>
    </row>
    <row r="19" spans="1:25" ht="20.100000000000001" customHeight="1">
      <c r="A19" s="59"/>
      <c r="B19" s="135">
        <v>2</v>
      </c>
      <c r="C19" s="722">
        <v>996</v>
      </c>
      <c r="D19" s="552">
        <v>49503</v>
      </c>
      <c r="E19" s="354">
        <v>49172</v>
      </c>
      <c r="F19" s="354">
        <v>31063</v>
      </c>
      <c r="G19" s="354">
        <v>12323</v>
      </c>
      <c r="H19" s="354">
        <v>1340</v>
      </c>
      <c r="I19" s="354">
        <v>13198</v>
      </c>
      <c r="J19" s="354">
        <v>836</v>
      </c>
      <c r="K19" s="354">
        <v>3366</v>
      </c>
      <c r="L19" s="354">
        <v>7468</v>
      </c>
      <c r="M19" s="354">
        <v>10641</v>
      </c>
      <c r="N19" s="354">
        <v>331</v>
      </c>
      <c r="O19" s="354">
        <v>57750</v>
      </c>
      <c r="P19" s="354">
        <v>54885</v>
      </c>
      <c r="Q19" s="354">
        <v>50589</v>
      </c>
      <c r="R19" s="354">
        <v>8607</v>
      </c>
      <c r="S19" s="354">
        <v>385</v>
      </c>
      <c r="T19" s="354">
        <v>385</v>
      </c>
      <c r="U19" s="354">
        <v>0</v>
      </c>
      <c r="V19" s="354">
        <v>40921</v>
      </c>
      <c r="W19" s="354">
        <v>25</v>
      </c>
      <c r="X19" s="849"/>
      <c r="Y19" s="135" t="s">
        <v>285</v>
      </c>
    </row>
    <row r="20" spans="1:25" ht="20.100000000000001" customHeight="1">
      <c r="A20" s="59"/>
      <c r="B20" s="136">
        <v>3</v>
      </c>
      <c r="C20" s="722"/>
      <c r="D20" s="552">
        <v>79154</v>
      </c>
      <c r="E20" s="354">
        <v>75630</v>
      </c>
      <c r="F20" s="354">
        <v>48694</v>
      </c>
      <c r="G20" s="354">
        <v>23203</v>
      </c>
      <c r="H20" s="354">
        <v>1979</v>
      </c>
      <c r="I20" s="354">
        <v>17389</v>
      </c>
      <c r="J20" s="354">
        <v>1655</v>
      </c>
      <c r="K20" s="354">
        <v>4469</v>
      </c>
      <c r="L20" s="354">
        <v>10678</v>
      </c>
      <c r="M20" s="354">
        <v>17051</v>
      </c>
      <c r="N20" s="354">
        <v>524</v>
      </c>
      <c r="O20" s="354">
        <v>94527</v>
      </c>
      <c r="P20" s="354">
        <v>90792</v>
      </c>
      <c r="Q20" s="354">
        <v>82762</v>
      </c>
      <c r="R20" s="354">
        <v>14913</v>
      </c>
      <c r="S20" s="354">
        <v>4353</v>
      </c>
      <c r="T20" s="354">
        <v>4353</v>
      </c>
      <c r="U20" s="354">
        <v>0</v>
      </c>
      <c r="V20" s="354">
        <v>62454</v>
      </c>
      <c r="W20" s="354">
        <v>76</v>
      </c>
      <c r="X20" s="849"/>
      <c r="Y20" s="136" t="s">
        <v>286</v>
      </c>
    </row>
    <row r="21" spans="1:25" ht="20.100000000000001" customHeight="1">
      <c r="A21" s="59"/>
      <c r="B21" s="136">
        <v>4</v>
      </c>
      <c r="C21" s="722"/>
      <c r="D21" s="552">
        <v>115675</v>
      </c>
      <c r="E21" s="354">
        <v>115007</v>
      </c>
      <c r="F21" s="354">
        <v>74561</v>
      </c>
      <c r="G21" s="354">
        <v>30797</v>
      </c>
      <c r="H21" s="354">
        <v>2543</v>
      </c>
      <c r="I21" s="354">
        <v>33097</v>
      </c>
      <c r="J21" s="354">
        <v>2369</v>
      </c>
      <c r="K21" s="354">
        <v>5754</v>
      </c>
      <c r="L21" s="354">
        <v>16657</v>
      </c>
      <c r="M21" s="354">
        <v>23789</v>
      </c>
      <c r="N21" s="354">
        <v>668</v>
      </c>
      <c r="O21" s="354">
        <v>119549</v>
      </c>
      <c r="P21" s="354">
        <v>114987</v>
      </c>
      <c r="Q21" s="354">
        <v>104539</v>
      </c>
      <c r="R21" s="354">
        <v>19813</v>
      </c>
      <c r="S21" s="354">
        <v>4652</v>
      </c>
      <c r="T21" s="354">
        <v>4652</v>
      </c>
      <c r="U21" s="354">
        <v>0</v>
      </c>
      <c r="V21" s="354">
        <v>78755</v>
      </c>
      <c r="W21" s="354">
        <v>115</v>
      </c>
      <c r="X21" s="849"/>
      <c r="Y21" s="136" t="s">
        <v>287</v>
      </c>
    </row>
    <row r="22" spans="1:25" ht="20.100000000000001" customHeight="1">
      <c r="A22" s="59"/>
      <c r="B22" s="135">
        <v>5</v>
      </c>
      <c r="C22" s="722"/>
      <c r="D22" s="552">
        <v>137390</v>
      </c>
      <c r="E22" s="354">
        <v>136521</v>
      </c>
      <c r="F22" s="354">
        <v>109099</v>
      </c>
      <c r="G22" s="354">
        <v>41685</v>
      </c>
      <c r="H22" s="354">
        <v>3135</v>
      </c>
      <c r="I22" s="354">
        <v>33118</v>
      </c>
      <c r="J22" s="354">
        <v>3053</v>
      </c>
      <c r="K22" s="354">
        <v>6778</v>
      </c>
      <c r="L22" s="354">
        <v>21330</v>
      </c>
      <c r="M22" s="354">
        <v>27422</v>
      </c>
      <c r="N22" s="354">
        <v>869</v>
      </c>
      <c r="O22" s="354">
        <v>145185</v>
      </c>
      <c r="P22" s="354">
        <v>139640</v>
      </c>
      <c r="Q22" s="354">
        <v>126103</v>
      </c>
      <c r="R22" s="354">
        <v>23825</v>
      </c>
      <c r="S22" s="354">
        <v>4902</v>
      </c>
      <c r="T22" s="354">
        <v>4902</v>
      </c>
      <c r="U22" s="354">
        <v>0</v>
      </c>
      <c r="V22" s="354">
        <v>95920</v>
      </c>
      <c r="W22" s="354">
        <v>175</v>
      </c>
      <c r="X22" s="849"/>
      <c r="Y22" s="135" t="s">
        <v>363</v>
      </c>
    </row>
    <row r="23" spans="1:25" ht="15.95" customHeight="1">
      <c r="A23" s="59"/>
      <c r="B23" s="135"/>
      <c r="C23" s="722">
        <v>996</v>
      </c>
      <c r="D23" s="552"/>
      <c r="E23" s="354"/>
      <c r="F23" s="354"/>
      <c r="G23" s="354"/>
      <c r="H23" s="354"/>
      <c r="I23" s="354"/>
      <c r="J23" s="354"/>
      <c r="K23" s="354"/>
      <c r="L23" s="354"/>
      <c r="M23" s="354"/>
      <c r="N23" s="354"/>
      <c r="O23" s="354"/>
      <c r="P23" s="354"/>
      <c r="Q23" s="354"/>
      <c r="R23" s="354"/>
      <c r="S23" s="354"/>
      <c r="T23" s="354"/>
      <c r="U23" s="354"/>
      <c r="V23" s="354"/>
      <c r="W23" s="354"/>
      <c r="X23" s="849"/>
      <c r="Y23" s="135"/>
    </row>
    <row r="24" spans="1:25" ht="20.100000000000001" customHeight="1">
      <c r="A24" s="59"/>
      <c r="B24" s="136">
        <v>6</v>
      </c>
      <c r="C24" s="722"/>
      <c r="D24" s="552">
        <v>157146</v>
      </c>
      <c r="E24" s="354">
        <v>155752</v>
      </c>
      <c r="F24" s="354">
        <v>123812</v>
      </c>
      <c r="G24" s="354">
        <v>46757</v>
      </c>
      <c r="H24" s="354">
        <v>3843</v>
      </c>
      <c r="I24" s="354">
        <v>36376</v>
      </c>
      <c r="J24" s="354">
        <v>3968</v>
      </c>
      <c r="K24" s="354">
        <v>7445</v>
      </c>
      <c r="L24" s="354">
        <v>25424</v>
      </c>
      <c r="M24" s="354">
        <v>31940</v>
      </c>
      <c r="N24" s="354">
        <v>1394</v>
      </c>
      <c r="O24" s="354">
        <v>181431</v>
      </c>
      <c r="P24" s="354">
        <v>175337</v>
      </c>
      <c r="Q24" s="354">
        <v>156965</v>
      </c>
      <c r="R24" s="354">
        <v>30176</v>
      </c>
      <c r="S24" s="354">
        <v>6812</v>
      </c>
      <c r="T24" s="354">
        <v>6812</v>
      </c>
      <c r="U24" s="354">
        <v>0</v>
      </c>
      <c r="V24" s="354">
        <v>118358</v>
      </c>
      <c r="W24" s="354">
        <v>244</v>
      </c>
      <c r="X24" s="849"/>
      <c r="Y24" s="136" t="s">
        <v>364</v>
      </c>
    </row>
    <row r="25" spans="1:25" ht="20.100000000000001" customHeight="1">
      <c r="A25" s="59"/>
      <c r="B25" s="136">
        <v>7</v>
      </c>
      <c r="C25" s="722"/>
      <c r="D25" s="552">
        <v>192441</v>
      </c>
      <c r="E25" s="354">
        <v>190906</v>
      </c>
      <c r="F25" s="354">
        <v>124404</v>
      </c>
      <c r="G25" s="354">
        <v>52771</v>
      </c>
      <c r="H25" s="354">
        <v>4412</v>
      </c>
      <c r="I25" s="354">
        <v>54202</v>
      </c>
      <c r="J25" s="354">
        <v>4715</v>
      </c>
      <c r="K25" s="354">
        <v>8304</v>
      </c>
      <c r="L25" s="354">
        <v>29318</v>
      </c>
      <c r="M25" s="354">
        <v>37184</v>
      </c>
      <c r="N25" s="354">
        <v>1535</v>
      </c>
      <c r="O25" s="354">
        <v>201503</v>
      </c>
      <c r="P25" s="354">
        <v>194968</v>
      </c>
      <c r="Q25" s="354">
        <v>175114</v>
      </c>
      <c r="R25" s="354">
        <v>34311</v>
      </c>
      <c r="S25" s="354">
        <v>7080</v>
      </c>
      <c r="T25" s="354">
        <v>7080</v>
      </c>
      <c r="U25" s="354">
        <v>0</v>
      </c>
      <c r="V25" s="354">
        <v>131964</v>
      </c>
      <c r="W25" s="354">
        <v>259</v>
      </c>
      <c r="X25" s="849"/>
      <c r="Y25" s="136" t="s">
        <v>365</v>
      </c>
    </row>
    <row r="26" spans="1:25" ht="20.100000000000001" customHeight="1">
      <c r="A26" s="59"/>
      <c r="B26" s="135">
        <v>8</v>
      </c>
      <c r="C26" s="722"/>
      <c r="D26" s="552">
        <v>211736</v>
      </c>
      <c r="E26" s="354">
        <v>210050</v>
      </c>
      <c r="F26" s="354">
        <v>170001</v>
      </c>
      <c r="G26" s="354">
        <v>64742</v>
      </c>
      <c r="H26" s="354">
        <v>5243</v>
      </c>
      <c r="I26" s="354">
        <v>51884</v>
      </c>
      <c r="J26" s="354">
        <v>5392</v>
      </c>
      <c r="K26" s="354">
        <v>9327</v>
      </c>
      <c r="L26" s="354">
        <v>33413</v>
      </c>
      <c r="M26" s="354">
        <v>40050</v>
      </c>
      <c r="N26" s="354">
        <v>1685</v>
      </c>
      <c r="O26" s="354">
        <v>221763</v>
      </c>
      <c r="P26" s="354">
        <v>214454</v>
      </c>
      <c r="Q26" s="354">
        <v>186912</v>
      </c>
      <c r="R26" s="354">
        <v>31941</v>
      </c>
      <c r="S26" s="354">
        <v>7204</v>
      </c>
      <c r="T26" s="354">
        <v>7204</v>
      </c>
      <c r="U26" s="354">
        <v>0</v>
      </c>
      <c r="V26" s="354">
        <v>145873</v>
      </c>
      <c r="W26" s="354">
        <v>332</v>
      </c>
      <c r="X26" s="849"/>
      <c r="Y26" s="135" t="s">
        <v>288</v>
      </c>
    </row>
    <row r="27" spans="1:25" ht="20.100000000000001" customHeight="1">
      <c r="A27" s="59"/>
      <c r="B27" s="135">
        <v>9</v>
      </c>
      <c r="C27" s="722">
        <v>996</v>
      </c>
      <c r="D27" s="552">
        <v>238150</v>
      </c>
      <c r="E27" s="354">
        <v>236162</v>
      </c>
      <c r="F27" s="354">
        <v>189987</v>
      </c>
      <c r="G27" s="354">
        <v>74424</v>
      </c>
      <c r="H27" s="354">
        <v>5953</v>
      </c>
      <c r="I27" s="354">
        <v>56033</v>
      </c>
      <c r="J27" s="354">
        <v>6154</v>
      </c>
      <c r="K27" s="354">
        <v>9988</v>
      </c>
      <c r="L27" s="354">
        <v>37434</v>
      </c>
      <c r="M27" s="354">
        <v>46175</v>
      </c>
      <c r="N27" s="354">
        <v>1988</v>
      </c>
      <c r="O27" s="354">
        <v>244617</v>
      </c>
      <c r="P27" s="354">
        <v>237869</v>
      </c>
      <c r="Q27" s="354">
        <v>214902</v>
      </c>
      <c r="R27" s="354">
        <v>42470</v>
      </c>
      <c r="S27" s="354">
        <v>11296</v>
      </c>
      <c r="T27" s="354">
        <v>11296</v>
      </c>
      <c r="U27" s="354">
        <v>0</v>
      </c>
      <c r="V27" s="354">
        <v>159125</v>
      </c>
      <c r="W27" s="354">
        <v>354</v>
      </c>
      <c r="X27" s="849"/>
      <c r="Y27" s="135" t="s">
        <v>289</v>
      </c>
    </row>
    <row r="28" spans="1:25" ht="20.100000000000001" customHeight="1">
      <c r="A28" s="59"/>
      <c r="B28" s="136">
        <v>10</v>
      </c>
      <c r="C28" s="722"/>
      <c r="D28" s="552">
        <v>271934</v>
      </c>
      <c r="E28" s="354">
        <v>269734</v>
      </c>
      <c r="F28" s="354">
        <v>219125</v>
      </c>
      <c r="G28" s="354">
        <v>80839</v>
      </c>
      <c r="H28" s="354">
        <v>6613</v>
      </c>
      <c r="I28" s="354">
        <v>72432</v>
      </c>
      <c r="J28" s="354">
        <v>6840</v>
      </c>
      <c r="K28" s="354">
        <v>10923</v>
      </c>
      <c r="L28" s="354">
        <v>41479</v>
      </c>
      <c r="M28" s="354">
        <v>50639</v>
      </c>
      <c r="N28" s="354">
        <v>2170</v>
      </c>
      <c r="O28" s="354">
        <v>266548</v>
      </c>
      <c r="P28" s="354">
        <v>260369</v>
      </c>
      <c r="Q28" s="354">
        <v>235351</v>
      </c>
      <c r="R28" s="354">
        <v>47167</v>
      </c>
      <c r="S28" s="354">
        <v>11581</v>
      </c>
      <c r="T28" s="354">
        <v>11581</v>
      </c>
      <c r="U28" s="354">
        <v>0</v>
      </c>
      <c r="V28" s="354">
        <v>174219</v>
      </c>
      <c r="W28" s="354">
        <v>402</v>
      </c>
      <c r="X28" s="849"/>
      <c r="Y28" s="136" t="s">
        <v>366</v>
      </c>
    </row>
    <row r="29" spans="1:25" ht="15.95" customHeight="1">
      <c r="A29" s="59"/>
      <c r="B29" s="136"/>
      <c r="C29" s="722"/>
      <c r="D29" s="552"/>
      <c r="E29" s="354"/>
      <c r="F29" s="354"/>
      <c r="G29" s="354"/>
      <c r="H29" s="354"/>
      <c r="I29" s="354"/>
      <c r="J29" s="354"/>
      <c r="K29" s="354"/>
      <c r="L29" s="354"/>
      <c r="M29" s="354"/>
      <c r="N29" s="354"/>
      <c r="O29" s="354"/>
      <c r="P29" s="354"/>
      <c r="Q29" s="354"/>
      <c r="R29" s="354"/>
      <c r="S29" s="354"/>
      <c r="T29" s="354"/>
      <c r="U29" s="354"/>
      <c r="V29" s="354"/>
      <c r="W29" s="354"/>
      <c r="X29" s="849"/>
      <c r="Y29" s="136"/>
    </row>
    <row r="30" spans="1:25" ht="20.100000000000001" customHeight="1">
      <c r="A30" s="59"/>
      <c r="B30" s="135">
        <v>11</v>
      </c>
      <c r="C30" s="722"/>
      <c r="D30" s="552">
        <v>290924</v>
      </c>
      <c r="E30" s="354">
        <v>288495</v>
      </c>
      <c r="F30" s="354">
        <v>189440</v>
      </c>
      <c r="G30" s="354">
        <v>89445</v>
      </c>
      <c r="H30" s="354">
        <v>7492</v>
      </c>
      <c r="I30" s="354">
        <v>73092</v>
      </c>
      <c r="J30" s="354">
        <v>7714</v>
      </c>
      <c r="K30" s="354">
        <v>11698</v>
      </c>
      <c r="L30" s="354">
        <v>45651</v>
      </c>
      <c r="M30" s="354">
        <v>53404</v>
      </c>
      <c r="N30" s="354">
        <v>2430</v>
      </c>
      <c r="O30" s="354">
        <v>287636</v>
      </c>
      <c r="P30" s="354">
        <v>280691</v>
      </c>
      <c r="Q30" s="354">
        <v>254032</v>
      </c>
      <c r="R30" s="354">
        <v>51222</v>
      </c>
      <c r="S30" s="354">
        <v>11704</v>
      </c>
      <c r="T30" s="354">
        <v>11704</v>
      </c>
      <c r="U30" s="354">
        <v>0</v>
      </c>
      <c r="V30" s="354">
        <v>188159</v>
      </c>
      <c r="W30" s="354">
        <v>407</v>
      </c>
      <c r="X30" s="849"/>
      <c r="Y30" s="135" t="s">
        <v>291</v>
      </c>
    </row>
    <row r="31" spans="1:25" ht="20.100000000000001" customHeight="1">
      <c r="A31" s="59"/>
      <c r="B31" s="135">
        <v>12</v>
      </c>
      <c r="C31" s="722">
        <v>996</v>
      </c>
      <c r="D31" s="552">
        <v>320895</v>
      </c>
      <c r="E31" s="354">
        <v>318185</v>
      </c>
      <c r="F31" s="354">
        <v>205520</v>
      </c>
      <c r="G31" s="354">
        <v>95976</v>
      </c>
      <c r="H31" s="354">
        <v>9054</v>
      </c>
      <c r="I31" s="354">
        <v>79055</v>
      </c>
      <c r="J31" s="354">
        <v>8721</v>
      </c>
      <c r="K31" s="354">
        <v>12715</v>
      </c>
      <c r="L31" s="354">
        <v>49793</v>
      </c>
      <c r="M31" s="354">
        <v>62872</v>
      </c>
      <c r="N31" s="354">
        <v>2710</v>
      </c>
      <c r="O31" s="354">
        <v>312394</v>
      </c>
      <c r="P31" s="354">
        <v>311507</v>
      </c>
      <c r="Q31" s="354">
        <v>280466</v>
      </c>
      <c r="R31" s="354">
        <v>59616</v>
      </c>
      <c r="S31" s="354">
        <v>14057</v>
      </c>
      <c r="T31" s="354">
        <v>14057</v>
      </c>
      <c r="U31" s="354">
        <v>0</v>
      </c>
      <c r="V31" s="354">
        <v>203649</v>
      </c>
      <c r="W31" s="354">
        <v>449</v>
      </c>
      <c r="X31" s="849"/>
      <c r="Y31" s="135" t="s">
        <v>292</v>
      </c>
    </row>
    <row r="32" spans="1:25" ht="6.95" customHeight="1" thickBot="1">
      <c r="A32" s="412"/>
      <c r="B32" s="413"/>
      <c r="C32" s="413"/>
      <c r="D32" s="534"/>
      <c r="E32" s="413"/>
      <c r="F32" s="413"/>
      <c r="G32" s="413"/>
      <c r="H32" s="413"/>
      <c r="I32" s="413"/>
      <c r="J32" s="413"/>
      <c r="K32" s="413"/>
      <c r="L32" s="413"/>
      <c r="M32" s="413"/>
      <c r="N32" s="413"/>
      <c r="O32" s="413"/>
      <c r="P32" s="413"/>
      <c r="Q32" s="413"/>
      <c r="R32" s="413"/>
      <c r="S32" s="413"/>
      <c r="T32" s="413"/>
      <c r="U32" s="413"/>
      <c r="V32" s="413"/>
      <c r="W32" s="413"/>
      <c r="X32" s="851"/>
      <c r="Y32" s="413"/>
    </row>
    <row r="33" spans="2:25" s="97" customFormat="1" ht="30" customHeight="1">
      <c r="B33" s="1770" t="s">
        <v>1573</v>
      </c>
      <c r="C33" s="1770"/>
      <c r="D33" s="1770"/>
      <c r="E33" s="1770"/>
      <c r="F33" s="1770"/>
      <c r="G33" s="1770"/>
      <c r="H33" s="1770"/>
      <c r="I33" s="173"/>
      <c r="J33" s="173"/>
      <c r="K33" s="173"/>
      <c r="L33" s="173"/>
      <c r="M33" s="173"/>
      <c r="N33" s="1770" t="s">
        <v>344</v>
      </c>
      <c r="O33" s="1770"/>
      <c r="P33" s="1770"/>
      <c r="Q33" s="1770"/>
      <c r="R33" s="1770"/>
      <c r="S33" s="1770"/>
      <c r="T33" s="1770"/>
      <c r="U33" s="1770"/>
      <c r="V33" s="1770"/>
      <c r="W33" s="1770"/>
      <c r="X33" s="1770"/>
      <c r="Y33" s="1770"/>
    </row>
    <row r="34" spans="2:25">
      <c r="B34" s="73"/>
      <c r="C34" s="73"/>
      <c r="D34" s="73"/>
      <c r="E34" s="73"/>
      <c r="F34" s="73"/>
      <c r="G34" s="73"/>
      <c r="H34" s="73"/>
      <c r="I34" s="73"/>
      <c r="J34" s="73"/>
      <c r="K34" s="73"/>
      <c r="L34" s="73"/>
      <c r="M34" s="73"/>
      <c r="N34" s="73"/>
      <c r="O34" s="73"/>
      <c r="P34" s="73"/>
      <c r="Q34" s="73"/>
      <c r="R34" s="73"/>
      <c r="S34" s="73"/>
      <c r="T34" s="73"/>
      <c r="U34" s="73"/>
      <c r="V34" s="73"/>
      <c r="W34" s="73"/>
      <c r="X34" s="73"/>
      <c r="Y34" s="73"/>
    </row>
  </sheetData>
  <mergeCells count="29">
    <mergeCell ref="N2:Y2"/>
    <mergeCell ref="N5:N8"/>
    <mergeCell ref="B2:M2"/>
    <mergeCell ref="H3:K3"/>
    <mergeCell ref="H7:H8"/>
    <mergeCell ref="V3:Y3"/>
    <mergeCell ref="M6:M8"/>
    <mergeCell ref="L6:L8"/>
    <mergeCell ref="I7:I8"/>
    <mergeCell ref="J7:J8"/>
    <mergeCell ref="K7:K8"/>
    <mergeCell ref="E5:M5"/>
    <mergeCell ref="F6:K6"/>
    <mergeCell ref="D4:M4"/>
    <mergeCell ref="D5:D8"/>
    <mergeCell ref="B4:B8"/>
    <mergeCell ref="G7:G8"/>
    <mergeCell ref="N33:Y33"/>
    <mergeCell ref="R7:R8"/>
    <mergeCell ref="B33:H33"/>
    <mergeCell ref="V7:V8"/>
    <mergeCell ref="Y4:Y8"/>
    <mergeCell ref="O5:O8"/>
    <mergeCell ref="O4:W4"/>
    <mergeCell ref="P6:P8"/>
    <mergeCell ref="Q7:Q8"/>
    <mergeCell ref="R6:W6"/>
    <mergeCell ref="Q5:W5"/>
    <mergeCell ref="W8:X8"/>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alignWithMargins="0"/>
  <colBreaks count="1" manualBreakCount="1">
    <brk id="13" max="32"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Y33"/>
  <sheetViews>
    <sheetView showGridLines="0" view="pageBreakPreview" topLeftCell="A7" zoomScale="90" zoomScaleNormal="120" zoomScaleSheetLayoutView="90" workbookViewId="0">
      <selection activeCell="N3" sqref="N3"/>
    </sheetView>
  </sheetViews>
  <sheetFormatPr defaultRowHeight="11.25"/>
  <cols>
    <col min="1" max="1" width="0.88671875" style="67" customWidth="1"/>
    <col min="2" max="2" width="4.77734375" style="67" customWidth="1"/>
    <col min="3" max="3" width="0.88671875" style="67" customWidth="1"/>
    <col min="4" max="5" width="7.33203125" style="67" customWidth="1"/>
    <col min="6" max="8" width="7" style="67" customWidth="1"/>
    <col min="9" max="15" width="6.77734375" style="67" customWidth="1"/>
    <col min="16" max="16" width="7.77734375" style="67" customWidth="1"/>
    <col min="17" max="17" width="6.77734375" style="67" customWidth="1"/>
    <col min="18" max="19" width="6.44140625" style="67" customWidth="1"/>
    <col min="20" max="20" width="7" style="67" customWidth="1"/>
    <col min="21" max="21" width="6.88671875" style="67" customWidth="1"/>
    <col min="22" max="23" width="6.44140625" style="67" customWidth="1"/>
    <col min="24" max="24" width="1" style="67" customWidth="1"/>
    <col min="25" max="25" width="7.5546875" style="92" customWidth="1"/>
    <col min="26" max="16384" width="8.88671875" style="67"/>
  </cols>
  <sheetData>
    <row r="1" spans="1:25" s="115" customFormat="1" ht="27.95" customHeight="1">
      <c r="A1" s="464" t="s">
        <v>1496</v>
      </c>
      <c r="N1" s="171"/>
      <c r="O1" s="172"/>
      <c r="P1" s="172"/>
      <c r="Q1" s="172"/>
      <c r="R1" s="172"/>
      <c r="S1" s="172"/>
      <c r="T1" s="172"/>
      <c r="U1" s="172"/>
      <c r="V1" s="172"/>
      <c r="W1" s="172"/>
      <c r="Y1" s="116" t="s">
        <v>1497</v>
      </c>
    </row>
    <row r="2" spans="1:25" s="345" customFormat="1" ht="45" customHeight="1">
      <c r="B2" s="1451" t="s">
        <v>542</v>
      </c>
      <c r="C2" s="1451"/>
      <c r="D2" s="1451"/>
      <c r="E2" s="1451"/>
      <c r="F2" s="1451"/>
      <c r="G2" s="1451"/>
      <c r="H2" s="1451"/>
      <c r="I2" s="1451"/>
      <c r="J2" s="1451"/>
      <c r="K2" s="1451"/>
      <c r="L2" s="1451"/>
      <c r="M2" s="1451"/>
      <c r="N2" s="1451" t="s">
        <v>1575</v>
      </c>
      <c r="O2" s="1451"/>
      <c r="P2" s="1451"/>
      <c r="Q2" s="1451"/>
      <c r="R2" s="1451"/>
      <c r="S2" s="1451"/>
      <c r="T2" s="1451"/>
      <c r="U2" s="1451"/>
      <c r="V2" s="1451"/>
      <c r="W2" s="1451"/>
      <c r="X2" s="1451"/>
      <c r="Y2" s="1451"/>
    </row>
    <row r="3" spans="1:25" s="77" customFormat="1" ht="18" customHeight="1" thickBot="1">
      <c r="A3" s="77" t="s">
        <v>315</v>
      </c>
      <c r="F3" s="168"/>
      <c r="G3" s="1461"/>
      <c r="H3" s="1461"/>
      <c r="I3" s="1461"/>
      <c r="J3" s="1461"/>
      <c r="K3" s="168"/>
      <c r="L3" s="168"/>
      <c r="M3" s="168"/>
      <c r="N3" s="746"/>
      <c r="O3" s="746"/>
      <c r="P3" s="746"/>
      <c r="Q3" s="746"/>
      <c r="R3" s="746"/>
      <c r="S3" s="746"/>
      <c r="T3" s="746"/>
      <c r="U3" s="746"/>
      <c r="V3" s="1452" t="s">
        <v>253</v>
      </c>
      <c r="W3" s="1452"/>
      <c r="X3" s="1660"/>
      <c r="Y3" s="1660"/>
    </row>
    <row r="4" spans="1:25" ht="18" customHeight="1">
      <c r="A4" s="1720" t="s">
        <v>1250</v>
      </c>
      <c r="B4" s="1720"/>
      <c r="C4" s="1409"/>
      <c r="D4" s="1032"/>
      <c r="E4" s="741"/>
      <c r="F4" s="741"/>
      <c r="G4" s="741"/>
      <c r="H4" s="741"/>
      <c r="I4" s="741"/>
      <c r="J4" s="741"/>
      <c r="K4" s="741"/>
      <c r="L4" s="741"/>
      <c r="M4" s="741"/>
      <c r="N4" s="741"/>
      <c r="O4" s="741"/>
      <c r="P4" s="1370" t="s">
        <v>1241</v>
      </c>
      <c r="Q4" s="1387" t="s">
        <v>1243</v>
      </c>
      <c r="R4" s="1779"/>
      <c r="S4" s="1779"/>
      <c r="T4" s="1779"/>
      <c r="U4" s="1779"/>
      <c r="V4" s="1779"/>
      <c r="W4" s="1779"/>
      <c r="X4" s="1780"/>
      <c r="Y4" s="1744" t="s">
        <v>1248</v>
      </c>
    </row>
    <row r="5" spans="1:25" ht="18" customHeight="1">
      <c r="A5" s="1721"/>
      <c r="B5" s="1721"/>
      <c r="C5" s="1746"/>
      <c r="D5" s="1077"/>
      <c r="E5" s="335"/>
      <c r="F5" s="335"/>
      <c r="G5" s="335"/>
      <c r="H5" s="335"/>
      <c r="I5" s="335"/>
      <c r="J5" s="335"/>
      <c r="K5" s="335"/>
      <c r="L5" s="335"/>
      <c r="M5" s="335"/>
      <c r="N5" s="335"/>
      <c r="O5" s="335"/>
      <c r="P5" s="1371"/>
      <c r="Q5" s="1015"/>
      <c r="R5" s="767" t="s">
        <v>1244</v>
      </c>
      <c r="S5" s="1738" t="s">
        <v>1245</v>
      </c>
      <c r="T5" s="1738"/>
      <c r="U5" s="1738"/>
      <c r="V5" s="1782"/>
      <c r="W5" s="1668" t="s">
        <v>1240</v>
      </c>
      <c r="X5" s="1774"/>
      <c r="Y5" s="1775"/>
    </row>
    <row r="6" spans="1:25" ht="18" customHeight="1">
      <c r="A6" s="1721"/>
      <c r="B6" s="1721"/>
      <c r="C6" s="1746"/>
      <c r="D6" s="1077"/>
      <c r="E6" s="335"/>
      <c r="F6" s="335"/>
      <c r="G6" s="335"/>
      <c r="H6" s="335"/>
      <c r="I6" s="1776" t="s">
        <v>1242</v>
      </c>
      <c r="J6" s="1777"/>
      <c r="K6" s="1777"/>
      <c r="L6" s="1777"/>
      <c r="M6" s="1777"/>
      <c r="N6" s="1778"/>
      <c r="O6" s="1668" t="s">
        <v>1235</v>
      </c>
      <c r="P6" s="1371"/>
      <c r="Q6" s="1015"/>
      <c r="R6" s="1144"/>
      <c r="S6" s="1772" t="s">
        <v>1236</v>
      </c>
      <c r="T6" s="1772" t="s">
        <v>1237</v>
      </c>
      <c r="U6" s="1772" t="s">
        <v>1238</v>
      </c>
      <c r="V6" s="1772" t="s">
        <v>1239</v>
      </c>
      <c r="W6" s="1669"/>
      <c r="X6" s="1746"/>
      <c r="Y6" s="1775"/>
    </row>
    <row r="7" spans="1:25" ht="18" customHeight="1">
      <c r="A7" s="1721"/>
      <c r="B7" s="1721"/>
      <c r="C7" s="1746"/>
      <c r="D7" s="1077"/>
      <c r="E7" s="335"/>
      <c r="F7" s="335"/>
      <c r="G7" s="335"/>
      <c r="H7" s="1772" t="s">
        <v>1246</v>
      </c>
      <c r="I7" s="134"/>
      <c r="J7" s="1772" t="s">
        <v>1254</v>
      </c>
      <c r="K7" s="1772" t="s">
        <v>1233</v>
      </c>
      <c r="L7" s="1772" t="s">
        <v>1253</v>
      </c>
      <c r="M7" s="1668" t="s">
        <v>1255</v>
      </c>
      <c r="N7" s="1781" t="s">
        <v>1234</v>
      </c>
      <c r="O7" s="1669"/>
      <c r="P7" s="1371"/>
      <c r="Q7" s="1015"/>
      <c r="R7" s="1144"/>
      <c r="S7" s="1773"/>
      <c r="T7" s="1773"/>
      <c r="U7" s="1773"/>
      <c r="V7" s="1773"/>
      <c r="W7" s="1669"/>
      <c r="X7" s="1746"/>
      <c r="Y7" s="1775"/>
    </row>
    <row r="8" spans="1:25" ht="69" customHeight="1">
      <c r="A8" s="1732"/>
      <c r="B8" s="1732"/>
      <c r="C8" s="1410"/>
      <c r="D8" s="1141" t="s">
        <v>1258</v>
      </c>
      <c r="E8" s="509" t="s">
        <v>1257</v>
      </c>
      <c r="F8" s="509" t="s">
        <v>1256</v>
      </c>
      <c r="G8" s="1039" t="s">
        <v>105</v>
      </c>
      <c r="H8" s="1397"/>
      <c r="I8" s="127"/>
      <c r="J8" s="1397"/>
      <c r="K8" s="1397"/>
      <c r="L8" s="1397"/>
      <c r="M8" s="1390"/>
      <c r="N8" s="1732"/>
      <c r="O8" s="1390"/>
      <c r="P8" s="1372"/>
      <c r="Q8" s="1143"/>
      <c r="R8" s="1145"/>
      <c r="S8" s="1397"/>
      <c r="T8" s="1397"/>
      <c r="U8" s="1397"/>
      <c r="V8" s="1397"/>
      <c r="W8" s="1390"/>
      <c r="X8" s="1410"/>
      <c r="Y8" s="1745"/>
    </row>
    <row r="9" spans="1:25" ht="6.95" customHeight="1">
      <c r="A9" s="71"/>
      <c r="B9" s="766"/>
      <c r="C9" s="766"/>
      <c r="D9" s="572"/>
      <c r="E9" s="766"/>
      <c r="F9" s="766"/>
      <c r="G9" s="766"/>
      <c r="H9" s="766"/>
      <c r="I9" s="766"/>
      <c r="J9" s="766"/>
      <c r="K9" s="766"/>
      <c r="L9" s="766"/>
      <c r="M9" s="766"/>
      <c r="N9" s="766"/>
      <c r="O9" s="118"/>
      <c r="P9" s="118"/>
      <c r="Q9" s="734"/>
      <c r="R9" s="118"/>
      <c r="S9" s="118"/>
      <c r="T9" s="118"/>
      <c r="U9" s="118"/>
      <c r="V9" s="766"/>
      <c r="W9" s="766"/>
      <c r="X9" s="1085"/>
      <c r="Y9" s="132"/>
    </row>
    <row r="10" spans="1:25" ht="19.5" customHeight="1">
      <c r="A10" s="71"/>
      <c r="B10" s="722">
        <v>2009</v>
      </c>
      <c r="C10" s="722"/>
      <c r="D10" s="552">
        <v>77035</v>
      </c>
      <c r="E10" s="354">
        <v>34624</v>
      </c>
      <c r="F10" s="354">
        <v>38510</v>
      </c>
      <c r="G10" s="354">
        <v>1031</v>
      </c>
      <c r="H10" s="354">
        <v>3100</v>
      </c>
      <c r="I10" s="354">
        <v>35248</v>
      </c>
      <c r="J10" s="354">
        <v>11534</v>
      </c>
      <c r="K10" s="376" t="s">
        <v>223</v>
      </c>
      <c r="L10" s="354">
        <v>3595</v>
      </c>
      <c r="M10" s="354">
        <v>448</v>
      </c>
      <c r="N10" s="354">
        <v>19671</v>
      </c>
      <c r="O10" s="354">
        <v>18049</v>
      </c>
      <c r="P10" s="354">
        <v>-17620</v>
      </c>
      <c r="Q10" s="354">
        <v>17620</v>
      </c>
      <c r="R10" s="354">
        <v>18634</v>
      </c>
      <c r="S10" s="354">
        <v>-5279</v>
      </c>
      <c r="T10" s="354">
        <v>39101</v>
      </c>
      <c r="U10" s="354">
        <v>76</v>
      </c>
      <c r="V10" s="354">
        <v>-15264</v>
      </c>
      <c r="W10" s="354">
        <v>-1014</v>
      </c>
      <c r="X10" s="849"/>
      <c r="Y10" s="722">
        <v>2009</v>
      </c>
    </row>
    <row r="11" spans="1:25" s="3" customFormat="1" ht="19.5" customHeight="1">
      <c r="A11" s="59"/>
      <c r="B11" s="722">
        <v>2010</v>
      </c>
      <c r="C11" s="722"/>
      <c r="D11" s="552">
        <v>77684</v>
      </c>
      <c r="E11" s="354">
        <v>30280</v>
      </c>
      <c r="F11" s="354">
        <v>41402</v>
      </c>
      <c r="G11" s="354">
        <v>1115</v>
      </c>
      <c r="H11" s="354">
        <v>2699</v>
      </c>
      <c r="I11" s="354">
        <v>34209</v>
      </c>
      <c r="J11" s="354">
        <v>12584</v>
      </c>
      <c r="K11" s="376">
        <v>0</v>
      </c>
      <c r="L11" s="354">
        <v>3031</v>
      </c>
      <c r="M11" s="354">
        <v>376</v>
      </c>
      <c r="N11" s="354">
        <v>18218</v>
      </c>
      <c r="O11" s="354">
        <v>3084</v>
      </c>
      <c r="P11" s="354">
        <v>16692</v>
      </c>
      <c r="Q11" s="354">
        <v>-16692</v>
      </c>
      <c r="R11" s="354">
        <v>-15885</v>
      </c>
      <c r="S11" s="354">
        <v>-9935</v>
      </c>
      <c r="T11" s="354">
        <v>15939</v>
      </c>
      <c r="U11" s="354">
        <v>-3645</v>
      </c>
      <c r="V11" s="354">
        <v>-18243</v>
      </c>
      <c r="W11" s="354">
        <v>-807</v>
      </c>
      <c r="X11" s="849"/>
      <c r="Y11" s="722">
        <v>2010</v>
      </c>
    </row>
    <row r="12" spans="1:25" s="3" customFormat="1" ht="19.5" customHeight="1">
      <c r="A12" s="59"/>
      <c r="B12" s="722">
        <v>2011</v>
      </c>
      <c r="C12" s="722"/>
      <c r="D12" s="552">
        <v>85292</v>
      </c>
      <c r="E12" s="354">
        <v>32429</v>
      </c>
      <c r="F12" s="354">
        <v>45837</v>
      </c>
      <c r="G12" s="354">
        <v>1170</v>
      </c>
      <c r="H12" s="354">
        <v>2670</v>
      </c>
      <c r="I12" s="354">
        <v>34310.31</v>
      </c>
      <c r="J12" s="354">
        <v>12863</v>
      </c>
      <c r="K12" s="376">
        <v>0</v>
      </c>
      <c r="L12" s="354">
        <v>2629</v>
      </c>
      <c r="M12" s="354">
        <v>370</v>
      </c>
      <c r="N12" s="354">
        <v>18448</v>
      </c>
      <c r="O12" s="354">
        <v>3925.6379999999999</v>
      </c>
      <c r="P12" s="354">
        <v>18629</v>
      </c>
      <c r="Q12" s="354">
        <v>-18629.245999999999</v>
      </c>
      <c r="R12" s="354">
        <v>-17879.931</v>
      </c>
      <c r="S12" s="354">
        <v>-15275.8</v>
      </c>
      <c r="T12" s="354">
        <v>14772.51</v>
      </c>
      <c r="U12" s="354">
        <v>839.17</v>
      </c>
      <c r="V12" s="354">
        <v>-18215.857</v>
      </c>
      <c r="W12" s="354">
        <v>-749.31500000000005</v>
      </c>
      <c r="X12" s="849"/>
      <c r="Y12" s="722">
        <v>2011</v>
      </c>
    </row>
    <row r="13" spans="1:25" s="3" customFormat="1" ht="19.5" customHeight="1">
      <c r="A13" s="59"/>
      <c r="B13" s="722">
        <v>2012</v>
      </c>
      <c r="C13" s="722"/>
      <c r="D13" s="552">
        <v>92777</v>
      </c>
      <c r="E13" s="354">
        <v>36487</v>
      </c>
      <c r="F13" s="354">
        <v>48462</v>
      </c>
      <c r="G13" s="354">
        <v>1311</v>
      </c>
      <c r="H13" s="354">
        <v>3564</v>
      </c>
      <c r="I13" s="354">
        <v>34301</v>
      </c>
      <c r="J13" s="354">
        <v>11545</v>
      </c>
      <c r="K13" s="376">
        <v>0</v>
      </c>
      <c r="L13" s="354">
        <v>2934</v>
      </c>
      <c r="M13" s="354">
        <v>329</v>
      </c>
      <c r="N13" s="354">
        <v>19492</v>
      </c>
      <c r="O13" s="354">
        <v>6056</v>
      </c>
      <c r="P13" s="354">
        <v>18479</v>
      </c>
      <c r="Q13" s="354">
        <v>-18478.599999999999</v>
      </c>
      <c r="R13" s="354">
        <v>-17874.8</v>
      </c>
      <c r="S13" s="354">
        <v>-219.9</v>
      </c>
      <c r="T13" s="354">
        <v>8438.7999999999993</v>
      </c>
      <c r="U13" s="354">
        <v>4070</v>
      </c>
      <c r="V13" s="354">
        <f>R13-SUM(S13:U13)</f>
        <v>-30163.699999999997</v>
      </c>
      <c r="W13" s="354">
        <v>-603.79999999999995</v>
      </c>
      <c r="X13" s="849"/>
      <c r="Y13" s="722">
        <v>2012</v>
      </c>
    </row>
    <row r="14" spans="1:25" s="3" customFormat="1" ht="19.5" customHeight="1">
      <c r="A14" s="59"/>
      <c r="B14" s="722">
        <v>2013</v>
      </c>
      <c r="C14" s="722"/>
      <c r="D14" s="552">
        <v>99603</v>
      </c>
      <c r="E14" s="354">
        <v>40412</v>
      </c>
      <c r="F14" s="354">
        <v>51648</v>
      </c>
      <c r="G14" s="354">
        <v>1396</v>
      </c>
      <c r="H14" s="354">
        <v>3414</v>
      </c>
      <c r="I14" s="354">
        <v>34017</v>
      </c>
      <c r="J14" s="354">
        <v>11600</v>
      </c>
      <c r="K14" s="376" t="s">
        <v>223</v>
      </c>
      <c r="L14" s="354">
        <v>3163</v>
      </c>
      <c r="M14" s="354">
        <v>267</v>
      </c>
      <c r="N14" s="354">
        <v>18986</v>
      </c>
      <c r="O14" s="354">
        <v>-1798</v>
      </c>
      <c r="P14" s="354">
        <v>14200</v>
      </c>
      <c r="Q14" s="354" t="s">
        <v>422</v>
      </c>
      <c r="R14" s="354" t="s">
        <v>422</v>
      </c>
      <c r="S14" s="354" t="s">
        <v>422</v>
      </c>
      <c r="T14" s="354" t="s">
        <v>422</v>
      </c>
      <c r="U14" s="354" t="s">
        <v>422</v>
      </c>
      <c r="V14" s="354" t="s">
        <v>422</v>
      </c>
      <c r="W14" s="354" t="s">
        <v>422</v>
      </c>
      <c r="X14" s="849"/>
      <c r="Y14" s="722">
        <v>2013</v>
      </c>
    </row>
    <row r="15" spans="1:25" ht="12.75" customHeight="1">
      <c r="A15" s="71"/>
      <c r="B15" s="132"/>
      <c r="C15" s="132"/>
      <c r="D15" s="1142"/>
      <c r="E15" s="360"/>
      <c r="F15" s="360"/>
      <c r="G15" s="360"/>
      <c r="H15" s="360"/>
      <c r="I15" s="360"/>
      <c r="J15" s="360"/>
      <c r="K15" s="377"/>
      <c r="L15" s="378"/>
      <c r="M15" s="360"/>
      <c r="N15" s="379"/>
      <c r="O15" s="360"/>
      <c r="P15" s="360"/>
      <c r="Q15" s="354"/>
      <c r="R15" s="360"/>
      <c r="S15" s="360"/>
      <c r="T15" s="360"/>
      <c r="U15" s="360"/>
      <c r="V15" s="360"/>
      <c r="W15" s="360"/>
      <c r="X15" s="1085"/>
      <c r="Y15" s="132"/>
    </row>
    <row r="16" spans="1:25" s="72" customFormat="1" ht="19.5" customHeight="1">
      <c r="A16" s="187"/>
      <c r="B16" s="726">
        <v>2014</v>
      </c>
      <c r="C16" s="726"/>
      <c r="D16" s="554">
        <v>103220</v>
      </c>
      <c r="E16" s="357">
        <v>42714</v>
      </c>
      <c r="F16" s="357">
        <v>55933</v>
      </c>
      <c r="G16" s="357">
        <v>1334</v>
      </c>
      <c r="H16" s="357">
        <v>3143</v>
      </c>
      <c r="I16" s="357">
        <v>31041</v>
      </c>
      <c r="J16" s="357">
        <v>10661</v>
      </c>
      <c r="K16" s="376" t="s">
        <v>223</v>
      </c>
      <c r="L16" s="357">
        <v>3171</v>
      </c>
      <c r="M16" s="357">
        <v>271</v>
      </c>
      <c r="N16" s="357">
        <v>16938</v>
      </c>
      <c r="O16" s="357">
        <v>888</v>
      </c>
      <c r="P16" s="357">
        <v>8501</v>
      </c>
      <c r="Q16" s="354" t="s">
        <v>422</v>
      </c>
      <c r="R16" s="354" t="s">
        <v>422</v>
      </c>
      <c r="S16" s="354" t="s">
        <v>422</v>
      </c>
      <c r="T16" s="354" t="s">
        <v>422</v>
      </c>
      <c r="U16" s="354" t="s">
        <v>422</v>
      </c>
      <c r="V16" s="354" t="s">
        <v>422</v>
      </c>
      <c r="W16" s="354" t="s">
        <v>422</v>
      </c>
      <c r="X16" s="1017"/>
      <c r="Y16" s="726">
        <v>2014</v>
      </c>
    </row>
    <row r="17" spans="1:25" s="3" customFormat="1" ht="9" customHeight="1">
      <c r="A17" s="59"/>
      <c r="B17" s="722"/>
      <c r="C17" s="722"/>
      <c r="D17" s="552"/>
      <c r="E17" s="354"/>
      <c r="F17" s="354"/>
      <c r="G17" s="354"/>
      <c r="H17" s="354"/>
      <c r="I17" s="354"/>
      <c r="J17" s="354"/>
      <c r="K17" s="376"/>
      <c r="L17" s="354"/>
      <c r="M17" s="354"/>
      <c r="N17" s="354"/>
      <c r="O17" s="354"/>
      <c r="P17" s="354"/>
      <c r="Q17" s="354"/>
      <c r="R17" s="354"/>
      <c r="S17" s="354"/>
      <c r="T17" s="354"/>
      <c r="U17" s="354"/>
      <c r="V17" s="354"/>
      <c r="W17" s="354"/>
      <c r="X17" s="849"/>
      <c r="Y17" s="722"/>
    </row>
    <row r="18" spans="1:25" s="3" customFormat="1" ht="20.45" customHeight="1">
      <c r="A18" s="59"/>
      <c r="B18" s="135">
        <v>1</v>
      </c>
      <c r="C18" s="722"/>
      <c r="D18" s="552">
        <v>13768</v>
      </c>
      <c r="E18" s="354">
        <v>2825</v>
      </c>
      <c r="F18" s="354">
        <v>4581</v>
      </c>
      <c r="G18" s="354">
        <v>29</v>
      </c>
      <c r="H18" s="354">
        <v>496</v>
      </c>
      <c r="I18" s="354">
        <v>1132</v>
      </c>
      <c r="J18" s="354">
        <v>355</v>
      </c>
      <c r="K18" s="376" t="s">
        <v>223</v>
      </c>
      <c r="L18" s="354">
        <v>175</v>
      </c>
      <c r="M18" s="354">
        <v>3</v>
      </c>
      <c r="N18" s="354">
        <v>600</v>
      </c>
      <c r="O18" s="354">
        <v>1417</v>
      </c>
      <c r="P18" s="354">
        <v>4112</v>
      </c>
      <c r="Q18" s="354" t="s">
        <v>422</v>
      </c>
      <c r="R18" s="354" t="s">
        <v>422</v>
      </c>
      <c r="S18" s="354" t="s">
        <v>422</v>
      </c>
      <c r="T18" s="354" t="s">
        <v>422</v>
      </c>
      <c r="U18" s="354" t="s">
        <v>422</v>
      </c>
      <c r="V18" s="354" t="s">
        <v>422</v>
      </c>
      <c r="W18" s="354" t="s">
        <v>422</v>
      </c>
      <c r="X18" s="849"/>
      <c r="Y18" s="135" t="s">
        <v>284</v>
      </c>
    </row>
    <row r="19" spans="1:25" s="3" customFormat="1" ht="20.45" customHeight="1">
      <c r="A19" s="59"/>
      <c r="B19" s="135">
        <v>2</v>
      </c>
      <c r="C19" s="722">
        <v>996</v>
      </c>
      <c r="D19" s="552">
        <v>24943</v>
      </c>
      <c r="E19" s="354">
        <v>6493</v>
      </c>
      <c r="F19" s="354">
        <v>9390</v>
      </c>
      <c r="G19" s="354">
        <v>70</v>
      </c>
      <c r="H19" s="354">
        <v>675</v>
      </c>
      <c r="I19" s="354">
        <v>4296</v>
      </c>
      <c r="J19" s="354">
        <v>1075</v>
      </c>
      <c r="K19" s="376" t="s">
        <v>223</v>
      </c>
      <c r="L19" s="354">
        <v>360</v>
      </c>
      <c r="M19" s="354">
        <v>6</v>
      </c>
      <c r="N19" s="354">
        <v>2856</v>
      </c>
      <c r="O19" s="354">
        <v>2865</v>
      </c>
      <c r="P19" s="354">
        <v>-8247</v>
      </c>
      <c r="Q19" s="354" t="s">
        <v>422</v>
      </c>
      <c r="R19" s="354" t="s">
        <v>422</v>
      </c>
      <c r="S19" s="354" t="s">
        <v>422</v>
      </c>
      <c r="T19" s="354" t="s">
        <v>422</v>
      </c>
      <c r="U19" s="354" t="s">
        <v>422</v>
      </c>
      <c r="V19" s="354" t="s">
        <v>422</v>
      </c>
      <c r="W19" s="354" t="s">
        <v>422</v>
      </c>
      <c r="X19" s="849"/>
      <c r="Y19" s="135" t="s">
        <v>285</v>
      </c>
    </row>
    <row r="20" spans="1:25" s="3" customFormat="1" ht="20.45" customHeight="1">
      <c r="A20" s="59"/>
      <c r="B20" s="136">
        <v>3</v>
      </c>
      <c r="C20" s="722"/>
      <c r="D20" s="552">
        <v>35094</v>
      </c>
      <c r="E20" s="354">
        <v>12473</v>
      </c>
      <c r="F20" s="354">
        <v>14670</v>
      </c>
      <c r="G20" s="354">
        <v>141</v>
      </c>
      <c r="H20" s="354">
        <v>1043</v>
      </c>
      <c r="I20" s="354">
        <v>8030</v>
      </c>
      <c r="J20" s="354">
        <v>2040</v>
      </c>
      <c r="K20" s="376" t="s">
        <v>223</v>
      </c>
      <c r="L20" s="354">
        <v>724</v>
      </c>
      <c r="M20" s="354">
        <v>23</v>
      </c>
      <c r="N20" s="354">
        <v>5243</v>
      </c>
      <c r="O20" s="354">
        <v>3735</v>
      </c>
      <c r="P20" s="354">
        <v>-15373</v>
      </c>
      <c r="Q20" s="354" t="s">
        <v>422</v>
      </c>
      <c r="R20" s="354" t="s">
        <v>422</v>
      </c>
      <c r="S20" s="354" t="s">
        <v>422</v>
      </c>
      <c r="T20" s="354" t="s">
        <v>422</v>
      </c>
      <c r="U20" s="354" t="s">
        <v>422</v>
      </c>
      <c r="V20" s="354" t="s">
        <v>422</v>
      </c>
      <c r="W20" s="354" t="s">
        <v>422</v>
      </c>
      <c r="X20" s="849"/>
      <c r="Y20" s="136" t="s">
        <v>367</v>
      </c>
    </row>
    <row r="21" spans="1:25" s="3" customFormat="1" ht="20.45" customHeight="1">
      <c r="A21" s="59"/>
      <c r="B21" s="136">
        <v>4</v>
      </c>
      <c r="C21" s="722"/>
      <c r="D21" s="552">
        <v>43036</v>
      </c>
      <c r="E21" s="354">
        <v>16530</v>
      </c>
      <c r="F21" s="354">
        <v>18878</v>
      </c>
      <c r="G21" s="354">
        <v>196</v>
      </c>
      <c r="H21" s="354">
        <v>1320</v>
      </c>
      <c r="I21" s="354">
        <v>10448</v>
      </c>
      <c r="J21" s="354">
        <v>2776</v>
      </c>
      <c r="K21" s="376" t="s">
        <v>223</v>
      </c>
      <c r="L21" s="354">
        <v>916</v>
      </c>
      <c r="M21" s="354">
        <v>42</v>
      </c>
      <c r="N21" s="354">
        <v>6715</v>
      </c>
      <c r="O21" s="354">
        <v>4561</v>
      </c>
      <c r="P21" s="354">
        <v>-3873</v>
      </c>
      <c r="Q21" s="354" t="s">
        <v>422</v>
      </c>
      <c r="R21" s="354" t="s">
        <v>422</v>
      </c>
      <c r="S21" s="354" t="s">
        <v>422</v>
      </c>
      <c r="T21" s="354" t="s">
        <v>422</v>
      </c>
      <c r="U21" s="354" t="s">
        <v>422</v>
      </c>
      <c r="V21" s="354" t="s">
        <v>422</v>
      </c>
      <c r="W21" s="354" t="s">
        <v>422</v>
      </c>
      <c r="X21" s="849"/>
      <c r="Y21" s="136" t="s">
        <v>287</v>
      </c>
    </row>
    <row r="22" spans="1:25" s="3" customFormat="1" ht="20.45" customHeight="1">
      <c r="A22" s="59"/>
      <c r="B22" s="135">
        <v>5</v>
      </c>
      <c r="C22" s="722"/>
      <c r="D22" s="552">
        <v>51337</v>
      </c>
      <c r="E22" s="354">
        <v>20537</v>
      </c>
      <c r="F22" s="354">
        <v>23627</v>
      </c>
      <c r="G22" s="354">
        <v>243</v>
      </c>
      <c r="H22" s="354">
        <v>1456</v>
      </c>
      <c r="I22" s="354">
        <v>13537</v>
      </c>
      <c r="J22" s="354">
        <v>3438</v>
      </c>
      <c r="K22" s="376" t="s">
        <v>223</v>
      </c>
      <c r="L22" s="354">
        <v>1114</v>
      </c>
      <c r="M22" s="354">
        <v>55</v>
      </c>
      <c r="N22" s="354">
        <v>8930</v>
      </c>
      <c r="O22" s="354">
        <v>5545</v>
      </c>
      <c r="P22" s="354">
        <v>-7795</v>
      </c>
      <c r="Q22" s="354" t="s">
        <v>422</v>
      </c>
      <c r="R22" s="354" t="s">
        <v>422</v>
      </c>
      <c r="S22" s="354" t="s">
        <v>422</v>
      </c>
      <c r="T22" s="354" t="s">
        <v>422</v>
      </c>
      <c r="U22" s="354" t="s">
        <v>422</v>
      </c>
      <c r="V22" s="354" t="s">
        <v>422</v>
      </c>
      <c r="W22" s="354" t="s">
        <v>422</v>
      </c>
      <c r="X22" s="849"/>
      <c r="Y22" s="135" t="s">
        <v>363</v>
      </c>
    </row>
    <row r="23" spans="1:25" s="3" customFormat="1" ht="15.75" customHeight="1">
      <c r="A23" s="59"/>
      <c r="B23" s="135"/>
      <c r="C23" s="722">
        <v>996</v>
      </c>
      <c r="D23" s="552"/>
      <c r="E23" s="354"/>
      <c r="F23" s="354"/>
      <c r="G23" s="354"/>
      <c r="H23" s="354"/>
      <c r="I23" s="354"/>
      <c r="J23" s="354"/>
      <c r="K23" s="376"/>
      <c r="L23" s="354"/>
      <c r="M23" s="354"/>
      <c r="N23" s="354"/>
      <c r="O23" s="354"/>
      <c r="P23" s="354"/>
      <c r="Q23" s="354"/>
      <c r="R23" s="354"/>
      <c r="S23" s="354"/>
      <c r="T23" s="354"/>
      <c r="U23" s="354"/>
      <c r="V23" s="354"/>
      <c r="W23" s="354"/>
      <c r="X23" s="849"/>
      <c r="Y23" s="135"/>
    </row>
    <row r="24" spans="1:25" s="3" customFormat="1" ht="20.45" customHeight="1">
      <c r="A24" s="59"/>
      <c r="B24" s="136">
        <v>6</v>
      </c>
      <c r="C24" s="722"/>
      <c r="D24" s="552">
        <v>62817</v>
      </c>
      <c r="E24" s="354">
        <v>26120</v>
      </c>
      <c r="F24" s="354">
        <v>28575</v>
      </c>
      <c r="G24" s="354">
        <v>602</v>
      </c>
      <c r="H24" s="354">
        <v>1619</v>
      </c>
      <c r="I24" s="354">
        <v>18372</v>
      </c>
      <c r="J24" s="354">
        <v>5251</v>
      </c>
      <c r="K24" s="376" t="s">
        <v>223</v>
      </c>
      <c r="L24" s="354">
        <v>1566</v>
      </c>
      <c r="M24" s="354">
        <v>86</v>
      </c>
      <c r="N24" s="354">
        <v>11469</v>
      </c>
      <c r="O24" s="354">
        <v>6094</v>
      </c>
      <c r="P24" s="354">
        <v>-24285</v>
      </c>
      <c r="Q24" s="354" t="s">
        <v>422</v>
      </c>
      <c r="R24" s="354" t="s">
        <v>422</v>
      </c>
      <c r="S24" s="354" t="s">
        <v>422</v>
      </c>
      <c r="T24" s="354" t="s">
        <v>422</v>
      </c>
      <c r="U24" s="354" t="s">
        <v>422</v>
      </c>
      <c r="V24" s="354" t="s">
        <v>422</v>
      </c>
      <c r="W24" s="354" t="s">
        <v>422</v>
      </c>
      <c r="X24" s="849"/>
      <c r="Y24" s="136" t="s">
        <v>364</v>
      </c>
    </row>
    <row r="25" spans="1:25" s="3" customFormat="1" ht="20.45" customHeight="1">
      <c r="A25" s="59"/>
      <c r="B25" s="136">
        <v>7</v>
      </c>
      <c r="C25" s="722"/>
      <c r="D25" s="552">
        <v>69489</v>
      </c>
      <c r="E25" s="354">
        <v>28333</v>
      </c>
      <c r="F25" s="354">
        <v>33079</v>
      </c>
      <c r="G25" s="354">
        <v>804</v>
      </c>
      <c r="H25" s="354">
        <v>1759</v>
      </c>
      <c r="I25" s="354">
        <v>19854</v>
      </c>
      <c r="J25" s="354">
        <v>5780</v>
      </c>
      <c r="K25" s="376" t="s">
        <v>223</v>
      </c>
      <c r="L25" s="354">
        <v>1772</v>
      </c>
      <c r="M25" s="354">
        <v>107</v>
      </c>
      <c r="N25" s="354">
        <v>12195</v>
      </c>
      <c r="O25" s="354">
        <v>6534</v>
      </c>
      <c r="P25" s="354">
        <v>-9061</v>
      </c>
      <c r="Q25" s="354" t="s">
        <v>422</v>
      </c>
      <c r="R25" s="354" t="s">
        <v>422</v>
      </c>
      <c r="S25" s="354" t="s">
        <v>422</v>
      </c>
      <c r="T25" s="354" t="s">
        <v>422</v>
      </c>
      <c r="U25" s="354" t="s">
        <v>422</v>
      </c>
      <c r="V25" s="354" t="s">
        <v>422</v>
      </c>
      <c r="W25" s="354" t="s">
        <v>422</v>
      </c>
      <c r="X25" s="849"/>
      <c r="Y25" s="136" t="s">
        <v>365</v>
      </c>
    </row>
    <row r="26" spans="1:25" s="3" customFormat="1" ht="20.45" customHeight="1">
      <c r="A26" s="59"/>
      <c r="B26" s="135">
        <v>8</v>
      </c>
      <c r="C26" s="722"/>
      <c r="D26" s="552">
        <v>75645</v>
      </c>
      <c r="E26" s="354">
        <v>31666</v>
      </c>
      <c r="F26" s="354">
        <v>37306</v>
      </c>
      <c r="G26" s="354">
        <v>924</v>
      </c>
      <c r="H26" s="354">
        <v>1893</v>
      </c>
      <c r="I26" s="354">
        <v>27542</v>
      </c>
      <c r="J26" s="354">
        <v>12538</v>
      </c>
      <c r="K26" s="376" t="s">
        <v>223</v>
      </c>
      <c r="L26" s="354">
        <v>1957</v>
      </c>
      <c r="M26" s="354">
        <v>128</v>
      </c>
      <c r="N26" s="354">
        <v>12921</v>
      </c>
      <c r="O26" s="354">
        <v>7308</v>
      </c>
      <c r="P26" s="354">
        <v>-10027</v>
      </c>
      <c r="Q26" s="354" t="s">
        <v>422</v>
      </c>
      <c r="R26" s="354" t="s">
        <v>422</v>
      </c>
      <c r="S26" s="354" t="s">
        <v>422</v>
      </c>
      <c r="T26" s="354" t="s">
        <v>422</v>
      </c>
      <c r="U26" s="354" t="s">
        <v>422</v>
      </c>
      <c r="V26" s="354" t="s">
        <v>422</v>
      </c>
      <c r="W26" s="354" t="s">
        <v>422</v>
      </c>
      <c r="X26" s="849"/>
      <c r="Y26" s="135" t="s">
        <v>288</v>
      </c>
    </row>
    <row r="27" spans="1:25" s="3" customFormat="1" ht="20.45" customHeight="1">
      <c r="A27" s="59"/>
      <c r="B27" s="135">
        <v>9</v>
      </c>
      <c r="C27" s="722">
        <v>996</v>
      </c>
      <c r="D27" s="552">
        <v>80982</v>
      </c>
      <c r="E27" s="354">
        <v>34510</v>
      </c>
      <c r="F27" s="354">
        <v>42296</v>
      </c>
      <c r="G27" s="354">
        <v>983</v>
      </c>
      <c r="H27" s="354">
        <v>2012</v>
      </c>
      <c r="I27" s="354">
        <v>22967</v>
      </c>
      <c r="J27" s="354">
        <v>7019</v>
      </c>
      <c r="K27" s="376" t="s">
        <v>223</v>
      </c>
      <c r="L27" s="354">
        <v>2101</v>
      </c>
      <c r="M27" s="354">
        <v>151</v>
      </c>
      <c r="N27" s="354">
        <v>13696</v>
      </c>
      <c r="O27" s="354">
        <v>6747</v>
      </c>
      <c r="P27" s="354">
        <v>-6467</v>
      </c>
      <c r="Q27" s="354" t="s">
        <v>422</v>
      </c>
      <c r="R27" s="354" t="s">
        <v>422</v>
      </c>
      <c r="S27" s="354" t="s">
        <v>422</v>
      </c>
      <c r="T27" s="354" t="s">
        <v>422</v>
      </c>
      <c r="U27" s="354" t="s">
        <v>422</v>
      </c>
      <c r="V27" s="354" t="s">
        <v>422</v>
      </c>
      <c r="W27" s="354" t="s">
        <v>422</v>
      </c>
      <c r="X27" s="849"/>
      <c r="Y27" s="135" t="s">
        <v>289</v>
      </c>
    </row>
    <row r="28" spans="1:25" s="3" customFormat="1" ht="20.45" customHeight="1">
      <c r="A28" s="59"/>
      <c r="B28" s="136">
        <v>10</v>
      </c>
      <c r="C28" s="722"/>
      <c r="D28" s="552">
        <v>88974</v>
      </c>
      <c r="E28" s="354">
        <v>37254</v>
      </c>
      <c r="F28" s="354">
        <v>46523</v>
      </c>
      <c r="G28" s="354">
        <v>1066</v>
      </c>
      <c r="H28" s="354">
        <v>2384</v>
      </c>
      <c r="I28" s="354">
        <v>25018</v>
      </c>
      <c r="J28" s="354">
        <v>7684</v>
      </c>
      <c r="K28" s="376" t="s">
        <v>223</v>
      </c>
      <c r="L28" s="354">
        <v>2234</v>
      </c>
      <c r="M28" s="354">
        <v>167</v>
      </c>
      <c r="N28" s="354">
        <v>14932</v>
      </c>
      <c r="O28" s="354">
        <v>6179</v>
      </c>
      <c r="P28" s="354">
        <v>5386</v>
      </c>
      <c r="Q28" s="354" t="s">
        <v>422</v>
      </c>
      <c r="R28" s="354" t="s">
        <v>422</v>
      </c>
      <c r="S28" s="354" t="s">
        <v>422</v>
      </c>
      <c r="T28" s="354" t="s">
        <v>422</v>
      </c>
      <c r="U28" s="354" t="s">
        <v>422</v>
      </c>
      <c r="V28" s="354" t="s">
        <v>422</v>
      </c>
      <c r="W28" s="354" t="s">
        <v>422</v>
      </c>
      <c r="X28" s="849"/>
      <c r="Y28" s="136" t="s">
        <v>290</v>
      </c>
    </row>
    <row r="29" spans="1:25" s="3" customFormat="1" ht="15.75" customHeight="1">
      <c r="A29" s="59"/>
      <c r="B29" s="136"/>
      <c r="C29" s="722"/>
      <c r="D29" s="552"/>
      <c r="E29" s="354"/>
      <c r="F29" s="354"/>
      <c r="G29" s="354"/>
      <c r="H29" s="354"/>
      <c r="I29" s="354"/>
      <c r="J29" s="354"/>
      <c r="K29" s="376"/>
      <c r="L29" s="354"/>
      <c r="M29" s="354"/>
      <c r="N29" s="354"/>
      <c r="O29" s="354"/>
      <c r="P29" s="354"/>
      <c r="Q29" s="354"/>
      <c r="R29" s="354"/>
      <c r="S29" s="354"/>
      <c r="T29" s="354"/>
      <c r="U29" s="354"/>
      <c r="V29" s="354"/>
      <c r="W29" s="354"/>
      <c r="X29" s="849"/>
      <c r="Y29" s="136"/>
    </row>
    <row r="30" spans="1:25" s="3" customFormat="1" ht="20.45" customHeight="1">
      <c r="A30" s="59"/>
      <c r="B30" s="135">
        <v>11</v>
      </c>
      <c r="C30" s="722"/>
      <c r="D30" s="552">
        <v>96380</v>
      </c>
      <c r="E30" s="354">
        <v>39165</v>
      </c>
      <c r="F30" s="354">
        <v>51097</v>
      </c>
      <c r="G30" s="354">
        <v>1110</v>
      </c>
      <c r="H30" s="354">
        <v>2947</v>
      </c>
      <c r="I30" s="354">
        <v>26659</v>
      </c>
      <c r="J30" s="354">
        <v>8256</v>
      </c>
      <c r="K30" s="376" t="s">
        <v>223</v>
      </c>
      <c r="L30" s="354">
        <v>2457</v>
      </c>
      <c r="M30" s="354">
        <v>185</v>
      </c>
      <c r="N30" s="354">
        <v>15761</v>
      </c>
      <c r="O30" s="354">
        <v>6945</v>
      </c>
      <c r="P30" s="354">
        <v>3288</v>
      </c>
      <c r="Q30" s="354" t="s">
        <v>422</v>
      </c>
      <c r="R30" s="354" t="s">
        <v>422</v>
      </c>
      <c r="S30" s="354" t="s">
        <v>422</v>
      </c>
      <c r="T30" s="354" t="s">
        <v>422</v>
      </c>
      <c r="U30" s="354" t="s">
        <v>422</v>
      </c>
      <c r="V30" s="354" t="s">
        <v>422</v>
      </c>
      <c r="W30" s="354" t="s">
        <v>422</v>
      </c>
      <c r="X30" s="849"/>
      <c r="Y30" s="135" t="s">
        <v>291</v>
      </c>
    </row>
    <row r="31" spans="1:25" s="3" customFormat="1" ht="20.45" customHeight="1">
      <c r="A31" s="59"/>
      <c r="B31" s="135">
        <v>12</v>
      </c>
      <c r="C31" s="722">
        <v>996</v>
      </c>
      <c r="D31" s="552">
        <v>103220</v>
      </c>
      <c r="E31" s="354">
        <v>42714</v>
      </c>
      <c r="F31" s="354">
        <v>55933</v>
      </c>
      <c r="G31" s="354">
        <v>1334</v>
      </c>
      <c r="H31" s="354">
        <v>3143</v>
      </c>
      <c r="I31" s="354">
        <v>31041</v>
      </c>
      <c r="J31" s="354">
        <v>10661</v>
      </c>
      <c r="K31" s="376" t="s">
        <v>223</v>
      </c>
      <c r="L31" s="354">
        <v>3171</v>
      </c>
      <c r="M31" s="354">
        <v>271</v>
      </c>
      <c r="N31" s="354">
        <v>16938</v>
      </c>
      <c r="O31" s="354">
        <v>888</v>
      </c>
      <c r="P31" s="354">
        <v>8501</v>
      </c>
      <c r="Q31" s="354" t="s">
        <v>422</v>
      </c>
      <c r="R31" s="354" t="s">
        <v>422</v>
      </c>
      <c r="S31" s="354" t="s">
        <v>422</v>
      </c>
      <c r="T31" s="354" t="s">
        <v>422</v>
      </c>
      <c r="U31" s="354" t="s">
        <v>422</v>
      </c>
      <c r="V31" s="354" t="s">
        <v>422</v>
      </c>
      <c r="W31" s="354" t="s">
        <v>422</v>
      </c>
      <c r="X31" s="849"/>
      <c r="Y31" s="135" t="s">
        <v>292</v>
      </c>
    </row>
    <row r="32" spans="1:25" s="3" customFormat="1" ht="7.5" customHeight="1" thickBot="1">
      <c r="A32" s="412"/>
      <c r="B32" s="413"/>
      <c r="C32" s="413"/>
      <c r="D32" s="534"/>
      <c r="E32" s="413"/>
      <c r="F32" s="413"/>
      <c r="G32" s="413"/>
      <c r="H32" s="413"/>
      <c r="I32" s="413"/>
      <c r="J32" s="413"/>
      <c r="K32" s="413"/>
      <c r="L32" s="413"/>
      <c r="M32" s="413"/>
      <c r="N32" s="413"/>
      <c r="O32" s="413"/>
      <c r="P32" s="413"/>
      <c r="Q32" s="413"/>
      <c r="R32" s="413"/>
      <c r="S32" s="413"/>
      <c r="T32" s="413"/>
      <c r="U32" s="413"/>
      <c r="V32" s="413"/>
      <c r="W32" s="413"/>
      <c r="X32" s="851"/>
      <c r="Y32" s="413"/>
    </row>
    <row r="33" spans="2:25" s="97" customFormat="1" ht="29.25" customHeight="1">
      <c r="B33" s="1770" t="s">
        <v>1252</v>
      </c>
      <c r="C33" s="1770"/>
      <c r="D33" s="1770"/>
      <c r="E33" s="1770"/>
      <c r="F33" s="1770"/>
      <c r="G33" s="1770"/>
      <c r="H33" s="1770"/>
      <c r="I33" s="173"/>
      <c r="J33" s="173"/>
      <c r="K33" s="173"/>
      <c r="L33" s="173"/>
      <c r="M33" s="173"/>
      <c r="N33" s="1770" t="s">
        <v>525</v>
      </c>
      <c r="O33" s="1770"/>
      <c r="P33" s="1770"/>
      <c r="Q33" s="1770"/>
      <c r="R33" s="1770"/>
      <c r="S33" s="1770"/>
      <c r="T33" s="1770"/>
      <c r="U33" s="1770"/>
      <c r="V33" s="1770"/>
      <c r="W33" s="1770"/>
      <c r="X33" s="1770"/>
      <c r="Y33" s="1770"/>
    </row>
  </sheetData>
  <mergeCells count="24">
    <mergeCell ref="B2:M2"/>
    <mergeCell ref="G3:J3"/>
    <mergeCell ref="O6:O8"/>
    <mergeCell ref="P4:P8"/>
    <mergeCell ref="V3:Y3"/>
    <mergeCell ref="S6:S8"/>
    <mergeCell ref="N2:Y2"/>
    <mergeCell ref="V6:V8"/>
    <mergeCell ref="N7:N8"/>
    <mergeCell ref="S5:V5"/>
    <mergeCell ref="N33:Y33"/>
    <mergeCell ref="H7:H8"/>
    <mergeCell ref="M7:M8"/>
    <mergeCell ref="K7:K8"/>
    <mergeCell ref="L7:L8"/>
    <mergeCell ref="J7:J8"/>
    <mergeCell ref="B33:H33"/>
    <mergeCell ref="T6:T8"/>
    <mergeCell ref="U6:U8"/>
    <mergeCell ref="W5:X8"/>
    <mergeCell ref="A4:C8"/>
    <mergeCell ref="Y4:Y8"/>
    <mergeCell ref="I6:N6"/>
    <mergeCell ref="Q4:X4"/>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alignWithMargins="0"/>
  <colBreaks count="1" manualBreakCount="1">
    <brk id="13"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U44"/>
  <sheetViews>
    <sheetView showGridLines="0" view="pageBreakPreview" topLeftCell="A4" zoomScaleNormal="120" zoomScaleSheetLayoutView="100" workbookViewId="0">
      <selection activeCell="R31" sqref="R31"/>
    </sheetView>
  </sheetViews>
  <sheetFormatPr defaultRowHeight="11.25"/>
  <cols>
    <col min="1" max="1" width="0.88671875" style="67" customWidth="1"/>
    <col min="2" max="3" width="1.77734375" style="67" customWidth="1"/>
    <col min="4" max="4" width="17.77734375" style="67" customWidth="1"/>
    <col min="5" max="5" width="0.44140625" style="67" customWidth="1"/>
    <col min="6" max="6" width="6.21875" style="67" hidden="1" customWidth="1"/>
    <col min="7" max="9" width="8.77734375" style="67" customWidth="1"/>
    <col min="10" max="12" width="9.109375" style="67" customWidth="1"/>
    <col min="13" max="13" width="8.5546875" style="67" customWidth="1"/>
    <col min="14" max="18" width="8.5546875" style="165" customWidth="1"/>
    <col min="19" max="19" width="0.5546875" style="67" customWidth="1"/>
    <col min="20" max="20" width="24.33203125" style="67" customWidth="1"/>
    <col min="21" max="16384" width="8.88671875" style="67"/>
  </cols>
  <sheetData>
    <row r="1" spans="1:21" s="115" customFormat="1" ht="27.95" customHeight="1">
      <c r="A1" s="464" t="s">
        <v>1498</v>
      </c>
      <c r="M1" s="116"/>
      <c r="N1" s="311"/>
      <c r="O1" s="311"/>
      <c r="P1" s="311"/>
      <c r="Q1" s="311"/>
      <c r="R1" s="311"/>
      <c r="S1" s="116" t="s">
        <v>169</v>
      </c>
      <c r="T1" s="116" t="s">
        <v>1499</v>
      </c>
    </row>
    <row r="2" spans="1:21" s="345" customFormat="1" ht="45" customHeight="1">
      <c r="B2" s="1451" t="s">
        <v>357</v>
      </c>
      <c r="C2" s="1451"/>
      <c r="D2" s="1451"/>
      <c r="E2" s="1451"/>
      <c r="F2" s="1451"/>
      <c r="G2" s="1451"/>
      <c r="H2" s="1451"/>
      <c r="I2" s="1451"/>
      <c r="J2" s="1451"/>
      <c r="K2" s="1451"/>
      <c r="L2" s="1451"/>
      <c r="M2" s="1791" t="s">
        <v>1402</v>
      </c>
      <c r="N2" s="1791"/>
      <c r="O2" s="1791"/>
      <c r="P2" s="1791"/>
      <c r="Q2" s="1791"/>
      <c r="R2" s="1791"/>
      <c r="S2" s="1791"/>
      <c r="T2" s="1791"/>
    </row>
    <row r="3" spans="1:21" s="77" customFormat="1" ht="14.1" customHeight="1" thickBot="1">
      <c r="A3" s="168" t="s">
        <v>168</v>
      </c>
      <c r="C3" s="168"/>
      <c r="D3" s="168"/>
      <c r="E3" s="168"/>
      <c r="F3" s="952"/>
      <c r="G3" s="952"/>
      <c r="H3" s="952"/>
      <c r="I3" s="952"/>
      <c r="J3" s="952"/>
      <c r="K3" s="952"/>
      <c r="L3" s="952"/>
      <c r="M3" s="1452" t="s">
        <v>502</v>
      </c>
      <c r="N3" s="1452"/>
      <c r="O3" s="1452"/>
      <c r="P3" s="1452"/>
      <c r="Q3" s="1452"/>
      <c r="R3" s="1452"/>
      <c r="S3" s="1452"/>
      <c r="T3" s="1452"/>
    </row>
    <row r="4" spans="1:21" ht="21.75" customHeight="1">
      <c r="A4" s="1753" t="s">
        <v>1264</v>
      </c>
      <c r="B4" s="1753"/>
      <c r="C4" s="1753"/>
      <c r="D4" s="1753"/>
      <c r="E4" s="1158"/>
      <c r="F4" s="1792" t="s">
        <v>25</v>
      </c>
      <c r="G4" s="1406"/>
      <c r="H4" s="1406"/>
      <c r="I4" s="1406"/>
      <c r="J4" s="1406"/>
      <c r="K4" s="1406"/>
      <c r="L4" s="1406"/>
      <c r="M4" s="1720" t="s">
        <v>537</v>
      </c>
      <c r="N4" s="1720"/>
      <c r="O4" s="1720"/>
      <c r="P4" s="1720"/>
      <c r="Q4" s="1720"/>
      <c r="R4" s="1720"/>
      <c r="S4" s="941"/>
      <c r="T4" s="1783" t="s">
        <v>1265</v>
      </c>
    </row>
    <row r="5" spans="1:21" ht="28.5" customHeight="1">
      <c r="A5" s="1755"/>
      <c r="B5" s="1755"/>
      <c r="C5" s="1755"/>
      <c r="D5" s="1755"/>
      <c r="E5" s="1159"/>
      <c r="F5" s="1153"/>
      <c r="G5" s="1019">
        <v>2009</v>
      </c>
      <c r="H5" s="1019">
        <v>2010</v>
      </c>
      <c r="I5" s="1019">
        <v>2011</v>
      </c>
      <c r="J5" s="1019">
        <v>2012</v>
      </c>
      <c r="K5" s="1019">
        <v>2013</v>
      </c>
      <c r="L5" s="1019" t="s">
        <v>538</v>
      </c>
      <c r="M5" s="1130">
        <v>2009</v>
      </c>
      <c r="N5" s="1019">
        <v>2010</v>
      </c>
      <c r="O5" s="1019">
        <v>2011</v>
      </c>
      <c r="P5" s="1019">
        <v>2012</v>
      </c>
      <c r="Q5" s="1019">
        <v>2013</v>
      </c>
      <c r="R5" s="1019" t="s">
        <v>538</v>
      </c>
      <c r="S5" s="1040"/>
      <c r="T5" s="1784"/>
    </row>
    <row r="6" spans="1:21" ht="4.5" customHeight="1">
      <c r="A6" s="71"/>
      <c r="B6" s="71"/>
      <c r="C6" s="71"/>
      <c r="D6" s="955"/>
      <c r="E6" s="1099"/>
      <c r="F6" s="1154"/>
      <c r="G6" s="943"/>
      <c r="H6" s="943"/>
      <c r="I6" s="943"/>
      <c r="J6" s="943"/>
      <c r="K6" s="943"/>
      <c r="L6" s="943"/>
      <c r="M6" s="955"/>
      <c r="N6" s="943"/>
      <c r="O6" s="943"/>
      <c r="P6" s="943"/>
      <c r="Q6" s="943"/>
      <c r="R6" s="943"/>
      <c r="S6" s="1099"/>
      <c r="T6" s="1021"/>
    </row>
    <row r="7" spans="1:21" ht="24.95" customHeight="1">
      <c r="A7" s="71"/>
      <c r="B7" s="166"/>
      <c r="C7" s="166"/>
      <c r="D7" s="166"/>
      <c r="E7" s="1157"/>
      <c r="F7" s="1785" t="s">
        <v>411</v>
      </c>
      <c r="G7" s="1786"/>
      <c r="H7" s="1786"/>
      <c r="I7" s="1786"/>
      <c r="J7" s="1786"/>
      <c r="K7" s="1786"/>
      <c r="L7" s="1786"/>
      <c r="M7" s="1793" t="s">
        <v>411</v>
      </c>
      <c r="N7" s="1793"/>
      <c r="O7" s="1793"/>
      <c r="P7" s="1793"/>
      <c r="Q7" s="1793"/>
      <c r="R7" s="1793"/>
      <c r="S7" s="1157"/>
      <c r="T7" s="168"/>
    </row>
    <row r="8" spans="1:21" s="3" customFormat="1" ht="15.6" customHeight="1">
      <c r="A8" s="59"/>
      <c r="B8" s="1787" t="s">
        <v>170</v>
      </c>
      <c r="C8" s="1787"/>
      <c r="D8" s="1787"/>
      <c r="E8" s="935"/>
      <c r="F8" s="1155"/>
      <c r="G8" s="1146">
        <v>769588.6</v>
      </c>
      <c r="H8" s="1146">
        <v>819821.2</v>
      </c>
      <c r="I8" s="1146">
        <v>873522.6</v>
      </c>
      <c r="J8" s="1146">
        <v>911938.2</v>
      </c>
      <c r="K8" s="1146">
        <v>942267.2</v>
      </c>
      <c r="L8" s="1147">
        <v>972951.7</v>
      </c>
      <c r="M8" s="1146">
        <v>786331.8</v>
      </c>
      <c r="N8" s="1146">
        <v>819821.2</v>
      </c>
      <c r="O8" s="1146">
        <v>842339.3</v>
      </c>
      <c r="P8" s="1146">
        <v>861258.8</v>
      </c>
      <c r="Q8" s="1146">
        <v>880130.1</v>
      </c>
      <c r="R8" s="1147">
        <v>898014.4</v>
      </c>
      <c r="S8" s="935"/>
      <c r="T8" s="952" t="s">
        <v>265</v>
      </c>
      <c r="U8" s="2"/>
    </row>
    <row r="9" spans="1:21" s="3" customFormat="1" ht="15.6" customHeight="1">
      <c r="A9" s="59"/>
      <c r="B9" s="957"/>
      <c r="C9" s="1787" t="s">
        <v>171</v>
      </c>
      <c r="D9" s="1787"/>
      <c r="E9" s="935"/>
      <c r="F9" s="1155"/>
      <c r="G9" s="1146">
        <v>594882.6</v>
      </c>
      <c r="H9" s="1146">
        <v>636712.69999999995</v>
      </c>
      <c r="I9" s="1146">
        <v>679141.5</v>
      </c>
      <c r="J9" s="1146">
        <v>707614</v>
      </c>
      <c r="K9" s="1146">
        <v>727799.9</v>
      </c>
      <c r="L9" s="1147">
        <v>748906.5</v>
      </c>
      <c r="M9" s="1146">
        <v>609997.30000000005</v>
      </c>
      <c r="N9" s="1146">
        <v>636712.69999999995</v>
      </c>
      <c r="O9" s="1146">
        <v>655181.1</v>
      </c>
      <c r="P9" s="1146">
        <v>667781.19999999995</v>
      </c>
      <c r="Q9" s="1146">
        <v>680349.5</v>
      </c>
      <c r="R9" s="1147">
        <v>692594</v>
      </c>
      <c r="S9" s="935"/>
      <c r="T9" s="952" t="s">
        <v>266</v>
      </c>
    </row>
    <row r="10" spans="1:21" s="3" customFormat="1" ht="15.6" customHeight="1">
      <c r="A10" s="59"/>
      <c r="B10" s="957"/>
      <c r="C10" s="957"/>
      <c r="D10" s="957" t="s">
        <v>172</v>
      </c>
      <c r="E10" s="935"/>
      <c r="F10" s="1155"/>
      <c r="G10" s="1146">
        <v>574793.69999999995</v>
      </c>
      <c r="H10" s="1146">
        <v>615228</v>
      </c>
      <c r="I10" s="1146">
        <v>655109.30000000005</v>
      </c>
      <c r="J10" s="1146">
        <v>678096.5</v>
      </c>
      <c r="K10" s="1146">
        <v>693861</v>
      </c>
      <c r="L10" s="1147">
        <v>712726.9</v>
      </c>
      <c r="M10" s="1146">
        <v>589467.30000000005</v>
      </c>
      <c r="N10" s="1146">
        <v>615228</v>
      </c>
      <c r="O10" s="1146">
        <v>631983.9</v>
      </c>
      <c r="P10" s="1146">
        <v>639781.69999999995</v>
      </c>
      <c r="Q10" s="1146">
        <v>648428.9</v>
      </c>
      <c r="R10" s="1147">
        <v>658979</v>
      </c>
      <c r="S10" s="935"/>
      <c r="T10" s="952" t="s">
        <v>267</v>
      </c>
    </row>
    <row r="11" spans="1:21" s="3" customFormat="1" ht="15.6" customHeight="1">
      <c r="A11" s="59"/>
      <c r="B11" s="957"/>
      <c r="C11" s="957"/>
      <c r="D11" s="637" t="s">
        <v>413</v>
      </c>
      <c r="E11" s="935"/>
      <c r="F11" s="1155"/>
      <c r="G11" s="1146">
        <v>20088.900000000001</v>
      </c>
      <c r="H11" s="1146">
        <v>21484.7</v>
      </c>
      <c r="I11" s="1146">
        <v>24032.2</v>
      </c>
      <c r="J11" s="1146">
        <v>29517.5</v>
      </c>
      <c r="K11" s="1146">
        <v>33938.9</v>
      </c>
      <c r="L11" s="1147">
        <v>36179.599999999999</v>
      </c>
      <c r="M11" s="1146">
        <v>20530.2</v>
      </c>
      <c r="N11" s="1146">
        <v>21484.7</v>
      </c>
      <c r="O11" s="1146">
        <v>23197.200000000001</v>
      </c>
      <c r="P11" s="1146">
        <v>28002</v>
      </c>
      <c r="Q11" s="1146">
        <v>31941.8</v>
      </c>
      <c r="R11" s="1147">
        <v>33644.400000000001</v>
      </c>
      <c r="S11" s="935"/>
      <c r="T11" s="1160" t="s">
        <v>268</v>
      </c>
    </row>
    <row r="12" spans="1:21" s="3" customFormat="1" ht="15.6" customHeight="1">
      <c r="A12" s="59"/>
      <c r="B12" s="957"/>
      <c r="C12" s="1787" t="s">
        <v>173</v>
      </c>
      <c r="D12" s="1787"/>
      <c r="E12" s="937"/>
      <c r="F12" s="1155"/>
      <c r="G12" s="1146">
        <v>174706</v>
      </c>
      <c r="H12" s="1146">
        <v>183108.5</v>
      </c>
      <c r="I12" s="1146">
        <v>194381.2</v>
      </c>
      <c r="J12" s="1146">
        <v>204324.2</v>
      </c>
      <c r="K12" s="1146">
        <v>214467.3</v>
      </c>
      <c r="L12" s="1147">
        <v>224045.2</v>
      </c>
      <c r="M12" s="1146">
        <v>176323.4</v>
      </c>
      <c r="N12" s="1146">
        <v>183108.5</v>
      </c>
      <c r="O12" s="1146">
        <v>187158.2</v>
      </c>
      <c r="P12" s="1146">
        <v>193473.5</v>
      </c>
      <c r="Q12" s="1146">
        <v>199783.4</v>
      </c>
      <c r="R12" s="1147">
        <v>205417.7</v>
      </c>
      <c r="S12" s="937"/>
      <c r="T12" s="952" t="s">
        <v>269</v>
      </c>
    </row>
    <row r="13" spans="1:21" s="3" customFormat="1" ht="15.6" customHeight="1">
      <c r="A13" s="59"/>
      <c r="B13" s="1787" t="s">
        <v>174</v>
      </c>
      <c r="C13" s="1787"/>
      <c r="D13" s="1787"/>
      <c r="E13" s="937"/>
      <c r="F13" s="1155"/>
      <c r="G13" s="1146">
        <v>327841.2</v>
      </c>
      <c r="H13" s="1146">
        <v>405188</v>
      </c>
      <c r="I13" s="1146">
        <v>439236.1</v>
      </c>
      <c r="J13" s="1146">
        <v>427028.5</v>
      </c>
      <c r="K13" s="1146">
        <v>416000.3</v>
      </c>
      <c r="L13" s="1147">
        <v>433068.9</v>
      </c>
      <c r="M13" s="1146">
        <v>343840.2</v>
      </c>
      <c r="N13" s="1146">
        <v>405188</v>
      </c>
      <c r="O13" s="1146">
        <v>419282.7</v>
      </c>
      <c r="P13" s="1146">
        <v>409639.9</v>
      </c>
      <c r="Q13" s="1146">
        <v>409153.8</v>
      </c>
      <c r="R13" s="1147">
        <v>429714.9</v>
      </c>
      <c r="S13" s="937"/>
      <c r="T13" s="952" t="s">
        <v>270</v>
      </c>
    </row>
    <row r="14" spans="1:21" s="3" customFormat="1" ht="15.6" customHeight="1">
      <c r="A14" s="59"/>
      <c r="B14" s="957"/>
      <c r="C14" s="1787" t="s">
        <v>175</v>
      </c>
      <c r="D14" s="1787"/>
      <c r="E14" s="935"/>
      <c r="F14" s="1155"/>
      <c r="G14" s="1146">
        <v>360697.2</v>
      </c>
      <c r="H14" s="1146">
        <v>385923.6</v>
      </c>
      <c r="I14" s="1146">
        <v>403045.3</v>
      </c>
      <c r="J14" s="1146">
        <v>407306.9</v>
      </c>
      <c r="K14" s="1146">
        <v>418288.6</v>
      </c>
      <c r="L14" s="1147">
        <v>432247.1</v>
      </c>
      <c r="M14" s="1146">
        <v>365746.2</v>
      </c>
      <c r="N14" s="1146">
        <v>385923.6</v>
      </c>
      <c r="O14" s="1146">
        <v>389124.4</v>
      </c>
      <c r="P14" s="1146">
        <v>387239.7</v>
      </c>
      <c r="Q14" s="1146">
        <v>400026</v>
      </c>
      <c r="R14" s="1147">
        <v>412587.9</v>
      </c>
      <c r="S14" s="935"/>
      <c r="T14" s="952" t="s">
        <v>271</v>
      </c>
    </row>
    <row r="15" spans="1:21" s="3" customFormat="1" ht="15.6" customHeight="1">
      <c r="A15" s="59"/>
      <c r="B15" s="957"/>
      <c r="C15" s="957"/>
      <c r="D15" s="957" t="s">
        <v>176</v>
      </c>
      <c r="E15" s="935"/>
      <c r="F15" s="1155"/>
      <c r="G15" s="1146">
        <v>200152.7</v>
      </c>
      <c r="H15" s="1146">
        <v>200618.3</v>
      </c>
      <c r="I15" s="1146">
        <v>205667.8</v>
      </c>
      <c r="J15" s="1146">
        <v>201699.20000000001</v>
      </c>
      <c r="K15" s="1146">
        <v>213106.3</v>
      </c>
      <c r="L15" s="1147">
        <v>218427.6</v>
      </c>
      <c r="M15" s="1146">
        <v>208240.6</v>
      </c>
      <c r="N15" s="1146">
        <v>200618.3</v>
      </c>
      <c r="O15" s="1146">
        <v>193752.3</v>
      </c>
      <c r="P15" s="1146">
        <v>186107.6</v>
      </c>
      <c r="Q15" s="1146">
        <v>196330.3</v>
      </c>
      <c r="R15" s="1147">
        <v>198390.2</v>
      </c>
      <c r="S15" s="935"/>
      <c r="T15" s="952" t="s">
        <v>272</v>
      </c>
    </row>
    <row r="16" spans="1:21" s="3" customFormat="1" ht="15.6" customHeight="1">
      <c r="A16" s="59"/>
      <c r="B16" s="957"/>
      <c r="C16" s="957"/>
      <c r="D16" s="957" t="s">
        <v>177</v>
      </c>
      <c r="E16" s="935"/>
      <c r="F16" s="1155"/>
      <c r="G16" s="1146">
        <v>103508.3</v>
      </c>
      <c r="H16" s="1146">
        <v>121621.4</v>
      </c>
      <c r="I16" s="1146">
        <v>127711.2</v>
      </c>
      <c r="J16" s="1146">
        <v>128284.6</v>
      </c>
      <c r="K16" s="1146">
        <v>122999.2</v>
      </c>
      <c r="L16" s="1147">
        <v>126954</v>
      </c>
      <c r="M16" s="1146">
        <v>99711.8</v>
      </c>
      <c r="N16" s="1146">
        <v>121621.4</v>
      </c>
      <c r="O16" s="1146">
        <v>127284.8</v>
      </c>
      <c r="P16" s="1146">
        <v>127444.2</v>
      </c>
      <c r="Q16" s="1146">
        <v>126441.4</v>
      </c>
      <c r="R16" s="1147">
        <v>133777.5</v>
      </c>
      <c r="S16" s="935"/>
      <c r="T16" s="952" t="s">
        <v>495</v>
      </c>
    </row>
    <row r="17" spans="1:21" s="3" customFormat="1" ht="15.6" customHeight="1">
      <c r="A17" s="59"/>
      <c r="B17" s="957"/>
      <c r="C17" s="957"/>
      <c r="D17" s="957" t="s">
        <v>490</v>
      </c>
      <c r="E17" s="935"/>
      <c r="F17" s="1155"/>
      <c r="G17" s="1146">
        <v>57036.2</v>
      </c>
      <c r="H17" s="1146">
        <v>63684</v>
      </c>
      <c r="I17" s="1146">
        <v>69666.3</v>
      </c>
      <c r="J17" s="1146">
        <v>77323.100000000006</v>
      </c>
      <c r="K17" s="1146">
        <v>82183.100000000006</v>
      </c>
      <c r="L17" s="1147">
        <v>86865.5</v>
      </c>
      <c r="M17" s="1146">
        <v>59044.800000000003</v>
      </c>
      <c r="N17" s="1146">
        <v>63684</v>
      </c>
      <c r="O17" s="1146">
        <v>68087.199999999997</v>
      </c>
      <c r="P17" s="1146">
        <v>73954</v>
      </c>
      <c r="Q17" s="1146">
        <v>77186.100000000006</v>
      </c>
      <c r="R17" s="1147">
        <v>80720.2</v>
      </c>
      <c r="S17" s="935"/>
      <c r="T17" s="952" t="s">
        <v>496</v>
      </c>
    </row>
    <row r="18" spans="1:21" s="3" customFormat="1" ht="22.5" customHeight="1">
      <c r="A18" s="59"/>
      <c r="B18" s="957"/>
      <c r="C18" s="1787" t="s">
        <v>415</v>
      </c>
      <c r="D18" s="1787"/>
      <c r="E18" s="935"/>
      <c r="F18" s="1155"/>
      <c r="G18" s="1146">
        <v>-32856</v>
      </c>
      <c r="H18" s="1146">
        <v>19264.400000000001</v>
      </c>
      <c r="I18" s="1146">
        <v>36190.800000000003</v>
      </c>
      <c r="J18" s="1146">
        <v>19721.599999999999</v>
      </c>
      <c r="K18" s="1146">
        <v>-2288.1999999999998</v>
      </c>
      <c r="L18" s="1147">
        <v>821.8</v>
      </c>
      <c r="M18" s="1146">
        <v>-22746.3</v>
      </c>
      <c r="N18" s="1146">
        <v>19264.8</v>
      </c>
      <c r="O18" s="1146">
        <v>30158.2</v>
      </c>
      <c r="P18" s="1146">
        <v>28882.5</v>
      </c>
      <c r="Q18" s="1146">
        <v>6111.9</v>
      </c>
      <c r="R18" s="1147">
        <v>5960.1</v>
      </c>
      <c r="S18" s="935"/>
      <c r="T18" s="931" t="s">
        <v>417</v>
      </c>
    </row>
    <row r="19" spans="1:21" s="3" customFormat="1" ht="15.6" customHeight="1">
      <c r="A19" s="59"/>
      <c r="B19" s="1787" t="s">
        <v>178</v>
      </c>
      <c r="C19" s="1787"/>
      <c r="D19" s="1787"/>
      <c r="E19" s="935"/>
      <c r="F19" s="1155"/>
      <c r="G19" s="1146">
        <v>547634.30000000005</v>
      </c>
      <c r="H19" s="1146">
        <v>625308.80000000005</v>
      </c>
      <c r="I19" s="1146">
        <v>742936</v>
      </c>
      <c r="J19" s="1146">
        <v>776062.4</v>
      </c>
      <c r="K19" s="1146">
        <v>770114.8</v>
      </c>
      <c r="L19" s="1147">
        <v>752061.8</v>
      </c>
      <c r="M19" s="1146">
        <v>554856.19999999995</v>
      </c>
      <c r="N19" s="1146">
        <v>625308.80000000005</v>
      </c>
      <c r="O19" s="1146">
        <v>719943.2</v>
      </c>
      <c r="P19" s="1146">
        <v>756558.4</v>
      </c>
      <c r="Q19" s="1146">
        <v>788788</v>
      </c>
      <c r="R19" s="1147">
        <v>810723.2</v>
      </c>
      <c r="S19" s="935"/>
      <c r="T19" s="952" t="s">
        <v>273</v>
      </c>
    </row>
    <row r="20" spans="1:21" s="3" customFormat="1" ht="15.6" customHeight="1">
      <c r="A20" s="59"/>
      <c r="B20" s="1787" t="s">
        <v>179</v>
      </c>
      <c r="C20" s="1787"/>
      <c r="D20" s="1787"/>
      <c r="E20" s="935"/>
      <c r="F20" s="1155"/>
      <c r="G20" s="1146">
        <v>493655.1</v>
      </c>
      <c r="H20" s="1146">
        <v>585010</v>
      </c>
      <c r="I20" s="1146">
        <v>723013.8</v>
      </c>
      <c r="J20" s="1146">
        <v>737572.4</v>
      </c>
      <c r="K20" s="1146">
        <v>698936.9</v>
      </c>
      <c r="L20" s="1147">
        <v>672822.1</v>
      </c>
      <c r="M20" s="1146">
        <v>498917</v>
      </c>
      <c r="N20" s="1146">
        <v>585010</v>
      </c>
      <c r="O20" s="1146">
        <v>668931.5</v>
      </c>
      <c r="P20" s="1146">
        <v>685009.4</v>
      </c>
      <c r="Q20" s="1146">
        <v>696724.6</v>
      </c>
      <c r="R20" s="1147">
        <v>711437.3</v>
      </c>
      <c r="S20" s="935"/>
      <c r="T20" s="540" t="s">
        <v>274</v>
      </c>
    </row>
    <row r="21" spans="1:21" s="3" customFormat="1" ht="15.6" customHeight="1">
      <c r="A21" s="59"/>
      <c r="B21" s="1787" t="s">
        <v>180</v>
      </c>
      <c r="C21" s="1787"/>
      <c r="D21" s="1787"/>
      <c r="E21" s="935"/>
      <c r="F21" s="1155"/>
      <c r="G21" s="1146">
        <v>298.8</v>
      </c>
      <c r="H21" s="1146">
        <v>0</v>
      </c>
      <c r="I21" s="1146">
        <v>0</v>
      </c>
      <c r="J21" s="1146">
        <v>0</v>
      </c>
      <c r="K21" s="1146">
        <v>0</v>
      </c>
      <c r="L21" s="1147">
        <v>-182.4</v>
      </c>
      <c r="M21" s="1146">
        <v>789.5</v>
      </c>
      <c r="N21" s="1146">
        <v>0</v>
      </c>
      <c r="O21" s="1146">
        <v>-740.9</v>
      </c>
      <c r="P21" s="1146">
        <v>-142.1</v>
      </c>
      <c r="Q21" s="1146">
        <v>-172.8</v>
      </c>
      <c r="R21" s="1147">
        <v>409.1</v>
      </c>
      <c r="S21" s="935"/>
      <c r="T21" s="952" t="s">
        <v>275</v>
      </c>
    </row>
    <row r="22" spans="1:21" s="3" customFormat="1" ht="15.6" customHeight="1">
      <c r="A22" s="187"/>
      <c r="B22" s="1788" t="s">
        <v>181</v>
      </c>
      <c r="C22" s="1788"/>
      <c r="D22" s="1788"/>
      <c r="E22" s="937"/>
      <c r="F22" s="1156"/>
      <c r="G22" s="1147">
        <v>1151707.8</v>
      </c>
      <c r="H22" s="1147">
        <v>1265308</v>
      </c>
      <c r="I22" s="1147">
        <v>1332681</v>
      </c>
      <c r="J22" s="1147">
        <v>1377456.7</v>
      </c>
      <c r="K22" s="1147">
        <v>1429445.4</v>
      </c>
      <c r="L22" s="1147">
        <v>1485078</v>
      </c>
      <c r="M22" s="1147">
        <v>1188118.3999999999</v>
      </c>
      <c r="N22" s="1147">
        <v>1265308</v>
      </c>
      <c r="O22" s="1147">
        <v>1311892.7</v>
      </c>
      <c r="P22" s="1147">
        <v>1341966.5</v>
      </c>
      <c r="Q22" s="1147">
        <v>1380832.6</v>
      </c>
      <c r="R22" s="1147">
        <v>1426540.3</v>
      </c>
      <c r="S22" s="937"/>
      <c r="T22" s="1161" t="s">
        <v>167</v>
      </c>
      <c r="U22" s="2"/>
    </row>
    <row r="23" spans="1:21" s="3" customFormat="1" ht="27" customHeight="1">
      <c r="A23" s="59"/>
      <c r="B23" s="957"/>
      <c r="C23" s="957"/>
      <c r="D23" s="957"/>
      <c r="E23" s="935"/>
      <c r="F23" s="1789" t="s">
        <v>182</v>
      </c>
      <c r="G23" s="1790"/>
      <c r="H23" s="1790"/>
      <c r="I23" s="1790"/>
      <c r="J23" s="1790"/>
      <c r="K23" s="1790"/>
      <c r="L23" s="1790"/>
      <c r="M23" s="1786" t="s">
        <v>414</v>
      </c>
      <c r="N23" s="1786"/>
      <c r="O23" s="1786"/>
      <c r="P23" s="1786"/>
      <c r="Q23" s="1786"/>
      <c r="R23" s="1786"/>
      <c r="S23" s="935"/>
      <c r="T23" s="952"/>
    </row>
    <row r="24" spans="1:21" s="3" customFormat="1" ht="14.25" customHeight="1">
      <c r="A24" s="59"/>
      <c r="B24" s="1787" t="s">
        <v>170</v>
      </c>
      <c r="C24" s="1787"/>
      <c r="D24" s="1787"/>
      <c r="E24" s="935"/>
      <c r="F24" s="1155"/>
      <c r="G24" s="1148">
        <v>66.821515000000005</v>
      </c>
      <c r="H24" s="1148">
        <v>64.792225000000002</v>
      </c>
      <c r="I24" s="1148">
        <v>65.546263999999994</v>
      </c>
      <c r="J24" s="1148">
        <v>66.204491000000004</v>
      </c>
      <c r="K24" s="1148">
        <v>65.918375999999995</v>
      </c>
      <c r="L24" s="1149">
        <v>65.515191999999999</v>
      </c>
      <c r="M24" s="1148">
        <v>1.2715700000000001</v>
      </c>
      <c r="N24" s="1148">
        <v>4.2589399999999999</v>
      </c>
      <c r="O24" s="1148">
        <v>2.7467100000000002</v>
      </c>
      <c r="P24" s="1148">
        <v>2.24607</v>
      </c>
      <c r="Q24" s="1148">
        <v>2.1911299999999998</v>
      </c>
      <c r="R24" s="1147">
        <v>2</v>
      </c>
      <c r="S24" s="935"/>
      <c r="T24" s="952" t="s">
        <v>265</v>
      </c>
    </row>
    <row r="25" spans="1:21" s="3" customFormat="1" ht="14.25" customHeight="1">
      <c r="A25" s="59"/>
      <c r="B25" s="957"/>
      <c r="C25" s="1787" t="s">
        <v>171</v>
      </c>
      <c r="D25" s="1787"/>
      <c r="E25" s="935"/>
      <c r="F25" s="1155"/>
      <c r="G25" s="1148">
        <v>51.652216000000003</v>
      </c>
      <c r="H25" s="1148">
        <v>50.320768000000001</v>
      </c>
      <c r="I25" s="1148">
        <v>50.960545000000003</v>
      </c>
      <c r="J25" s="1148">
        <v>51.371051999999999</v>
      </c>
      <c r="K25" s="1148">
        <v>50.914844000000002</v>
      </c>
      <c r="L25" s="1149">
        <v>50.428764999999999</v>
      </c>
      <c r="M25" s="1148">
        <v>0.16286999999999999</v>
      </c>
      <c r="N25" s="1148">
        <v>4.3795900000000003</v>
      </c>
      <c r="O25" s="1148">
        <v>2.9005899999999998</v>
      </c>
      <c r="P25" s="1148">
        <v>1.9231499999999999</v>
      </c>
      <c r="Q25" s="1148">
        <v>1.8821000000000001</v>
      </c>
      <c r="R25" s="1147">
        <v>1.8</v>
      </c>
      <c r="S25" s="935"/>
      <c r="T25" s="952" t="s">
        <v>266</v>
      </c>
    </row>
    <row r="26" spans="1:21" s="3" customFormat="1" ht="14.25" customHeight="1">
      <c r="A26" s="59"/>
      <c r="B26" s="957"/>
      <c r="C26" s="957"/>
      <c r="D26" s="957" t="s">
        <v>172</v>
      </c>
      <c r="E26" s="935"/>
      <c r="F26" s="1155"/>
      <c r="G26" s="1148">
        <v>49.907944999999998</v>
      </c>
      <c r="H26" s="1148">
        <v>48.622785999999998</v>
      </c>
      <c r="I26" s="1148">
        <v>49.157248000000003</v>
      </c>
      <c r="J26" s="1148">
        <v>49.228154000000004</v>
      </c>
      <c r="K26" s="1148">
        <v>48.540573999999999</v>
      </c>
      <c r="L26" s="1149">
        <v>47.992556999999998</v>
      </c>
      <c r="M26" s="1150">
        <v>-4.0309999999999999E-2</v>
      </c>
      <c r="N26" s="1150">
        <v>4.3701699999999999</v>
      </c>
      <c r="O26" s="1148">
        <v>2.7235299999999998</v>
      </c>
      <c r="P26" s="1148">
        <v>1.23386</v>
      </c>
      <c r="Q26" s="1148">
        <v>1.3515900000000001</v>
      </c>
      <c r="R26" s="1147">
        <v>1.6</v>
      </c>
      <c r="S26" s="935"/>
      <c r="T26" s="952" t="s">
        <v>267</v>
      </c>
    </row>
    <row r="27" spans="1:21" s="3" customFormat="1" ht="14.25" customHeight="1">
      <c r="A27" s="59"/>
      <c r="B27" s="957"/>
      <c r="C27" s="957"/>
      <c r="D27" s="637" t="s">
        <v>1576</v>
      </c>
      <c r="E27" s="935"/>
      <c r="F27" s="1155"/>
      <c r="G27" s="1148">
        <v>1.7442709999999999</v>
      </c>
      <c r="H27" s="1148">
        <v>1.6979820000000001</v>
      </c>
      <c r="I27" s="1148">
        <v>1.8032969999999999</v>
      </c>
      <c r="J27" s="1148">
        <v>2.1428989999999999</v>
      </c>
      <c r="K27" s="1148">
        <v>2.3742700000000001</v>
      </c>
      <c r="L27" s="1149">
        <v>2.4362089999999998</v>
      </c>
      <c r="M27" s="1148">
        <v>6.3652800000000003</v>
      </c>
      <c r="N27" s="1148">
        <v>4.6492500000000003</v>
      </c>
      <c r="O27" s="1148">
        <v>7.97079</v>
      </c>
      <c r="P27" s="1148">
        <v>20.71284</v>
      </c>
      <c r="Q27" s="1148">
        <v>14.069710000000001</v>
      </c>
      <c r="R27" s="1147">
        <v>5.3</v>
      </c>
      <c r="S27" s="935"/>
      <c r="T27" s="1160" t="s">
        <v>1261</v>
      </c>
    </row>
    <row r="28" spans="1:21" s="3" customFormat="1" ht="14.25" customHeight="1">
      <c r="A28" s="59"/>
      <c r="B28" s="957"/>
      <c r="C28" s="1787" t="s">
        <v>173</v>
      </c>
      <c r="D28" s="1787"/>
      <c r="E28" s="935"/>
      <c r="F28" s="1155"/>
      <c r="G28" s="1148">
        <v>15.169299000000001</v>
      </c>
      <c r="H28" s="1148">
        <v>14.471456999999999</v>
      </c>
      <c r="I28" s="1148">
        <v>14.585725999999999</v>
      </c>
      <c r="J28" s="1148">
        <v>14.833439</v>
      </c>
      <c r="K28" s="1148">
        <v>15.003532</v>
      </c>
      <c r="L28" s="1149">
        <v>15.086425999999999</v>
      </c>
      <c r="M28" s="1148">
        <v>5.2406199999999998</v>
      </c>
      <c r="N28" s="1148">
        <v>3.8481000000000001</v>
      </c>
      <c r="O28" s="1148">
        <v>2.2116400000000001</v>
      </c>
      <c r="P28" s="1148">
        <v>3.3743099999999999</v>
      </c>
      <c r="Q28" s="1148">
        <v>3.2613799999999999</v>
      </c>
      <c r="R28" s="1147">
        <v>2.8</v>
      </c>
      <c r="S28" s="935"/>
      <c r="T28" s="952" t="s">
        <v>269</v>
      </c>
    </row>
    <row r="29" spans="1:21" s="3" customFormat="1" ht="14.25" customHeight="1">
      <c r="A29" s="59"/>
      <c r="B29" s="1787" t="s">
        <v>174</v>
      </c>
      <c r="C29" s="1787"/>
      <c r="D29" s="1787"/>
      <c r="E29" s="935"/>
      <c r="F29" s="1155"/>
      <c r="G29" s="1148">
        <v>28.465658000000001</v>
      </c>
      <c r="H29" s="1148">
        <v>32.022874999999999</v>
      </c>
      <c r="I29" s="1148">
        <v>32.958832999999998</v>
      </c>
      <c r="J29" s="1148">
        <v>31.001228999999999</v>
      </c>
      <c r="K29" s="1148">
        <v>29.102217</v>
      </c>
      <c r="L29" s="1149">
        <v>29.161356999999999</v>
      </c>
      <c r="M29" s="1150">
        <v>-10.143219999999999</v>
      </c>
      <c r="N29" s="1150">
        <v>17.841950000000001</v>
      </c>
      <c r="O29" s="1148">
        <v>3.4785599999999999</v>
      </c>
      <c r="P29" s="1150">
        <v>-2.29983</v>
      </c>
      <c r="Q29" s="1150">
        <v>-0.11867</v>
      </c>
      <c r="R29" s="1147">
        <v>5</v>
      </c>
      <c r="S29" s="935"/>
      <c r="T29" s="952" t="s">
        <v>270</v>
      </c>
    </row>
    <row r="30" spans="1:21" s="3" customFormat="1" ht="14.25" customHeight="1">
      <c r="A30" s="59"/>
      <c r="B30" s="957"/>
      <c r="C30" s="1787" t="s">
        <v>175</v>
      </c>
      <c r="D30" s="1787"/>
      <c r="E30" s="935"/>
      <c r="F30" s="1155"/>
      <c r="G30" s="1148">
        <v>31.318465</v>
      </c>
      <c r="H30" s="1148">
        <v>30.500368000000002</v>
      </c>
      <c r="I30" s="1148">
        <v>30.243193999999999</v>
      </c>
      <c r="J30" s="1148">
        <v>29.569488</v>
      </c>
      <c r="K30" s="1148">
        <v>29.2623</v>
      </c>
      <c r="L30" s="1149">
        <v>29.106020000000001</v>
      </c>
      <c r="M30" s="1150">
        <v>0.29718</v>
      </c>
      <c r="N30" s="1148">
        <v>5.5167799999999998</v>
      </c>
      <c r="O30" s="1148">
        <v>0.82938999999999996</v>
      </c>
      <c r="P30" s="1150">
        <v>-0.48433999999999999</v>
      </c>
      <c r="Q30" s="1150">
        <v>3.3019099999999999</v>
      </c>
      <c r="R30" s="1147">
        <v>3.1</v>
      </c>
      <c r="S30" s="935"/>
      <c r="T30" s="952" t="s">
        <v>271</v>
      </c>
    </row>
    <row r="31" spans="1:21" s="3" customFormat="1" ht="14.25" customHeight="1">
      <c r="A31" s="59"/>
      <c r="B31" s="957"/>
      <c r="C31" s="957"/>
      <c r="D31" s="957" t="s">
        <v>176</v>
      </c>
      <c r="E31" s="935"/>
      <c r="F31" s="1155"/>
      <c r="G31" s="1148">
        <v>17.378774</v>
      </c>
      <c r="H31" s="1148">
        <v>15.855294000000001</v>
      </c>
      <c r="I31" s="1148">
        <v>15.432634999999999</v>
      </c>
      <c r="J31" s="1148">
        <v>14.64287</v>
      </c>
      <c r="K31" s="1148">
        <v>14.90832</v>
      </c>
      <c r="L31" s="1149">
        <v>14.708157</v>
      </c>
      <c r="M31" s="1150">
        <v>3.51973</v>
      </c>
      <c r="N31" s="1150">
        <v>-3.6603300000000001</v>
      </c>
      <c r="O31" s="1150">
        <v>-3.4224199999999998</v>
      </c>
      <c r="P31" s="1150">
        <v>-3.9456000000000002</v>
      </c>
      <c r="Q31" s="1150">
        <v>5.4928999999999997</v>
      </c>
      <c r="R31" s="1147">
        <v>1</v>
      </c>
      <c r="S31" s="935"/>
      <c r="T31" s="952" t="s">
        <v>272</v>
      </c>
    </row>
    <row r="32" spans="1:21" s="3" customFormat="1" ht="14.25" customHeight="1">
      <c r="A32" s="59"/>
      <c r="B32" s="957"/>
      <c r="C32" s="957"/>
      <c r="D32" s="957" t="s">
        <v>177</v>
      </c>
      <c r="E32" s="935"/>
      <c r="F32" s="1155"/>
      <c r="G32" s="1148">
        <v>8.9873750000000001</v>
      </c>
      <c r="H32" s="1148">
        <v>9.6120000000000001</v>
      </c>
      <c r="I32" s="1148">
        <v>9.5830280000000005</v>
      </c>
      <c r="J32" s="1148">
        <v>9.3131489999999992</v>
      </c>
      <c r="K32" s="1148">
        <v>8.6046800000000001</v>
      </c>
      <c r="L32" s="1149">
        <v>8.5486419999999992</v>
      </c>
      <c r="M32" s="1150">
        <v>-7.6864800000000004</v>
      </c>
      <c r="N32" s="1150">
        <v>21.972930000000002</v>
      </c>
      <c r="O32" s="1148">
        <v>4.6565799999999999</v>
      </c>
      <c r="P32" s="1148">
        <v>0.12523000000000001</v>
      </c>
      <c r="Q32" s="1150">
        <v>-0.78685000000000005</v>
      </c>
      <c r="R32" s="1147">
        <v>5.8</v>
      </c>
      <c r="S32" s="935"/>
      <c r="T32" s="952" t="s">
        <v>164</v>
      </c>
    </row>
    <row r="33" spans="1:20" s="3" customFormat="1" ht="14.25" customHeight="1">
      <c r="A33" s="59"/>
      <c r="B33" s="957"/>
      <c r="C33" s="957"/>
      <c r="D33" s="957" t="s">
        <v>490</v>
      </c>
      <c r="E33" s="935"/>
      <c r="F33" s="1155"/>
      <c r="G33" s="1148">
        <v>4.9523149999999996</v>
      </c>
      <c r="H33" s="1148">
        <v>5.0330830000000004</v>
      </c>
      <c r="I33" s="1148">
        <v>5.2275299999999998</v>
      </c>
      <c r="J33" s="1148">
        <v>5.6134690000000003</v>
      </c>
      <c r="K33" s="1148">
        <v>5.7492999999999999</v>
      </c>
      <c r="L33" s="1149">
        <v>5.849221</v>
      </c>
      <c r="M33" s="1148">
        <v>4.2091500000000002</v>
      </c>
      <c r="N33" s="1148">
        <v>7.8570799999999998</v>
      </c>
      <c r="O33" s="1148">
        <v>6.9141399999999997</v>
      </c>
      <c r="P33" s="1148">
        <v>8.6166</v>
      </c>
      <c r="Q33" s="1148">
        <v>4.3704200000000002</v>
      </c>
      <c r="R33" s="1147">
        <v>4.5999999999999996</v>
      </c>
      <c r="S33" s="935"/>
      <c r="T33" s="952" t="s">
        <v>491</v>
      </c>
    </row>
    <row r="34" spans="1:20" s="3" customFormat="1" ht="20.25" customHeight="1">
      <c r="A34" s="59"/>
      <c r="B34" s="957"/>
      <c r="C34" s="1787" t="s">
        <v>415</v>
      </c>
      <c r="D34" s="1787"/>
      <c r="E34" s="935"/>
      <c r="F34" s="1155"/>
      <c r="G34" s="1150">
        <v>-2.8528069999999999</v>
      </c>
      <c r="H34" s="1148">
        <v>1.5225070000000001</v>
      </c>
      <c r="I34" s="1148">
        <v>2.7156389999999999</v>
      </c>
      <c r="J34" s="1148">
        <v>1.43174</v>
      </c>
      <c r="K34" s="1150">
        <v>-0.160076</v>
      </c>
      <c r="L34" s="1151">
        <v>5.5336999999999997E-2</v>
      </c>
      <c r="M34" s="1150">
        <v>-185.49955</v>
      </c>
      <c r="N34" s="1150">
        <v>-184.69421</v>
      </c>
      <c r="O34" s="1150">
        <v>56.54562</v>
      </c>
      <c r="P34" s="1150">
        <v>-4.2300300000000002</v>
      </c>
      <c r="Q34" s="1150">
        <v>-78.838740000000001</v>
      </c>
      <c r="R34" s="1147">
        <v>-2.5</v>
      </c>
      <c r="S34" s="935"/>
      <c r="T34" s="931" t="s">
        <v>418</v>
      </c>
    </row>
    <row r="35" spans="1:20" s="3" customFormat="1" ht="14.25" customHeight="1">
      <c r="A35" s="59"/>
      <c r="B35" s="1787" t="s">
        <v>178</v>
      </c>
      <c r="C35" s="1787"/>
      <c r="D35" s="1787"/>
      <c r="E35" s="935"/>
      <c r="F35" s="1155"/>
      <c r="G35" s="1148">
        <v>47.549759999999999</v>
      </c>
      <c r="H35" s="1148">
        <v>49.419493000000003</v>
      </c>
      <c r="I35" s="1148">
        <v>55.747473999999997</v>
      </c>
      <c r="J35" s="1148">
        <v>56.340238999999997</v>
      </c>
      <c r="K35" s="1148">
        <v>53.875076</v>
      </c>
      <c r="L35" s="1149">
        <v>50.641232000000002</v>
      </c>
      <c r="M35" s="1150">
        <v>-0.32549</v>
      </c>
      <c r="N35" s="1150">
        <v>12.69745</v>
      </c>
      <c r="O35" s="1148">
        <v>15.134029999999999</v>
      </c>
      <c r="P35" s="1148">
        <v>5.0858499999999998</v>
      </c>
      <c r="Q35" s="1148">
        <v>4.2600300000000004</v>
      </c>
      <c r="R35" s="1147">
        <v>2.8</v>
      </c>
      <c r="S35" s="935"/>
      <c r="T35" s="952" t="s">
        <v>273</v>
      </c>
    </row>
    <row r="36" spans="1:20" s="3" customFormat="1" ht="14.25" customHeight="1">
      <c r="A36" s="59"/>
      <c r="B36" s="1787" t="s">
        <v>183</v>
      </c>
      <c r="C36" s="1787"/>
      <c r="D36" s="1787"/>
      <c r="E36" s="935"/>
      <c r="F36" s="1155"/>
      <c r="G36" s="1148">
        <v>42.862876999999997</v>
      </c>
      <c r="H36" s="1148">
        <v>46.234592999999997</v>
      </c>
      <c r="I36" s="1148">
        <v>54.252578</v>
      </c>
      <c r="J36" s="1148">
        <v>53.545959000000003</v>
      </c>
      <c r="K36" s="1148">
        <v>48.895670000000003</v>
      </c>
      <c r="L36" s="1149">
        <v>45.305506000000001</v>
      </c>
      <c r="M36" s="1150">
        <v>-6.7560399999999996</v>
      </c>
      <c r="N36" s="1150">
        <v>17.255980000000001</v>
      </c>
      <c r="O36" s="1148">
        <v>14.34531</v>
      </c>
      <c r="P36" s="1148">
        <v>2.4035199999999999</v>
      </c>
      <c r="Q36" s="1150">
        <v>1.7102200000000001</v>
      </c>
      <c r="R36" s="1147">
        <v>2.1</v>
      </c>
      <c r="S36" s="935"/>
      <c r="T36" s="540" t="s">
        <v>274</v>
      </c>
    </row>
    <row r="37" spans="1:20" s="3" customFormat="1" ht="14.25" customHeight="1">
      <c r="A37" s="59"/>
      <c r="B37" s="1787" t="s">
        <v>180</v>
      </c>
      <c r="C37" s="1787"/>
      <c r="D37" s="1787"/>
      <c r="E37" s="935"/>
      <c r="F37" s="1155"/>
      <c r="G37" s="1150">
        <v>2.5943999999999998E-2</v>
      </c>
      <c r="H37" s="1150">
        <v>0</v>
      </c>
      <c r="I37" s="1150">
        <v>0</v>
      </c>
      <c r="J37" s="1150">
        <v>0</v>
      </c>
      <c r="K37" s="1150">
        <v>0</v>
      </c>
      <c r="L37" s="1151">
        <v>-1.2282E-2</v>
      </c>
      <c r="M37" s="1150">
        <v>-11.43146</v>
      </c>
      <c r="N37" s="1150">
        <v>-100</v>
      </c>
      <c r="O37" s="1150" t="s">
        <v>416</v>
      </c>
      <c r="P37" s="1150">
        <v>-80.820620000000005</v>
      </c>
      <c r="Q37" s="1150">
        <v>21.604500000000002</v>
      </c>
      <c r="R37" s="1147">
        <v>-336.7</v>
      </c>
      <c r="S37" s="935"/>
      <c r="T37" s="952" t="s">
        <v>275</v>
      </c>
    </row>
    <row r="38" spans="1:20" s="72" customFormat="1" ht="14.25" customHeight="1">
      <c r="A38" s="187"/>
      <c r="B38" s="1788" t="s">
        <v>181</v>
      </c>
      <c r="C38" s="1788"/>
      <c r="D38" s="1788"/>
      <c r="E38" s="937"/>
      <c r="F38" s="1156"/>
      <c r="G38" s="1149">
        <v>100</v>
      </c>
      <c r="H38" s="1149">
        <v>100</v>
      </c>
      <c r="I38" s="1149">
        <v>100</v>
      </c>
      <c r="J38" s="1149">
        <v>100</v>
      </c>
      <c r="K38" s="1149">
        <v>100</v>
      </c>
      <c r="L38" s="1149">
        <v>100</v>
      </c>
      <c r="M38" s="1149">
        <v>0.70750999999999997</v>
      </c>
      <c r="N38" s="1149">
        <v>6.4967899999999998</v>
      </c>
      <c r="O38" s="1149">
        <v>3.6816900000000001</v>
      </c>
      <c r="P38" s="1149">
        <v>2.2924000000000002</v>
      </c>
      <c r="Q38" s="1149">
        <v>2.8961999999999999</v>
      </c>
      <c r="R38" s="1147">
        <v>3.3</v>
      </c>
      <c r="S38" s="937"/>
      <c r="T38" s="1161" t="s">
        <v>167</v>
      </c>
    </row>
    <row r="39" spans="1:20" s="3" customFormat="1" ht="6.95" customHeight="1" thickBot="1">
      <c r="A39" s="412"/>
      <c r="B39" s="412"/>
      <c r="C39" s="412"/>
      <c r="D39" s="413"/>
      <c r="E39" s="450"/>
      <c r="F39" s="534"/>
      <c r="G39" s="413"/>
      <c r="H39" s="413"/>
      <c r="I39" s="413"/>
      <c r="J39" s="413"/>
      <c r="K39" s="413"/>
      <c r="L39" s="413"/>
      <c r="M39" s="413"/>
      <c r="N39" s="413"/>
      <c r="O39" s="413"/>
      <c r="P39" s="413"/>
      <c r="Q39" s="693"/>
      <c r="R39" s="693"/>
      <c r="S39" s="450"/>
      <c r="T39" s="441"/>
    </row>
    <row r="40" spans="1:20" s="115" customFormat="1" ht="36.950000000000003" customHeight="1">
      <c r="B40" s="1358" t="s">
        <v>1260</v>
      </c>
      <c r="C40" s="1358"/>
      <c r="D40" s="1358"/>
      <c r="E40" s="1358"/>
      <c r="F40" s="1358"/>
      <c r="G40" s="1358"/>
      <c r="H40" s="1358"/>
      <c r="I40" s="1358"/>
      <c r="J40" s="1358"/>
      <c r="K40" s="1358"/>
      <c r="L40" s="1358"/>
      <c r="M40" s="1358" t="s">
        <v>1259</v>
      </c>
      <c r="N40" s="1358"/>
      <c r="O40" s="1358"/>
      <c r="P40" s="1358"/>
      <c r="Q40" s="1358"/>
      <c r="R40" s="1358"/>
      <c r="S40" s="1358"/>
      <c r="T40" s="1358"/>
    </row>
    <row r="41" spans="1:20">
      <c r="D41" s="129"/>
    </row>
    <row r="42" spans="1:20">
      <c r="G42" s="95"/>
    </row>
    <row r="43" spans="1:20">
      <c r="G43" s="95"/>
    </row>
    <row r="44" spans="1:20">
      <c r="G44" s="95"/>
    </row>
  </sheetData>
  <mergeCells count="33">
    <mergeCell ref="A4:D5"/>
    <mergeCell ref="C30:D30"/>
    <mergeCell ref="M2:T2"/>
    <mergeCell ref="B2:L2"/>
    <mergeCell ref="B37:D37"/>
    <mergeCell ref="B38:D38"/>
    <mergeCell ref="B35:D35"/>
    <mergeCell ref="B36:D36"/>
    <mergeCell ref="M3:T3"/>
    <mergeCell ref="M4:R4"/>
    <mergeCell ref="F4:L4"/>
    <mergeCell ref="M7:R7"/>
    <mergeCell ref="M23:R23"/>
    <mergeCell ref="C14:D14"/>
    <mergeCell ref="C18:D18"/>
    <mergeCell ref="B19:D19"/>
    <mergeCell ref="B20:D20"/>
    <mergeCell ref="B40:L40"/>
    <mergeCell ref="T4:T5"/>
    <mergeCell ref="M40:T40"/>
    <mergeCell ref="F7:L7"/>
    <mergeCell ref="B21:D21"/>
    <mergeCell ref="B22:D22"/>
    <mergeCell ref="C12:D12"/>
    <mergeCell ref="B13:D13"/>
    <mergeCell ref="C9:D9"/>
    <mergeCell ref="F23:L23"/>
    <mergeCell ref="B8:D8"/>
    <mergeCell ref="C34:D34"/>
    <mergeCell ref="B24:D24"/>
    <mergeCell ref="C25:D25"/>
    <mergeCell ref="C28:D28"/>
    <mergeCell ref="B29:D29"/>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40"/>
  <sheetViews>
    <sheetView showGridLines="0" view="pageBreakPreview" topLeftCell="M1" zoomScale="90" zoomScaleNormal="120" zoomScaleSheetLayoutView="90" workbookViewId="0">
      <selection activeCell="AH32" sqref="AH32"/>
    </sheetView>
  </sheetViews>
  <sheetFormatPr defaultRowHeight="11.25"/>
  <cols>
    <col min="1" max="1" width="0.88671875" style="69" customWidth="1"/>
    <col min="2" max="2" width="7.77734375" style="69" customWidth="1"/>
    <col min="3" max="3" width="0.88671875" style="69" customWidth="1"/>
    <col min="4" max="9" width="11.109375" style="69" customWidth="1"/>
    <col min="10" max="10" width="11.33203125" style="69" customWidth="1"/>
    <col min="11" max="12" width="10.77734375" style="69" customWidth="1"/>
    <col min="13" max="13" width="11.33203125" style="69" customWidth="1"/>
    <col min="14" max="14" width="10.77734375" style="69" customWidth="1"/>
    <col min="15" max="15" width="11.5546875" style="69" customWidth="1"/>
    <col min="16" max="17" width="9.77734375" style="69" customWidth="1"/>
    <col min="18" max="18" width="11.33203125" style="69" customWidth="1"/>
    <col min="19" max="22" width="11.109375" style="69" customWidth="1"/>
    <col min="23" max="23" width="10.77734375" style="69" customWidth="1"/>
    <col min="24" max="25" width="5.77734375" style="69" customWidth="1"/>
    <col min="26" max="27" width="10.77734375" style="69" customWidth="1"/>
    <col min="28" max="29" width="10.33203125" style="69" customWidth="1"/>
    <col min="30" max="30" width="13.77734375" style="69" customWidth="1"/>
    <col min="31" max="31" width="8.77734375" style="69" customWidth="1"/>
    <col min="32" max="16384" width="8.88671875" style="69"/>
  </cols>
  <sheetData>
    <row r="1" spans="1:34" s="143" customFormat="1" ht="27.95" customHeight="1">
      <c r="A1" s="770" t="s">
        <v>1500</v>
      </c>
      <c r="P1" s="145" t="s">
        <v>1501</v>
      </c>
      <c r="Q1" s="770" t="s">
        <v>1502</v>
      </c>
      <c r="AE1" s="145" t="s">
        <v>1503</v>
      </c>
      <c r="AH1" s="145"/>
    </row>
    <row r="2" spans="1:34" s="347" customFormat="1" ht="48" customHeight="1">
      <c r="B2" s="1487" t="s">
        <v>358</v>
      </c>
      <c r="C2" s="1487"/>
      <c r="D2" s="1487"/>
      <c r="E2" s="1487"/>
      <c r="F2" s="1487"/>
      <c r="G2" s="1487"/>
      <c r="H2" s="1487"/>
      <c r="I2" s="1487"/>
      <c r="J2" s="1487" t="s">
        <v>1269</v>
      </c>
      <c r="K2" s="1487"/>
      <c r="L2" s="1487"/>
      <c r="M2" s="1487"/>
      <c r="N2" s="1487"/>
      <c r="O2" s="1487"/>
      <c r="P2" s="1487"/>
      <c r="Q2" s="1487" t="s">
        <v>1346</v>
      </c>
      <c r="R2" s="1487"/>
      <c r="S2" s="1487"/>
      <c r="T2" s="1487"/>
      <c r="U2" s="1487"/>
      <c r="V2" s="1487"/>
      <c r="W2" s="1487"/>
      <c r="X2" s="1487" t="s">
        <v>1534</v>
      </c>
      <c r="Y2" s="1487"/>
      <c r="Z2" s="1487"/>
      <c r="AA2" s="1487"/>
      <c r="AB2" s="1487"/>
      <c r="AC2" s="1487"/>
      <c r="AD2" s="1487"/>
      <c r="AE2" s="1487"/>
    </row>
    <row r="3" spans="1:34" s="143" customFormat="1" ht="20.25" customHeight="1">
      <c r="B3" s="1819" t="s">
        <v>1274</v>
      </c>
      <c r="C3" s="1819"/>
      <c r="D3" s="1819"/>
      <c r="E3" s="1819"/>
      <c r="F3" s="1819"/>
      <c r="G3" s="1819"/>
      <c r="H3" s="1819"/>
      <c r="I3" s="1819"/>
      <c r="J3" s="1819" t="s">
        <v>1579</v>
      </c>
      <c r="K3" s="1819"/>
      <c r="L3" s="1819"/>
      <c r="M3" s="1819"/>
      <c r="N3" s="1819"/>
      <c r="O3" s="1819"/>
      <c r="P3" s="1819"/>
      <c r="Q3" s="1819" t="s">
        <v>1273</v>
      </c>
      <c r="R3" s="1819"/>
      <c r="S3" s="1819"/>
      <c r="T3" s="1819"/>
      <c r="U3" s="1819"/>
      <c r="V3" s="1819"/>
      <c r="W3" s="1819"/>
      <c r="X3" s="1819" t="s">
        <v>1580</v>
      </c>
      <c r="Y3" s="1819"/>
      <c r="Z3" s="1819"/>
      <c r="AA3" s="1819"/>
      <c r="AB3" s="1819"/>
      <c r="AC3" s="1819"/>
      <c r="AD3" s="1819"/>
      <c r="AE3" s="1819"/>
    </row>
    <row r="4" spans="1:34" s="929" customFormat="1" ht="15.95" customHeight="1" thickBot="1">
      <c r="A4" s="929" t="s">
        <v>315</v>
      </c>
      <c r="G4" s="947"/>
      <c r="H4" s="947"/>
      <c r="I4" s="947"/>
      <c r="K4" s="947"/>
      <c r="L4" s="947"/>
      <c r="M4" s="947"/>
      <c r="N4" s="947"/>
      <c r="O4" s="947"/>
      <c r="P4" s="1298" t="s">
        <v>1408</v>
      </c>
      <c r="Q4" s="929" t="s">
        <v>315</v>
      </c>
      <c r="R4" s="947"/>
      <c r="S4" s="947"/>
      <c r="T4" s="947"/>
      <c r="U4" s="947"/>
      <c r="V4" s="947"/>
      <c r="W4" s="947"/>
      <c r="X4" s="947"/>
      <c r="Y4" s="947"/>
      <c r="AD4" s="147"/>
      <c r="AE4" s="1298" t="s">
        <v>1408</v>
      </c>
    </row>
    <row r="5" spans="1:34" ht="15.95" customHeight="1">
      <c r="A5" s="1164"/>
      <c r="B5" s="1826" t="s">
        <v>1266</v>
      </c>
      <c r="C5" s="1171"/>
      <c r="D5" s="1823" t="s">
        <v>898</v>
      </c>
      <c r="E5" s="1797" t="s">
        <v>897</v>
      </c>
      <c r="F5" s="1165"/>
      <c r="G5" s="1165"/>
      <c r="H5" s="1166"/>
      <c r="I5" s="1166"/>
      <c r="J5" s="1166"/>
      <c r="K5" s="1165"/>
      <c r="L5" s="1165"/>
      <c r="M5" s="1165"/>
      <c r="N5" s="1165"/>
      <c r="O5" s="1165"/>
      <c r="P5" s="1823" t="s">
        <v>1263</v>
      </c>
      <c r="Q5" s="1820" t="s">
        <v>1268</v>
      </c>
      <c r="R5" s="1165"/>
      <c r="S5" s="1165"/>
      <c r="T5" s="1165"/>
      <c r="U5" s="1165"/>
      <c r="V5" s="1165"/>
      <c r="W5" s="1167"/>
      <c r="X5" s="1167"/>
      <c r="Y5" s="1198"/>
      <c r="Z5" s="1797" t="s">
        <v>882</v>
      </c>
      <c r="AA5" s="1800"/>
      <c r="AB5" s="1797" t="s">
        <v>909</v>
      </c>
      <c r="AC5" s="1800"/>
      <c r="AD5" s="1797" t="s">
        <v>883</v>
      </c>
      <c r="AE5" s="1794" t="s">
        <v>1262</v>
      </c>
    </row>
    <row r="6" spans="1:34" ht="15.95" customHeight="1">
      <c r="A6" s="148"/>
      <c r="B6" s="1827"/>
      <c r="C6" s="161"/>
      <c r="D6" s="1824"/>
      <c r="E6" s="1810"/>
      <c r="F6" s="1818" t="s">
        <v>896</v>
      </c>
      <c r="G6" s="1814" t="s">
        <v>1289</v>
      </c>
      <c r="H6" s="333"/>
      <c r="I6" s="333"/>
      <c r="J6" s="1803" t="s">
        <v>893</v>
      </c>
      <c r="K6" s="1814" t="s">
        <v>892</v>
      </c>
      <c r="L6" s="961" t="s">
        <v>890</v>
      </c>
      <c r="M6" s="960"/>
      <c r="N6" s="960"/>
      <c r="O6" s="960"/>
      <c r="P6" s="1824"/>
      <c r="Q6" s="1821"/>
      <c r="R6" s="960"/>
      <c r="S6" s="960"/>
      <c r="T6" s="960"/>
      <c r="U6" s="960"/>
      <c r="V6" s="960"/>
      <c r="W6" s="960"/>
      <c r="X6" s="960"/>
      <c r="Y6" s="334"/>
      <c r="Z6" s="1798"/>
      <c r="AA6" s="1801"/>
      <c r="AB6" s="1798"/>
      <c r="AC6" s="1801"/>
      <c r="AD6" s="1798"/>
      <c r="AE6" s="1795"/>
    </row>
    <row r="7" spans="1:34" ht="17.100000000000001" customHeight="1">
      <c r="A7" s="148"/>
      <c r="B7" s="1827"/>
      <c r="C7" s="161"/>
      <c r="D7" s="1824"/>
      <c r="E7" s="1810"/>
      <c r="F7" s="1798"/>
      <c r="G7" s="1815"/>
      <c r="H7" s="1813" t="s">
        <v>894</v>
      </c>
      <c r="I7" s="1818" t="s">
        <v>1288</v>
      </c>
      <c r="J7" s="1801"/>
      <c r="K7" s="1815"/>
      <c r="L7" s="1810" t="s">
        <v>891</v>
      </c>
      <c r="M7" s="1815" t="s">
        <v>1270</v>
      </c>
      <c r="N7" s="1815" t="s">
        <v>1287</v>
      </c>
      <c r="O7" s="1818" t="s">
        <v>1281</v>
      </c>
      <c r="P7" s="1824"/>
      <c r="Q7" s="1821"/>
      <c r="R7" s="1803" t="s">
        <v>884</v>
      </c>
      <c r="S7" s="1815" t="s">
        <v>885</v>
      </c>
      <c r="T7" s="1815" t="s">
        <v>886</v>
      </c>
      <c r="U7" s="1813" t="s">
        <v>887</v>
      </c>
      <c r="V7" s="1813" t="s">
        <v>888</v>
      </c>
      <c r="W7" s="1798" t="s">
        <v>1279</v>
      </c>
      <c r="X7" s="1802" t="s">
        <v>889</v>
      </c>
      <c r="Y7" s="1803"/>
      <c r="Z7" s="1798"/>
      <c r="AA7" s="1801"/>
      <c r="AB7" s="1798"/>
      <c r="AC7" s="1801"/>
      <c r="AD7" s="1798"/>
      <c r="AE7" s="1795"/>
    </row>
    <row r="8" spans="1:34" ht="17.100000000000001" customHeight="1">
      <c r="A8" s="148"/>
      <c r="B8" s="1827"/>
      <c r="C8" s="161"/>
      <c r="D8" s="1824"/>
      <c r="E8" s="1810"/>
      <c r="F8" s="1798"/>
      <c r="G8" s="1815"/>
      <c r="H8" s="1810"/>
      <c r="I8" s="1798"/>
      <c r="J8" s="1801"/>
      <c r="K8" s="1815"/>
      <c r="L8" s="1810"/>
      <c r="M8" s="1815"/>
      <c r="N8" s="1815"/>
      <c r="O8" s="1798"/>
      <c r="P8" s="1824"/>
      <c r="Q8" s="1821"/>
      <c r="R8" s="1801"/>
      <c r="S8" s="1815"/>
      <c r="T8" s="1815"/>
      <c r="U8" s="1810"/>
      <c r="V8" s="1810"/>
      <c r="W8" s="1798"/>
      <c r="X8" s="1804"/>
      <c r="Y8" s="1801"/>
      <c r="Z8" s="1798"/>
      <c r="AA8" s="1801"/>
      <c r="AB8" s="1798"/>
      <c r="AC8" s="1801"/>
      <c r="AD8" s="1798"/>
      <c r="AE8" s="1795"/>
    </row>
    <row r="9" spans="1:34" ht="35.1" customHeight="1">
      <c r="A9" s="148"/>
      <c r="B9" s="1827"/>
      <c r="C9" s="161"/>
      <c r="D9" s="1824"/>
      <c r="E9" s="1810"/>
      <c r="F9" s="1798"/>
      <c r="G9" s="1813"/>
      <c r="H9" s="1810"/>
      <c r="I9" s="1808"/>
      <c r="J9" s="1806"/>
      <c r="K9" s="1813"/>
      <c r="L9" s="1810"/>
      <c r="M9" s="1813"/>
      <c r="N9" s="1813"/>
      <c r="O9" s="1798"/>
      <c r="P9" s="1825"/>
      <c r="Q9" s="1822"/>
      <c r="R9" s="1801"/>
      <c r="S9" s="1813"/>
      <c r="T9" s="1813"/>
      <c r="U9" s="1810"/>
      <c r="V9" s="1810"/>
      <c r="W9" s="1798"/>
      <c r="X9" s="1805"/>
      <c r="Y9" s="1806"/>
      <c r="Z9" s="1798"/>
      <c r="AA9" s="1801"/>
      <c r="AB9" s="1798"/>
      <c r="AC9" s="1801"/>
      <c r="AD9" s="1798"/>
      <c r="AE9" s="1796"/>
    </row>
    <row r="10" spans="1:34" s="148" customFormat="1" ht="6.75" customHeight="1">
      <c r="A10" s="1173"/>
      <c r="B10" s="1174"/>
      <c r="C10" s="1174"/>
      <c r="D10" s="1177"/>
      <c r="E10" s="1174"/>
      <c r="F10" s="1174"/>
      <c r="G10" s="1174"/>
      <c r="H10" s="1175"/>
      <c r="I10" s="1175"/>
      <c r="J10" s="1174"/>
      <c r="K10" s="1175"/>
      <c r="L10" s="1175"/>
      <c r="M10" s="1175"/>
      <c r="N10" s="1175"/>
      <c r="O10" s="1175"/>
      <c r="P10" s="1185"/>
      <c r="Q10" s="1190"/>
      <c r="R10" s="1175"/>
      <c r="S10" s="1175"/>
      <c r="T10" s="1175"/>
      <c r="U10" s="1175"/>
      <c r="V10" s="1175"/>
      <c r="W10" s="1175"/>
      <c r="X10" s="1175"/>
      <c r="Y10" s="1175"/>
      <c r="Z10" s="1807"/>
      <c r="AA10" s="1807"/>
      <c r="AB10" s="1807"/>
      <c r="AC10" s="1807"/>
      <c r="AD10" s="1174"/>
      <c r="AE10" s="1177"/>
    </row>
    <row r="11" spans="1:34" ht="14.1" customHeight="1">
      <c r="A11" s="148"/>
      <c r="B11" s="151">
        <v>2008</v>
      </c>
      <c r="C11" s="959"/>
      <c r="D11" s="1178">
        <v>1104492.2</v>
      </c>
      <c r="E11" s="958">
        <v>996257.5</v>
      </c>
      <c r="F11" s="958">
        <v>24983.1</v>
      </c>
      <c r="G11" s="958">
        <v>287179.8</v>
      </c>
      <c r="H11" s="958">
        <v>2240.3000000000002</v>
      </c>
      <c r="I11" s="958">
        <v>284939.5</v>
      </c>
      <c r="J11" s="958">
        <v>16619</v>
      </c>
      <c r="K11" s="958">
        <v>57617.5</v>
      </c>
      <c r="L11" s="958">
        <v>609858.1</v>
      </c>
      <c r="M11" s="958">
        <v>113313.7</v>
      </c>
      <c r="N11" s="958">
        <v>42139.4</v>
      </c>
      <c r="O11" s="1187">
        <v>64927.5</v>
      </c>
      <c r="P11" s="1183">
        <v>2008</v>
      </c>
      <c r="Q11" s="1191">
        <v>2008</v>
      </c>
      <c r="R11" s="958">
        <v>84579.7</v>
      </c>
      <c r="S11" s="958">
        <v>42364.1</v>
      </c>
      <c r="T11" s="958">
        <v>67757.8</v>
      </c>
      <c r="U11" s="958">
        <v>71208.800000000003</v>
      </c>
      <c r="V11" s="958">
        <v>59745.8</v>
      </c>
      <c r="W11" s="958">
        <v>35947</v>
      </c>
      <c r="X11" s="1799">
        <v>27874.3</v>
      </c>
      <c r="Y11" s="1799"/>
      <c r="Z11" s="1799">
        <v>108234.8</v>
      </c>
      <c r="AA11" s="1799"/>
      <c r="AB11" s="1799">
        <v>-77.900000000000006</v>
      </c>
      <c r="AC11" s="1799"/>
      <c r="AD11" s="1195">
        <v>1104414.3</v>
      </c>
      <c r="AE11" s="1183">
        <v>2008</v>
      </c>
    </row>
    <row r="12" spans="1:34" ht="14.1" customHeight="1">
      <c r="A12" s="148"/>
      <c r="B12" s="151">
        <v>2009</v>
      </c>
      <c r="C12" s="959"/>
      <c r="D12" s="1178">
        <v>1151707.8</v>
      </c>
      <c r="E12" s="958">
        <v>1044565.5</v>
      </c>
      <c r="F12" s="958">
        <v>27033.4</v>
      </c>
      <c r="G12" s="958">
        <v>302274.2</v>
      </c>
      <c r="H12" s="958">
        <v>2237.6999999999998</v>
      </c>
      <c r="I12" s="958">
        <v>300036.5</v>
      </c>
      <c r="J12" s="958">
        <v>21245.599999999999</v>
      </c>
      <c r="K12" s="958">
        <v>59610</v>
      </c>
      <c r="L12" s="958">
        <v>634402.19999999995</v>
      </c>
      <c r="M12" s="958">
        <v>118140.5</v>
      </c>
      <c r="N12" s="958">
        <v>40520.300000000003</v>
      </c>
      <c r="O12" s="1187">
        <v>65351.7</v>
      </c>
      <c r="P12" s="1183">
        <v>2009</v>
      </c>
      <c r="Q12" s="1191">
        <v>2009</v>
      </c>
      <c r="R12" s="958">
        <v>88208.4</v>
      </c>
      <c r="S12" s="958">
        <v>43988.5</v>
      </c>
      <c r="T12" s="958">
        <v>70187.600000000006</v>
      </c>
      <c r="U12" s="958">
        <v>76178</v>
      </c>
      <c r="V12" s="958">
        <v>61915.1</v>
      </c>
      <c r="W12" s="958">
        <v>40625.9</v>
      </c>
      <c r="X12" s="1799">
        <v>29286.3</v>
      </c>
      <c r="Y12" s="1799"/>
      <c r="Z12" s="1799">
        <v>107142.3</v>
      </c>
      <c r="AA12" s="1799"/>
      <c r="AB12" s="1799">
        <v>-2726</v>
      </c>
      <c r="AC12" s="1799"/>
      <c r="AD12" s="1195">
        <v>1148981.8</v>
      </c>
      <c r="AE12" s="1183">
        <v>2009</v>
      </c>
    </row>
    <row r="13" spans="1:34" ht="7.5" customHeight="1">
      <c r="A13" s="148"/>
      <c r="B13" s="151"/>
      <c r="C13" s="959"/>
      <c r="D13" s="1178"/>
      <c r="E13" s="958"/>
      <c r="F13" s="958"/>
      <c r="G13" s="958"/>
      <c r="H13" s="958"/>
      <c r="I13" s="958"/>
      <c r="J13" s="958"/>
      <c r="K13" s="958"/>
      <c r="L13" s="958"/>
      <c r="M13" s="958"/>
      <c r="N13" s="958"/>
      <c r="O13" s="1187"/>
      <c r="P13" s="1183"/>
      <c r="Q13" s="1191"/>
      <c r="R13" s="958"/>
      <c r="S13" s="958"/>
      <c r="T13" s="958"/>
      <c r="U13" s="958"/>
      <c r="V13" s="958"/>
      <c r="W13" s="958"/>
      <c r="X13" s="1195"/>
      <c r="Y13" s="1195"/>
      <c r="Z13" s="1195"/>
      <c r="AA13" s="1195"/>
      <c r="AB13" s="1195"/>
      <c r="AC13" s="1195"/>
      <c r="AD13" s="1195"/>
      <c r="AE13" s="1183"/>
    </row>
    <row r="14" spans="1:34" ht="14.1" customHeight="1">
      <c r="A14" s="148"/>
      <c r="B14" s="151">
        <v>2010</v>
      </c>
      <c r="C14" s="959"/>
      <c r="D14" s="1178">
        <v>1265308</v>
      </c>
      <c r="E14" s="958">
        <v>1145124.1000000001</v>
      </c>
      <c r="F14" s="958">
        <v>28297.4</v>
      </c>
      <c r="G14" s="958">
        <v>353969.9</v>
      </c>
      <c r="H14" s="958">
        <v>2199.3000000000002</v>
      </c>
      <c r="I14" s="958">
        <v>351770.6</v>
      </c>
      <c r="J14" s="958">
        <v>25632.3</v>
      </c>
      <c r="K14" s="958">
        <v>58633.7</v>
      </c>
      <c r="L14" s="958">
        <v>678590.8</v>
      </c>
      <c r="M14" s="958">
        <v>130351.2</v>
      </c>
      <c r="N14" s="958">
        <v>44539.1</v>
      </c>
      <c r="O14" s="1187">
        <v>71669.600000000006</v>
      </c>
      <c r="P14" s="1183">
        <v>2010</v>
      </c>
      <c r="Q14" s="1191">
        <v>2010</v>
      </c>
      <c r="R14" s="958">
        <v>91042</v>
      </c>
      <c r="S14" s="958">
        <v>45364.1</v>
      </c>
      <c r="T14" s="958">
        <v>77950.100000000006</v>
      </c>
      <c r="U14" s="958">
        <v>78885.899999999994</v>
      </c>
      <c r="V14" s="958">
        <v>63749.4</v>
      </c>
      <c r="W14" s="958">
        <v>43925.1</v>
      </c>
      <c r="X14" s="1799">
        <v>31114.5</v>
      </c>
      <c r="Y14" s="1799"/>
      <c r="Z14" s="1799">
        <v>120183.9</v>
      </c>
      <c r="AA14" s="1799"/>
      <c r="AB14" s="1799">
        <v>1271.9000000000001</v>
      </c>
      <c r="AC14" s="1799"/>
      <c r="AD14" s="1195">
        <v>1266579.8</v>
      </c>
      <c r="AE14" s="1183">
        <v>2010</v>
      </c>
    </row>
    <row r="15" spans="1:34" ht="14.1" customHeight="1">
      <c r="A15" s="148"/>
      <c r="B15" s="151">
        <v>2011</v>
      </c>
      <c r="C15" s="959"/>
      <c r="D15" s="1178">
        <v>1332681</v>
      </c>
      <c r="E15" s="958">
        <v>1209956.2</v>
      </c>
      <c r="F15" s="958">
        <v>30454</v>
      </c>
      <c r="G15" s="958">
        <v>381808</v>
      </c>
      <c r="H15" s="958">
        <v>2287</v>
      </c>
      <c r="I15" s="958">
        <v>379521</v>
      </c>
      <c r="J15" s="958">
        <v>23994.1</v>
      </c>
      <c r="K15" s="958">
        <v>58587.3</v>
      </c>
      <c r="L15" s="958">
        <v>715112.9</v>
      </c>
      <c r="M15" s="958">
        <v>140705.29999999999</v>
      </c>
      <c r="N15" s="958">
        <v>42458.7</v>
      </c>
      <c r="O15" s="1187">
        <v>77872.600000000006</v>
      </c>
      <c r="P15" s="1183">
        <v>2011</v>
      </c>
      <c r="Q15" s="1191">
        <v>2011</v>
      </c>
      <c r="R15" s="958">
        <v>94716.1</v>
      </c>
      <c r="S15" s="958">
        <v>46827</v>
      </c>
      <c r="T15" s="958">
        <v>83277.399999999994</v>
      </c>
      <c r="U15" s="958">
        <v>83290.8</v>
      </c>
      <c r="V15" s="958">
        <v>66559.600000000006</v>
      </c>
      <c r="W15" s="958">
        <v>46656.1</v>
      </c>
      <c r="X15" s="1799">
        <v>32749.4</v>
      </c>
      <c r="Y15" s="1799"/>
      <c r="Z15" s="1799">
        <v>122724.8</v>
      </c>
      <c r="AA15" s="1799"/>
      <c r="AB15" s="1799">
        <v>7848.8</v>
      </c>
      <c r="AC15" s="1799"/>
      <c r="AD15" s="1195">
        <v>1340529.8</v>
      </c>
      <c r="AE15" s="1183">
        <v>2011</v>
      </c>
    </row>
    <row r="16" spans="1:34" ht="14.1" customHeight="1">
      <c r="A16" s="148"/>
      <c r="B16" s="151">
        <v>2012</v>
      </c>
      <c r="C16" s="959"/>
      <c r="D16" s="1178">
        <v>1377456.7</v>
      </c>
      <c r="E16" s="958">
        <v>1251455.3</v>
      </c>
      <c r="F16" s="958">
        <v>30775.1</v>
      </c>
      <c r="G16" s="958">
        <v>390288.6</v>
      </c>
      <c r="H16" s="958">
        <v>2278.5</v>
      </c>
      <c r="I16" s="958">
        <v>388010.1</v>
      </c>
      <c r="J16" s="958">
        <v>26178.2</v>
      </c>
      <c r="K16" s="958">
        <v>59959.4</v>
      </c>
      <c r="L16" s="958">
        <v>744253.9</v>
      </c>
      <c r="M16" s="958">
        <v>146807.70000000001</v>
      </c>
      <c r="N16" s="958">
        <v>43570.7</v>
      </c>
      <c r="O16" s="1187">
        <v>75808.5</v>
      </c>
      <c r="P16" s="1183">
        <v>2012</v>
      </c>
      <c r="Q16" s="1191">
        <v>2012</v>
      </c>
      <c r="R16" s="958">
        <v>98923.6</v>
      </c>
      <c r="S16" s="958">
        <v>48774.2</v>
      </c>
      <c r="T16" s="958">
        <v>88828.1</v>
      </c>
      <c r="U16" s="958">
        <v>88654.6</v>
      </c>
      <c r="V16" s="958">
        <v>68546.3</v>
      </c>
      <c r="W16" s="958">
        <v>50031.3</v>
      </c>
      <c r="X16" s="1799">
        <v>34309</v>
      </c>
      <c r="Y16" s="1799"/>
      <c r="Z16" s="1799">
        <v>126001.4</v>
      </c>
      <c r="AA16" s="1799"/>
      <c r="AB16" s="1799">
        <v>14138.8</v>
      </c>
      <c r="AC16" s="1799"/>
      <c r="AD16" s="1195">
        <v>1391595.5</v>
      </c>
      <c r="AE16" s="1183">
        <v>2012</v>
      </c>
    </row>
    <row r="17" spans="1:31" ht="14.1" customHeight="1">
      <c r="A17" s="148"/>
      <c r="B17" s="151">
        <v>2013</v>
      </c>
      <c r="C17" s="959"/>
      <c r="D17" s="1178">
        <v>1429445.4</v>
      </c>
      <c r="E17" s="958">
        <v>1303238.2</v>
      </c>
      <c r="F17" s="958">
        <v>30437.200000000001</v>
      </c>
      <c r="G17" s="958">
        <v>406127.7</v>
      </c>
      <c r="H17" s="958">
        <v>2471</v>
      </c>
      <c r="I17" s="958">
        <v>403656.7</v>
      </c>
      <c r="J17" s="958">
        <v>30238.7</v>
      </c>
      <c r="K17" s="958">
        <v>64250.5</v>
      </c>
      <c r="L17" s="958">
        <v>772184.1</v>
      </c>
      <c r="M17" s="958">
        <v>150251.9</v>
      </c>
      <c r="N17" s="958">
        <v>46772</v>
      </c>
      <c r="O17" s="1187">
        <v>72478.100000000006</v>
      </c>
      <c r="P17" s="1183">
        <v>2013</v>
      </c>
      <c r="Q17" s="1191">
        <v>2013</v>
      </c>
      <c r="R17" s="958">
        <v>103527.1</v>
      </c>
      <c r="S17" s="958">
        <v>50589.2</v>
      </c>
      <c r="T17" s="958">
        <v>94758.399999999994</v>
      </c>
      <c r="U17" s="958">
        <v>93776.3</v>
      </c>
      <c r="V17" s="958">
        <v>71599.3</v>
      </c>
      <c r="W17" s="958">
        <v>52851.5</v>
      </c>
      <c r="X17" s="1799">
        <v>35580.300000000003</v>
      </c>
      <c r="Y17" s="1799"/>
      <c r="Z17" s="1799">
        <v>126207.2</v>
      </c>
      <c r="AA17" s="1799"/>
      <c r="AB17" s="1799">
        <v>10199</v>
      </c>
      <c r="AC17" s="1799"/>
      <c r="AD17" s="1195">
        <v>1439644.4</v>
      </c>
      <c r="AE17" s="1183">
        <v>2013</v>
      </c>
    </row>
    <row r="18" spans="1:31" ht="6.75" customHeight="1">
      <c r="A18" s="148"/>
      <c r="B18" s="151"/>
      <c r="C18" s="959"/>
      <c r="D18" s="1179"/>
      <c r="E18" s="373"/>
      <c r="F18" s="373"/>
      <c r="G18" s="958"/>
      <c r="H18" s="373"/>
      <c r="I18" s="373"/>
      <c r="J18" s="373"/>
      <c r="K18" s="373"/>
      <c r="L18" s="958"/>
      <c r="M18" s="373"/>
      <c r="N18" s="373"/>
      <c r="O18" s="1188"/>
      <c r="P18" s="1183"/>
      <c r="Q18" s="1191"/>
      <c r="R18" s="373"/>
      <c r="S18" s="373"/>
      <c r="T18" s="373"/>
      <c r="U18" s="373"/>
      <c r="V18" s="373"/>
      <c r="W18" s="373"/>
      <c r="X18" s="1196"/>
      <c r="Y18" s="1196"/>
      <c r="Z18" s="1196"/>
      <c r="AA18" s="1196"/>
      <c r="AB18" s="1196"/>
      <c r="AC18" s="1195"/>
      <c r="AD18" s="1196"/>
      <c r="AE18" s="1183"/>
    </row>
    <row r="19" spans="1:31" s="144" customFormat="1" ht="14.1" customHeight="1">
      <c r="A19" s="1168"/>
      <c r="B19" s="149" t="s">
        <v>530</v>
      </c>
      <c r="C19" s="950"/>
      <c r="D19" s="1180">
        <v>1485078</v>
      </c>
      <c r="E19" s="962">
        <v>1354286.4</v>
      </c>
      <c r="F19" s="962">
        <v>31710.3</v>
      </c>
      <c r="G19" s="962">
        <v>412732.5</v>
      </c>
      <c r="H19" s="962">
        <v>2518.3000000000002</v>
      </c>
      <c r="I19" s="962">
        <v>410214.2</v>
      </c>
      <c r="J19" s="962">
        <v>38114.800000000003</v>
      </c>
      <c r="K19" s="962">
        <v>66954.8</v>
      </c>
      <c r="L19" s="962">
        <v>804774.1</v>
      </c>
      <c r="M19" s="962">
        <v>152118.1</v>
      </c>
      <c r="N19" s="962">
        <v>50190.1</v>
      </c>
      <c r="O19" s="1189">
        <v>75557.600000000006</v>
      </c>
      <c r="P19" s="1184" t="s">
        <v>530</v>
      </c>
      <c r="Q19" s="1192" t="s">
        <v>530</v>
      </c>
      <c r="R19" s="962">
        <v>108004.5</v>
      </c>
      <c r="S19" s="962">
        <v>52079</v>
      </c>
      <c r="T19" s="962">
        <v>99799.3</v>
      </c>
      <c r="U19" s="962">
        <v>98279.6</v>
      </c>
      <c r="V19" s="962">
        <v>74294.100000000006</v>
      </c>
      <c r="W19" s="962">
        <v>57178.3</v>
      </c>
      <c r="X19" s="1812">
        <v>37273.5</v>
      </c>
      <c r="Y19" s="1812"/>
      <c r="Z19" s="1812">
        <v>130791.5</v>
      </c>
      <c r="AA19" s="1812"/>
      <c r="AB19" s="1812">
        <v>11515.4</v>
      </c>
      <c r="AC19" s="1812"/>
      <c r="AD19" s="1197">
        <v>1496593.4</v>
      </c>
      <c r="AE19" s="1184" t="s">
        <v>530</v>
      </c>
    </row>
    <row r="20" spans="1:31" s="148" customFormat="1" ht="4.5" customHeight="1" thickBot="1">
      <c r="A20" s="1169"/>
      <c r="B20" s="1170"/>
      <c r="C20" s="1170"/>
      <c r="D20" s="1181"/>
      <c r="E20" s="1170"/>
      <c r="F20" s="1170"/>
      <c r="G20" s="1170"/>
      <c r="H20" s="1170"/>
      <c r="I20" s="1170"/>
      <c r="J20" s="1170"/>
      <c r="K20" s="1170"/>
      <c r="L20" s="1170"/>
      <c r="M20" s="1170"/>
      <c r="N20" s="1170"/>
      <c r="O20" s="1170"/>
      <c r="P20" s="1181"/>
      <c r="Q20" s="1193"/>
      <c r="R20" s="1170"/>
      <c r="S20" s="1170"/>
      <c r="T20" s="1170"/>
      <c r="U20" s="1170"/>
      <c r="V20" s="1170"/>
      <c r="W20" s="1170"/>
      <c r="X20" s="1170"/>
      <c r="Y20" s="1170"/>
      <c r="Z20" s="1170"/>
      <c r="AA20" s="1170"/>
      <c r="AB20" s="1170"/>
      <c r="AC20" s="1170"/>
      <c r="AD20" s="1170"/>
      <c r="AE20" s="1181"/>
    </row>
    <row r="21" spans="1:31" s="143" customFormat="1" ht="15" customHeight="1">
      <c r="A21" s="1163"/>
      <c r="B21" s="1831"/>
      <c r="C21" s="1831"/>
      <c r="D21" s="1831"/>
      <c r="E21" s="1831"/>
      <c r="F21" s="1831"/>
      <c r="G21" s="1162"/>
      <c r="H21" s="1163"/>
      <c r="I21" s="1163"/>
      <c r="J21" s="1163"/>
      <c r="K21" s="1163"/>
      <c r="L21" s="1163"/>
      <c r="M21" s="1163"/>
      <c r="N21" s="1163"/>
      <c r="O21" s="1163"/>
      <c r="P21" s="1163"/>
      <c r="Q21" s="1163"/>
      <c r="R21" s="1163"/>
      <c r="S21" s="1163"/>
      <c r="T21" s="1163"/>
      <c r="U21" s="1163"/>
      <c r="V21" s="1163"/>
      <c r="W21" s="1163"/>
      <c r="X21" s="1163"/>
      <c r="Y21" s="1163"/>
      <c r="Z21" s="1163"/>
      <c r="AA21" s="1163"/>
      <c r="AB21" s="1163"/>
      <c r="AC21" s="1163"/>
      <c r="AD21" s="1163"/>
      <c r="AE21" s="1163"/>
    </row>
    <row r="22" spans="1:31" s="143" customFormat="1" ht="20.100000000000001" customHeight="1">
      <c r="A22" s="1819" t="s">
        <v>1277</v>
      </c>
      <c r="B22" s="1819"/>
      <c r="C22" s="1819"/>
      <c r="D22" s="1819"/>
      <c r="E22" s="1819"/>
      <c r="F22" s="1819"/>
      <c r="G22" s="1819"/>
      <c r="H22" s="1819"/>
      <c r="I22" s="1819"/>
      <c r="J22" s="1819" t="s">
        <v>1278</v>
      </c>
      <c r="K22" s="1819"/>
      <c r="L22" s="1819"/>
      <c r="M22" s="1819"/>
      <c r="N22" s="1819"/>
      <c r="O22" s="1819"/>
      <c r="P22" s="1819"/>
      <c r="Q22" s="1819" t="s">
        <v>1285</v>
      </c>
      <c r="R22" s="1819"/>
      <c r="S22" s="1819"/>
      <c r="T22" s="1819"/>
      <c r="U22" s="1819"/>
      <c r="V22" s="1819"/>
      <c r="W22" s="1819"/>
      <c r="X22" s="1819" t="s">
        <v>1286</v>
      </c>
      <c r="Y22" s="1819"/>
      <c r="Z22" s="1819"/>
      <c r="AA22" s="1819"/>
      <c r="AB22" s="1819"/>
      <c r="AC22" s="1819"/>
      <c r="AD22" s="1819"/>
      <c r="AE22" s="1819"/>
    </row>
    <row r="23" spans="1:31" s="929" customFormat="1" ht="18" customHeight="1" thickBot="1">
      <c r="A23" s="147" t="s">
        <v>315</v>
      </c>
      <c r="B23" s="147"/>
      <c r="C23" s="147"/>
      <c r="D23" s="147"/>
      <c r="E23" s="147"/>
      <c r="F23" s="147"/>
      <c r="G23" s="947"/>
      <c r="H23" s="947"/>
      <c r="I23" s="947"/>
      <c r="J23" s="147"/>
      <c r="K23" s="947"/>
      <c r="L23" s="947"/>
      <c r="M23" s="947"/>
      <c r="N23" s="947"/>
      <c r="O23" s="947"/>
      <c r="P23" s="1298" t="s">
        <v>1408</v>
      </c>
      <c r="Q23" s="929" t="s">
        <v>315</v>
      </c>
      <c r="R23" s="947"/>
      <c r="S23" s="947"/>
      <c r="T23" s="947"/>
      <c r="U23" s="947"/>
      <c r="V23" s="947"/>
      <c r="W23" s="947"/>
      <c r="X23" s="947"/>
      <c r="Y23" s="947"/>
      <c r="Z23" s="147"/>
      <c r="AA23" s="147"/>
      <c r="AB23" s="147"/>
      <c r="AC23" s="1503" t="s">
        <v>8</v>
      </c>
      <c r="AD23" s="1503"/>
      <c r="AE23" s="1503"/>
    </row>
    <row r="24" spans="1:31" ht="15.95" customHeight="1">
      <c r="A24" s="1164"/>
      <c r="B24" s="1826" t="s">
        <v>1267</v>
      </c>
      <c r="C24" s="1171"/>
      <c r="D24" s="1823" t="s">
        <v>898</v>
      </c>
      <c r="E24" s="1797" t="s">
        <v>899</v>
      </c>
      <c r="F24" s="1166"/>
      <c r="G24" s="1166"/>
      <c r="H24" s="1166"/>
      <c r="I24" s="1166"/>
      <c r="J24" s="1166"/>
      <c r="K24" s="1166"/>
      <c r="L24" s="1166"/>
      <c r="M24" s="1166"/>
      <c r="N24" s="1166"/>
      <c r="O24" s="1166"/>
      <c r="P24" s="1823" t="s">
        <v>1262</v>
      </c>
      <c r="Q24" s="1820" t="s">
        <v>1267</v>
      </c>
      <c r="R24" s="1166"/>
      <c r="S24" s="1166"/>
      <c r="T24" s="1166"/>
      <c r="U24" s="1166"/>
      <c r="V24" s="1166"/>
      <c r="W24" s="1172"/>
      <c r="X24" s="1172"/>
      <c r="Y24" s="1199"/>
      <c r="Z24" s="1809" t="s">
        <v>1283</v>
      </c>
      <c r="AA24" s="1809" t="s">
        <v>1271</v>
      </c>
      <c r="AB24" s="1809" t="s">
        <v>907</v>
      </c>
      <c r="AC24" s="1797" t="s">
        <v>1284</v>
      </c>
      <c r="AD24" s="1797" t="s">
        <v>908</v>
      </c>
      <c r="AE24" s="1794" t="s">
        <v>1262</v>
      </c>
    </row>
    <row r="25" spans="1:31" ht="15.95" customHeight="1">
      <c r="A25" s="148"/>
      <c r="B25" s="1827"/>
      <c r="C25" s="161"/>
      <c r="D25" s="1824"/>
      <c r="E25" s="1810"/>
      <c r="F25" s="1818" t="s">
        <v>896</v>
      </c>
      <c r="G25" s="1814" t="s">
        <v>895</v>
      </c>
      <c r="H25" s="960"/>
      <c r="I25" s="960"/>
      <c r="J25" s="1802" t="s">
        <v>1578</v>
      </c>
      <c r="K25" s="1814" t="s">
        <v>892</v>
      </c>
      <c r="L25" s="1814" t="s">
        <v>902</v>
      </c>
      <c r="M25" s="960"/>
      <c r="N25" s="960"/>
      <c r="O25" s="960"/>
      <c r="P25" s="1824"/>
      <c r="Q25" s="1821"/>
      <c r="R25" s="333"/>
      <c r="S25" s="333"/>
      <c r="T25" s="333"/>
      <c r="U25" s="333"/>
      <c r="V25" s="333"/>
      <c r="W25" s="333"/>
      <c r="X25" s="333"/>
      <c r="Y25" s="372"/>
      <c r="Z25" s="1810"/>
      <c r="AA25" s="1810"/>
      <c r="AB25" s="1810"/>
      <c r="AC25" s="1798"/>
      <c r="AD25" s="1798"/>
      <c r="AE25" s="1795"/>
    </row>
    <row r="26" spans="1:31" ht="17.100000000000001" customHeight="1">
      <c r="A26" s="148"/>
      <c r="B26" s="1827"/>
      <c r="C26" s="161"/>
      <c r="D26" s="1824"/>
      <c r="E26" s="1810"/>
      <c r="F26" s="1798"/>
      <c r="G26" s="1815"/>
      <c r="H26" s="1832" t="s">
        <v>900</v>
      </c>
      <c r="I26" s="1814" t="s">
        <v>901</v>
      </c>
      <c r="J26" s="1804"/>
      <c r="K26" s="1815"/>
      <c r="L26" s="1815"/>
      <c r="M26" s="1815" t="s">
        <v>1272</v>
      </c>
      <c r="N26" s="1814" t="s">
        <v>1280</v>
      </c>
      <c r="O26" s="1818" t="s">
        <v>1281</v>
      </c>
      <c r="P26" s="1824"/>
      <c r="Q26" s="1821"/>
      <c r="R26" s="1803" t="s">
        <v>903</v>
      </c>
      <c r="S26" s="1815" t="s">
        <v>1290</v>
      </c>
      <c r="T26" s="1815" t="s">
        <v>904</v>
      </c>
      <c r="U26" s="1813" t="s">
        <v>1291</v>
      </c>
      <c r="V26" s="1813" t="s">
        <v>905</v>
      </c>
      <c r="W26" s="1798" t="s">
        <v>1282</v>
      </c>
      <c r="X26" s="1802" t="s">
        <v>906</v>
      </c>
      <c r="Y26" s="1803"/>
      <c r="Z26" s="1810"/>
      <c r="AA26" s="1810"/>
      <c r="AB26" s="1810"/>
      <c r="AC26" s="1798"/>
      <c r="AD26" s="1798"/>
      <c r="AE26" s="1795"/>
    </row>
    <row r="27" spans="1:31" ht="17.100000000000001" customHeight="1">
      <c r="A27" s="148"/>
      <c r="B27" s="1827"/>
      <c r="C27" s="161"/>
      <c r="D27" s="1824"/>
      <c r="E27" s="1810"/>
      <c r="F27" s="1798"/>
      <c r="G27" s="1815"/>
      <c r="H27" s="1832"/>
      <c r="I27" s="1814"/>
      <c r="J27" s="1804"/>
      <c r="K27" s="1815"/>
      <c r="L27" s="1815"/>
      <c r="M27" s="1815"/>
      <c r="N27" s="1814"/>
      <c r="O27" s="1798"/>
      <c r="P27" s="1824"/>
      <c r="Q27" s="1821"/>
      <c r="R27" s="1801"/>
      <c r="S27" s="1815"/>
      <c r="T27" s="1815"/>
      <c r="U27" s="1810"/>
      <c r="V27" s="1810"/>
      <c r="W27" s="1798"/>
      <c r="X27" s="1804"/>
      <c r="Y27" s="1801"/>
      <c r="Z27" s="1810"/>
      <c r="AA27" s="1810"/>
      <c r="AB27" s="1810"/>
      <c r="AC27" s="1798"/>
      <c r="AD27" s="1798"/>
      <c r="AE27" s="1795"/>
    </row>
    <row r="28" spans="1:31" ht="35.1" customHeight="1">
      <c r="A28" s="154"/>
      <c r="B28" s="1830"/>
      <c r="C28" s="1176"/>
      <c r="D28" s="1825"/>
      <c r="E28" s="1811"/>
      <c r="F28" s="1808"/>
      <c r="G28" s="1816"/>
      <c r="H28" s="1833"/>
      <c r="I28" s="1817"/>
      <c r="J28" s="1805"/>
      <c r="K28" s="1816"/>
      <c r="L28" s="1816"/>
      <c r="M28" s="1816"/>
      <c r="N28" s="1817"/>
      <c r="O28" s="1808"/>
      <c r="P28" s="1825"/>
      <c r="Q28" s="1822"/>
      <c r="R28" s="1806"/>
      <c r="S28" s="1816"/>
      <c r="T28" s="1816"/>
      <c r="U28" s="1811"/>
      <c r="V28" s="1811"/>
      <c r="W28" s="1808"/>
      <c r="X28" s="1805"/>
      <c r="Y28" s="1806"/>
      <c r="Z28" s="1811"/>
      <c r="AA28" s="1811"/>
      <c r="AB28" s="1811"/>
      <c r="AC28" s="1808"/>
      <c r="AD28" s="1808"/>
      <c r="AE28" s="1796"/>
    </row>
    <row r="29" spans="1:31" s="148" customFormat="1" ht="7.5" customHeight="1">
      <c r="B29" s="147"/>
      <c r="C29" s="147"/>
      <c r="D29" s="1177"/>
      <c r="E29" s="147"/>
      <c r="F29" s="147"/>
      <c r="G29" s="147"/>
      <c r="H29" s="162"/>
      <c r="I29" s="162"/>
      <c r="J29" s="147"/>
      <c r="K29" s="162"/>
      <c r="L29" s="162"/>
      <c r="M29" s="162"/>
      <c r="N29" s="162"/>
      <c r="O29" s="162"/>
      <c r="P29" s="1186"/>
      <c r="Q29" s="1194"/>
      <c r="R29" s="162"/>
      <c r="S29" s="162"/>
      <c r="T29" s="162"/>
      <c r="U29" s="162"/>
      <c r="V29" s="162"/>
      <c r="W29" s="162"/>
      <c r="X29" s="162"/>
      <c r="Y29" s="162"/>
      <c r="Z29" s="147"/>
      <c r="AA29" s="147"/>
      <c r="AB29" s="147"/>
      <c r="AC29" s="147"/>
      <c r="AD29" s="147"/>
      <c r="AE29" s="1182"/>
    </row>
    <row r="30" spans="1:31" ht="14.1" customHeight="1">
      <c r="A30" s="148"/>
      <c r="B30" s="959">
        <v>2008</v>
      </c>
      <c r="C30" s="959"/>
      <c r="D30" s="1178">
        <v>1179771.3999999999</v>
      </c>
      <c r="E30" s="958">
        <v>1065183.3</v>
      </c>
      <c r="F30" s="958">
        <v>28646.6</v>
      </c>
      <c r="G30" s="958">
        <v>313517.8</v>
      </c>
      <c r="H30" s="958">
        <v>2462.1</v>
      </c>
      <c r="I30" s="958">
        <v>311055.7</v>
      </c>
      <c r="J30" s="958">
        <v>23063.9</v>
      </c>
      <c r="K30" s="958">
        <v>59503.8</v>
      </c>
      <c r="L30" s="958">
        <v>640431.30000000005</v>
      </c>
      <c r="M30" s="958">
        <v>122676</v>
      </c>
      <c r="N30" s="958">
        <v>41420.6</v>
      </c>
      <c r="O30" s="1187">
        <v>66969.399999999994</v>
      </c>
      <c r="P30" s="1183">
        <v>2008</v>
      </c>
      <c r="Q30" s="1191">
        <v>2008</v>
      </c>
      <c r="R30" s="958">
        <v>88185.9</v>
      </c>
      <c r="S30" s="958">
        <v>43096.9</v>
      </c>
      <c r="T30" s="958">
        <v>73410.3</v>
      </c>
      <c r="U30" s="958">
        <v>74014.7</v>
      </c>
      <c r="V30" s="958">
        <v>62662.400000000001</v>
      </c>
      <c r="W30" s="958">
        <v>38416.800000000003</v>
      </c>
      <c r="X30" s="1799">
        <v>29628.3</v>
      </c>
      <c r="Y30" s="1799"/>
      <c r="Z30" s="1195">
        <v>114537.1</v>
      </c>
      <c r="AA30" s="1195">
        <v>-24185.599999999999</v>
      </c>
      <c r="AB30" s="1195">
        <v>1155585.7</v>
      </c>
      <c r="AC30" s="1195">
        <v>-190.2</v>
      </c>
      <c r="AD30" s="1195">
        <v>1155419.1000000001</v>
      </c>
      <c r="AE30" s="1183">
        <v>2008</v>
      </c>
    </row>
    <row r="31" spans="1:31" ht="14.1" customHeight="1">
      <c r="A31" s="148"/>
      <c r="B31" s="959">
        <v>2009</v>
      </c>
      <c r="C31" s="959"/>
      <c r="D31" s="1178">
        <v>1188118.3999999999</v>
      </c>
      <c r="E31" s="958">
        <v>1076429.7</v>
      </c>
      <c r="F31" s="958">
        <v>29575.7</v>
      </c>
      <c r="G31" s="958">
        <v>311903.7</v>
      </c>
      <c r="H31" s="958">
        <v>2399.1</v>
      </c>
      <c r="I31" s="958">
        <v>309504.59999999998</v>
      </c>
      <c r="J31" s="958">
        <v>24211.1</v>
      </c>
      <c r="K31" s="958">
        <v>60877.8</v>
      </c>
      <c r="L31" s="958">
        <v>649913.5</v>
      </c>
      <c r="M31" s="958">
        <v>122252.4</v>
      </c>
      <c r="N31" s="958">
        <v>39545.199999999997</v>
      </c>
      <c r="O31" s="1187">
        <v>70201.100000000006</v>
      </c>
      <c r="P31" s="1183">
        <v>2009</v>
      </c>
      <c r="Q31" s="1191">
        <v>2009</v>
      </c>
      <c r="R31" s="958">
        <v>89033.3</v>
      </c>
      <c r="S31" s="958">
        <v>43953.2</v>
      </c>
      <c r="T31" s="958">
        <v>73951</v>
      </c>
      <c r="U31" s="958">
        <v>76846.7</v>
      </c>
      <c r="V31" s="958">
        <v>63002.1</v>
      </c>
      <c r="W31" s="958">
        <v>41285.4</v>
      </c>
      <c r="X31" s="1799">
        <v>29957.200000000001</v>
      </c>
      <c r="Y31" s="1799"/>
      <c r="Z31" s="1195">
        <v>111675.3</v>
      </c>
      <c r="AA31" s="1195">
        <v>-1397.1</v>
      </c>
      <c r="AB31" s="1195">
        <v>1186721.2</v>
      </c>
      <c r="AC31" s="1195">
        <v>-2604.6999999999998</v>
      </c>
      <c r="AD31" s="1195">
        <v>1184103.8</v>
      </c>
      <c r="AE31" s="1183">
        <v>2009</v>
      </c>
    </row>
    <row r="32" spans="1:31" ht="6.75" customHeight="1">
      <c r="A32" s="148"/>
      <c r="B32" s="151"/>
      <c r="C32" s="959"/>
      <c r="D32" s="1178"/>
      <c r="E32" s="958"/>
      <c r="F32" s="958"/>
      <c r="G32" s="958"/>
      <c r="H32" s="958"/>
      <c r="I32" s="958"/>
      <c r="J32" s="958"/>
      <c r="K32" s="958"/>
      <c r="L32" s="958"/>
      <c r="M32" s="958"/>
      <c r="N32" s="958"/>
      <c r="O32" s="1187"/>
      <c r="P32" s="1183"/>
      <c r="Q32" s="1191"/>
      <c r="R32" s="958"/>
      <c r="S32" s="958"/>
      <c r="T32" s="958"/>
      <c r="U32" s="958"/>
      <c r="V32" s="958"/>
      <c r="W32" s="958"/>
      <c r="X32" s="1195"/>
      <c r="Y32" s="1195"/>
      <c r="Z32" s="1195"/>
      <c r="AA32" s="1195"/>
      <c r="AB32" s="1195"/>
      <c r="AC32" s="1195"/>
      <c r="AD32" s="1195"/>
      <c r="AE32" s="1183"/>
    </row>
    <row r="33" spans="1:31" ht="14.1" customHeight="1">
      <c r="A33" s="148"/>
      <c r="B33" s="959">
        <v>2010</v>
      </c>
      <c r="C33" s="959"/>
      <c r="D33" s="1178">
        <v>1265308</v>
      </c>
      <c r="E33" s="958">
        <v>1145124.1000000001</v>
      </c>
      <c r="F33" s="958">
        <v>28297.4</v>
      </c>
      <c r="G33" s="958">
        <v>353969.9</v>
      </c>
      <c r="H33" s="958">
        <v>2199.3000000000002</v>
      </c>
      <c r="I33" s="958">
        <v>351770.6</v>
      </c>
      <c r="J33" s="958">
        <v>25632.3</v>
      </c>
      <c r="K33" s="958">
        <v>58633.7</v>
      </c>
      <c r="L33" s="958">
        <v>678590.8</v>
      </c>
      <c r="M33" s="958">
        <v>130351.2</v>
      </c>
      <c r="N33" s="958">
        <v>44539.1</v>
      </c>
      <c r="O33" s="1187">
        <v>71669.600000000006</v>
      </c>
      <c r="P33" s="1183">
        <v>2010</v>
      </c>
      <c r="Q33" s="1191">
        <v>2010</v>
      </c>
      <c r="R33" s="958">
        <v>91042</v>
      </c>
      <c r="S33" s="958">
        <v>45364.1</v>
      </c>
      <c r="T33" s="958">
        <v>77950.100000000006</v>
      </c>
      <c r="U33" s="958">
        <v>78885.899999999994</v>
      </c>
      <c r="V33" s="958">
        <v>63749.4</v>
      </c>
      <c r="W33" s="958">
        <v>43925.1</v>
      </c>
      <c r="X33" s="1799">
        <v>31114.5</v>
      </c>
      <c r="Y33" s="1799"/>
      <c r="Z33" s="1195">
        <v>120183.9</v>
      </c>
      <c r="AA33" s="1195">
        <v>0</v>
      </c>
      <c r="AB33" s="1195">
        <v>1265308</v>
      </c>
      <c r="AC33" s="1195">
        <v>1271.9000000000001</v>
      </c>
      <c r="AD33" s="1195">
        <v>1266579.8</v>
      </c>
      <c r="AE33" s="1183">
        <v>2010</v>
      </c>
    </row>
    <row r="34" spans="1:31" ht="14.1" customHeight="1">
      <c r="A34" s="148"/>
      <c r="B34" s="151">
        <v>2011</v>
      </c>
      <c r="C34" s="959"/>
      <c r="D34" s="1178">
        <v>1311892.7</v>
      </c>
      <c r="E34" s="958">
        <v>1185403.2</v>
      </c>
      <c r="F34" s="958">
        <v>27744.6</v>
      </c>
      <c r="G34" s="958">
        <v>376958.3</v>
      </c>
      <c r="H34" s="958">
        <v>2176.3000000000002</v>
      </c>
      <c r="I34" s="958">
        <v>374782</v>
      </c>
      <c r="J34" s="958">
        <v>25687.4</v>
      </c>
      <c r="K34" s="958">
        <v>55432.2</v>
      </c>
      <c r="L34" s="958">
        <v>699580.8</v>
      </c>
      <c r="M34" s="958">
        <v>137058.1</v>
      </c>
      <c r="N34" s="958">
        <v>46157.9</v>
      </c>
      <c r="O34" s="1187">
        <v>72741.3</v>
      </c>
      <c r="P34" s="1183">
        <v>2011</v>
      </c>
      <c r="Q34" s="1191">
        <v>2011</v>
      </c>
      <c r="R34" s="958">
        <v>93383.7</v>
      </c>
      <c r="S34" s="958">
        <v>47931.6</v>
      </c>
      <c r="T34" s="958">
        <v>80913.7</v>
      </c>
      <c r="U34" s="958">
        <v>80639.100000000006</v>
      </c>
      <c r="V34" s="958">
        <v>63806.6</v>
      </c>
      <c r="W34" s="958">
        <v>45483.3</v>
      </c>
      <c r="X34" s="1799">
        <v>31465.5</v>
      </c>
      <c r="Y34" s="1799"/>
      <c r="Z34" s="1195">
        <v>126489.5</v>
      </c>
      <c r="AA34" s="1195">
        <v>-32183.599999999999</v>
      </c>
      <c r="AB34" s="1195">
        <v>1279709.2</v>
      </c>
      <c r="AC34" s="1195">
        <v>7573.1</v>
      </c>
      <c r="AD34" s="1195">
        <v>1287282.2</v>
      </c>
      <c r="AE34" s="1183">
        <v>2011</v>
      </c>
    </row>
    <row r="35" spans="1:31" ht="14.1" customHeight="1">
      <c r="A35" s="148"/>
      <c r="B35" s="151">
        <v>2012</v>
      </c>
      <c r="C35" s="959"/>
      <c r="D35" s="1178">
        <v>1341966.5</v>
      </c>
      <c r="E35" s="958">
        <v>1213224.3999999999</v>
      </c>
      <c r="F35" s="958">
        <v>27506.9</v>
      </c>
      <c r="G35" s="958">
        <v>385853.1</v>
      </c>
      <c r="H35" s="958">
        <v>2170.5</v>
      </c>
      <c r="I35" s="958">
        <v>383682.6</v>
      </c>
      <c r="J35" s="958">
        <v>26710.3</v>
      </c>
      <c r="K35" s="958">
        <v>54430.5</v>
      </c>
      <c r="L35" s="958">
        <v>718906.2</v>
      </c>
      <c r="M35" s="958">
        <v>141698.20000000001</v>
      </c>
      <c r="N35" s="958">
        <v>46877.599999999999</v>
      </c>
      <c r="O35" s="1187">
        <v>75547.3</v>
      </c>
      <c r="P35" s="1183">
        <v>2012</v>
      </c>
      <c r="Q35" s="1191">
        <v>2012</v>
      </c>
      <c r="R35" s="958">
        <v>93182.9</v>
      </c>
      <c r="S35" s="958">
        <v>50199.3</v>
      </c>
      <c r="T35" s="958">
        <v>83352.800000000003</v>
      </c>
      <c r="U35" s="958">
        <v>82940.5</v>
      </c>
      <c r="V35" s="958">
        <v>64386.6</v>
      </c>
      <c r="W35" s="958">
        <v>48693.4</v>
      </c>
      <c r="X35" s="1799">
        <v>31972.6</v>
      </c>
      <c r="Y35" s="1799"/>
      <c r="Z35" s="1195">
        <v>128708.4</v>
      </c>
      <c r="AA35" s="1195">
        <v>-33075.1</v>
      </c>
      <c r="AB35" s="1195">
        <v>1308891.3999999999</v>
      </c>
      <c r="AC35" s="1195">
        <v>13577.8</v>
      </c>
      <c r="AD35" s="1195">
        <v>1322449.8999999999</v>
      </c>
      <c r="AE35" s="1183">
        <v>2012</v>
      </c>
    </row>
    <row r="36" spans="1:31" ht="14.1" customHeight="1">
      <c r="A36" s="148"/>
      <c r="B36" s="151">
        <v>2013</v>
      </c>
      <c r="C36" s="959"/>
      <c r="D36" s="1178">
        <v>1380832.6</v>
      </c>
      <c r="E36" s="958">
        <v>1250078.5</v>
      </c>
      <c r="F36" s="958">
        <v>28357.7</v>
      </c>
      <c r="G36" s="958">
        <v>399773.1</v>
      </c>
      <c r="H36" s="958">
        <v>2347.1</v>
      </c>
      <c r="I36" s="958">
        <v>397426</v>
      </c>
      <c r="J36" s="958">
        <v>26629.200000000001</v>
      </c>
      <c r="K36" s="958">
        <v>56044.1</v>
      </c>
      <c r="L36" s="958">
        <v>739463.1</v>
      </c>
      <c r="M36" s="958">
        <v>145620.29999999999</v>
      </c>
      <c r="N36" s="958">
        <v>47556.1</v>
      </c>
      <c r="O36" s="1187">
        <v>78583.899999999994</v>
      </c>
      <c r="P36" s="1183">
        <v>2013</v>
      </c>
      <c r="Q36" s="1191">
        <v>2013</v>
      </c>
      <c r="R36" s="958">
        <v>93999.5</v>
      </c>
      <c r="S36" s="958">
        <v>52773.2</v>
      </c>
      <c r="T36" s="958">
        <v>87244.6</v>
      </c>
      <c r="U36" s="958">
        <v>85024.5</v>
      </c>
      <c r="V36" s="958">
        <v>64773</v>
      </c>
      <c r="W36" s="958">
        <v>51247.1</v>
      </c>
      <c r="X36" s="1799">
        <v>32683.200000000001</v>
      </c>
      <c r="Y36" s="1799"/>
      <c r="Z36" s="1195">
        <v>130627.4</v>
      </c>
      <c r="AA36" s="1195">
        <v>-19138.8</v>
      </c>
      <c r="AB36" s="1195">
        <v>1361693.8</v>
      </c>
      <c r="AC36" s="1195">
        <v>10037.5</v>
      </c>
      <c r="AD36" s="1195">
        <v>1371733.1</v>
      </c>
      <c r="AE36" s="1183">
        <v>2013</v>
      </c>
    </row>
    <row r="37" spans="1:31" ht="8.25" customHeight="1">
      <c r="A37" s="148"/>
      <c r="B37" s="959"/>
      <c r="C37" s="959"/>
      <c r="D37" s="1178"/>
      <c r="E37" s="958"/>
      <c r="F37" s="958"/>
      <c r="G37" s="958"/>
      <c r="H37" s="958"/>
      <c r="I37" s="958"/>
      <c r="J37" s="958"/>
      <c r="K37" s="958"/>
      <c r="L37" s="958"/>
      <c r="M37" s="958"/>
      <c r="N37" s="958"/>
      <c r="O37" s="1187"/>
      <c r="P37" s="1183"/>
      <c r="Q37" s="1191"/>
      <c r="R37" s="958"/>
      <c r="S37" s="373"/>
      <c r="T37" s="373"/>
      <c r="U37" s="373"/>
      <c r="V37" s="373"/>
      <c r="W37" s="373"/>
      <c r="X37" s="1196"/>
      <c r="Y37" s="1196"/>
      <c r="Z37" s="1196"/>
      <c r="AA37" s="1196"/>
      <c r="AB37" s="1196"/>
      <c r="AC37" s="1195"/>
      <c r="AD37" s="1196"/>
      <c r="AE37" s="1183"/>
    </row>
    <row r="38" spans="1:31" s="144" customFormat="1" ht="14.1" customHeight="1">
      <c r="A38" s="1168"/>
      <c r="B38" s="149" t="s">
        <v>530</v>
      </c>
      <c r="C38" s="950"/>
      <c r="D38" s="1180">
        <v>1426540.3</v>
      </c>
      <c r="E38" s="962">
        <v>1290294.3</v>
      </c>
      <c r="F38" s="962">
        <v>29086.799999999999</v>
      </c>
      <c r="G38" s="962">
        <v>415513</v>
      </c>
      <c r="H38" s="962">
        <v>2343.1</v>
      </c>
      <c r="I38" s="962">
        <v>413169.9</v>
      </c>
      <c r="J38" s="962">
        <v>27220.5</v>
      </c>
      <c r="K38" s="962">
        <v>56369.4</v>
      </c>
      <c r="L38" s="962">
        <v>762553.9</v>
      </c>
      <c r="M38" s="962">
        <v>149258.4</v>
      </c>
      <c r="N38" s="962">
        <v>48713.4</v>
      </c>
      <c r="O38" s="1189">
        <v>83067.199999999997</v>
      </c>
      <c r="P38" s="1184" t="s">
        <v>530</v>
      </c>
      <c r="Q38" s="1192" t="s">
        <v>530</v>
      </c>
      <c r="R38" s="962">
        <v>95726.9</v>
      </c>
      <c r="S38" s="962">
        <v>54432.7</v>
      </c>
      <c r="T38" s="962">
        <v>90794.2</v>
      </c>
      <c r="U38" s="962">
        <v>87133.4</v>
      </c>
      <c r="V38" s="962">
        <v>65211.199999999997</v>
      </c>
      <c r="W38" s="962">
        <v>55071.1</v>
      </c>
      <c r="X38" s="1812">
        <v>33586.1</v>
      </c>
      <c r="Y38" s="1812"/>
      <c r="Z38" s="1197">
        <v>136207</v>
      </c>
      <c r="AA38" s="1197">
        <v>-13984.6</v>
      </c>
      <c r="AB38" s="1197">
        <v>1412555.8</v>
      </c>
      <c r="AC38" s="1197">
        <v>11255.7</v>
      </c>
      <c r="AD38" s="1197">
        <v>1423790.2</v>
      </c>
      <c r="AE38" s="1184" t="s">
        <v>530</v>
      </c>
    </row>
    <row r="39" spans="1:31" s="148" customFormat="1" ht="6.75" customHeight="1" thickBot="1">
      <c r="A39" s="1169"/>
      <c r="B39" s="1170"/>
      <c r="C39" s="1170"/>
      <c r="D39" s="1181"/>
      <c r="E39" s="1170"/>
      <c r="F39" s="1170"/>
      <c r="G39" s="1170"/>
      <c r="H39" s="1170"/>
      <c r="I39" s="1170"/>
      <c r="J39" s="1170"/>
      <c r="K39" s="1170"/>
      <c r="L39" s="1170"/>
      <c r="M39" s="1170"/>
      <c r="N39" s="1170"/>
      <c r="O39" s="1170"/>
      <c r="P39" s="1181"/>
      <c r="Q39" s="1193"/>
      <c r="R39" s="1170"/>
      <c r="S39" s="1170"/>
      <c r="T39" s="1170"/>
      <c r="U39" s="1170"/>
      <c r="V39" s="1170"/>
      <c r="W39" s="1170"/>
      <c r="X39" s="1170"/>
      <c r="Y39" s="1170"/>
      <c r="Z39" s="1170"/>
      <c r="AA39" s="1170"/>
      <c r="AB39" s="1170"/>
      <c r="AC39" s="1170"/>
      <c r="AD39" s="1170"/>
      <c r="AE39" s="1181"/>
    </row>
    <row r="40" spans="1:31" s="143" customFormat="1" ht="81.95" customHeight="1">
      <c r="B40" s="1356" t="s">
        <v>1577</v>
      </c>
      <c r="C40" s="1356"/>
      <c r="D40" s="1356"/>
      <c r="E40" s="1356"/>
      <c r="F40" s="1356"/>
      <c r="G40" s="1356"/>
      <c r="H40" s="1356"/>
      <c r="I40" s="1356"/>
      <c r="J40" s="1828" t="s">
        <v>1275</v>
      </c>
      <c r="K40" s="1828"/>
      <c r="L40" s="1828"/>
      <c r="M40" s="1828"/>
      <c r="N40" s="1828"/>
      <c r="O40" s="1828"/>
      <c r="P40" s="1828"/>
      <c r="Q40" s="1828" t="s">
        <v>1577</v>
      </c>
      <c r="R40" s="1829"/>
      <c r="S40" s="1829"/>
      <c r="T40" s="1829"/>
      <c r="U40" s="1829"/>
      <c r="V40" s="1829"/>
      <c r="W40" s="1829"/>
      <c r="X40" s="1828" t="s">
        <v>1276</v>
      </c>
      <c r="Y40" s="1828"/>
      <c r="Z40" s="1828"/>
      <c r="AA40" s="1828"/>
      <c r="AB40" s="1828"/>
      <c r="AC40" s="1828"/>
      <c r="AD40" s="1828"/>
      <c r="AE40" s="1828"/>
    </row>
  </sheetData>
  <mergeCells count="102">
    <mergeCell ref="E24:E28"/>
    <mergeCell ref="X3:AE3"/>
    <mergeCell ref="B40:I40"/>
    <mergeCell ref="J40:P40"/>
    <mergeCell ref="X40:AE40"/>
    <mergeCell ref="A22:I22"/>
    <mergeCell ref="J22:P22"/>
    <mergeCell ref="Q22:W22"/>
    <mergeCell ref="X22:AE22"/>
    <mergeCell ref="Q40:W40"/>
    <mergeCell ref="P24:P28"/>
    <mergeCell ref="Q24:Q28"/>
    <mergeCell ref="B24:B28"/>
    <mergeCell ref="B21:F21"/>
    <mergeCell ref="H26:H28"/>
    <mergeCell ref="I26:I28"/>
    <mergeCell ref="D24:D28"/>
    <mergeCell ref="R26:R28"/>
    <mergeCell ref="AC24:AC28"/>
    <mergeCell ref="L25:L28"/>
    <mergeCell ref="K25:K28"/>
    <mergeCell ref="O26:O28"/>
    <mergeCell ref="M26:M28"/>
    <mergeCell ref="F25:F28"/>
    <mergeCell ref="B2:I2"/>
    <mergeCell ref="J2:P2"/>
    <mergeCell ref="X2:AE2"/>
    <mergeCell ref="B3:I3"/>
    <mergeCell ref="J3:P3"/>
    <mergeCell ref="Q3:W3"/>
    <mergeCell ref="Q2:W2"/>
    <mergeCell ref="Q5:Q9"/>
    <mergeCell ref="P5:P9"/>
    <mergeCell ref="F6:F9"/>
    <mergeCell ref="D5:D9"/>
    <mergeCell ref="E5:E9"/>
    <mergeCell ref="B5:B9"/>
    <mergeCell ref="G25:G28"/>
    <mergeCell ref="J25:J28"/>
    <mergeCell ref="N26:N28"/>
    <mergeCell ref="T7:T9"/>
    <mergeCell ref="U7:U9"/>
    <mergeCell ref="AA24:AA28"/>
    <mergeCell ref="S26:S28"/>
    <mergeCell ref="T26:T28"/>
    <mergeCell ref="U26:U28"/>
    <mergeCell ref="V26:V28"/>
    <mergeCell ref="W26:W28"/>
    <mergeCell ref="Z24:Z28"/>
    <mergeCell ref="H7:H9"/>
    <mergeCell ref="G6:G9"/>
    <mergeCell ref="L7:L9"/>
    <mergeCell ref="S7:S9"/>
    <mergeCell ref="J6:J9"/>
    <mergeCell ref="M7:M9"/>
    <mergeCell ref="I7:I9"/>
    <mergeCell ref="N7:N9"/>
    <mergeCell ref="O7:O9"/>
    <mergeCell ref="R7:R9"/>
    <mergeCell ref="K6:K9"/>
    <mergeCell ref="AB11:AC11"/>
    <mergeCell ref="X34:Y34"/>
    <mergeCell ref="X35:Y35"/>
    <mergeCell ref="X38:Y38"/>
    <mergeCell ref="X26:Y28"/>
    <mergeCell ref="X30:Y30"/>
    <mergeCell ref="X31:Y31"/>
    <mergeCell ref="Z19:AA19"/>
    <mergeCell ref="V7:V9"/>
    <mergeCell ref="W7:W9"/>
    <mergeCell ref="X33:Y33"/>
    <mergeCell ref="X36:Y36"/>
    <mergeCell ref="AB16:AC16"/>
    <mergeCell ref="X14:Y14"/>
    <mergeCell ref="X15:Y15"/>
    <mergeCell ref="X16:Y16"/>
    <mergeCell ref="X17:Y17"/>
    <mergeCell ref="X19:Y19"/>
    <mergeCell ref="AE24:AE28"/>
    <mergeCell ref="AE5:AE9"/>
    <mergeCell ref="AD5:AD9"/>
    <mergeCell ref="X11:Y11"/>
    <mergeCell ref="AB5:AC9"/>
    <mergeCell ref="Z5:AA9"/>
    <mergeCell ref="X7:Y9"/>
    <mergeCell ref="Z11:AA11"/>
    <mergeCell ref="Z10:AA10"/>
    <mergeCell ref="Z12:AA12"/>
    <mergeCell ref="X12:Y12"/>
    <mergeCell ref="AB14:AC14"/>
    <mergeCell ref="AB12:AC12"/>
    <mergeCell ref="AD24:AD28"/>
    <mergeCell ref="AB24:AB28"/>
    <mergeCell ref="AB10:AC10"/>
    <mergeCell ref="AB19:AC19"/>
    <mergeCell ref="AC23:AE23"/>
    <mergeCell ref="Z14:AA14"/>
    <mergeCell ref="Z15:AA15"/>
    <mergeCell ref="AB15:AC15"/>
    <mergeCell ref="Z17:AA17"/>
    <mergeCell ref="AB17:AC17"/>
    <mergeCell ref="Z16:AA16"/>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U54"/>
  <sheetViews>
    <sheetView showGridLines="0" view="pageBreakPreview" zoomScaleNormal="120" zoomScaleSheetLayoutView="100" workbookViewId="0">
      <selection activeCell="A2" sqref="A2"/>
    </sheetView>
  </sheetViews>
  <sheetFormatPr defaultRowHeight="11.25"/>
  <cols>
    <col min="1" max="1" width="0.88671875" style="69" customWidth="1"/>
    <col min="2" max="2" width="0.21875" style="69" customWidth="1"/>
    <col min="3" max="3" width="10.77734375" style="69" customWidth="1"/>
    <col min="4" max="4" width="0.88671875" style="69" customWidth="1"/>
    <col min="5" max="8" width="10.5546875" style="69" customWidth="1"/>
    <col min="9" max="10" width="10.5546875" style="144" customWidth="1"/>
    <col min="11" max="16" width="10.109375" style="69" customWidth="1"/>
    <col min="17" max="17" width="0.88671875" style="69" customWidth="1"/>
    <col min="18" max="18" width="14.5546875" style="69" customWidth="1"/>
    <col min="19" max="19" width="10.5546875" style="69" bestFit="1" customWidth="1"/>
    <col min="20" max="20" width="10.109375" style="69" bestFit="1" customWidth="1"/>
    <col min="21" max="21" width="13" style="69" bestFit="1" customWidth="1"/>
    <col min="22" max="16384" width="8.88671875" style="69"/>
  </cols>
  <sheetData>
    <row r="1" spans="1:19" s="143" customFormat="1" ht="27.95" customHeight="1">
      <c r="A1" s="464" t="s">
        <v>1504</v>
      </c>
      <c r="I1" s="323"/>
      <c r="J1" s="323"/>
      <c r="K1" s="145"/>
      <c r="L1" s="145"/>
      <c r="M1" s="145"/>
      <c r="N1" s="145"/>
      <c r="O1" s="145"/>
      <c r="P1" s="145"/>
      <c r="R1" s="145" t="s">
        <v>1505</v>
      </c>
    </row>
    <row r="2" spans="1:19" s="347" customFormat="1" ht="38.1" customHeight="1">
      <c r="B2" s="1487" t="s">
        <v>359</v>
      </c>
      <c r="C2" s="1487"/>
      <c r="D2" s="1487"/>
      <c r="E2" s="1487"/>
      <c r="F2" s="1487"/>
      <c r="G2" s="1487"/>
      <c r="H2" s="1487"/>
      <c r="I2" s="1487"/>
      <c r="J2" s="1487"/>
      <c r="K2" s="1487" t="s">
        <v>1294</v>
      </c>
      <c r="L2" s="1487"/>
      <c r="M2" s="1487"/>
      <c r="N2" s="1487"/>
      <c r="O2" s="1487"/>
      <c r="P2" s="1487"/>
      <c r="Q2" s="1487"/>
      <c r="R2" s="1487"/>
    </row>
    <row r="3" spans="1:19" s="929" customFormat="1" ht="17.100000000000001" customHeight="1" thickBot="1">
      <c r="A3" s="929" t="s">
        <v>426</v>
      </c>
      <c r="C3" s="1200"/>
      <c r="I3" s="1201"/>
      <c r="J3" s="1201"/>
      <c r="K3" s="947"/>
      <c r="L3" s="947"/>
      <c r="M3" s="947"/>
      <c r="N3" s="947"/>
      <c r="O3" s="947"/>
      <c r="P3" s="947"/>
      <c r="R3" s="1202" t="s">
        <v>427</v>
      </c>
    </row>
    <row r="4" spans="1:19" ht="20.100000000000001" customHeight="1">
      <c r="A4" s="1164"/>
      <c r="B4" s="1164"/>
      <c r="C4" s="1826" t="s">
        <v>1296</v>
      </c>
      <c r="D4" s="1171"/>
      <c r="E4" s="1834" t="s">
        <v>412</v>
      </c>
      <c r="F4" s="1835"/>
      <c r="G4" s="1835"/>
      <c r="H4" s="1835"/>
      <c r="I4" s="1835"/>
      <c r="J4" s="1835"/>
      <c r="K4" s="1835" t="s">
        <v>536</v>
      </c>
      <c r="L4" s="1835"/>
      <c r="M4" s="1835"/>
      <c r="N4" s="1835"/>
      <c r="O4" s="1835"/>
      <c r="P4" s="1835"/>
      <c r="Q4" s="1208"/>
      <c r="R4" s="1794" t="s">
        <v>1297</v>
      </c>
    </row>
    <row r="5" spans="1:19" ht="24.95" customHeight="1">
      <c r="A5" s="154"/>
      <c r="B5" s="154"/>
      <c r="C5" s="1830"/>
      <c r="D5" s="1176"/>
      <c r="E5" s="1210">
        <v>2008</v>
      </c>
      <c r="F5" s="1211">
        <v>2009</v>
      </c>
      <c r="G5" s="1211">
        <v>2010</v>
      </c>
      <c r="H5" s="1211">
        <v>2011</v>
      </c>
      <c r="I5" s="1211">
        <v>2012</v>
      </c>
      <c r="J5" s="1228">
        <v>2013</v>
      </c>
      <c r="K5" s="1297">
        <v>2008</v>
      </c>
      <c r="L5" s="1211">
        <v>2009</v>
      </c>
      <c r="M5" s="1211">
        <v>2010</v>
      </c>
      <c r="N5" s="1211">
        <v>2011</v>
      </c>
      <c r="O5" s="1211">
        <v>2012</v>
      </c>
      <c r="P5" s="1228">
        <v>2013</v>
      </c>
      <c r="Q5" s="1212"/>
      <c r="R5" s="1796"/>
    </row>
    <row r="6" spans="1:19" ht="6.95" customHeight="1">
      <c r="A6" s="148"/>
      <c r="B6" s="148"/>
      <c r="C6" s="147"/>
      <c r="D6" s="147"/>
      <c r="E6" s="1182"/>
      <c r="F6" s="147"/>
      <c r="G6" s="147"/>
      <c r="H6" s="147"/>
      <c r="I6" s="147"/>
      <c r="J6" s="147"/>
      <c r="K6" s="147"/>
      <c r="L6" s="147"/>
      <c r="M6" s="147"/>
      <c r="N6" s="147"/>
      <c r="O6" s="147"/>
      <c r="P6" s="147"/>
      <c r="Q6" s="588"/>
      <c r="R6" s="148"/>
    </row>
    <row r="7" spans="1:19" ht="26.1" customHeight="1">
      <c r="A7" s="148"/>
      <c r="B7" s="148"/>
      <c r="C7" s="147"/>
      <c r="D7" s="147"/>
      <c r="E7" s="1836" t="s">
        <v>494</v>
      </c>
      <c r="F7" s="1550"/>
      <c r="G7" s="1550"/>
      <c r="H7" s="1550"/>
      <c r="I7" s="1550"/>
      <c r="J7" s="1550"/>
      <c r="K7" s="1550" t="s">
        <v>494</v>
      </c>
      <c r="L7" s="1550"/>
      <c r="M7" s="1550"/>
      <c r="N7" s="1550"/>
      <c r="O7" s="1550"/>
      <c r="P7" s="1550"/>
      <c r="Q7" s="588"/>
      <c r="R7" s="148"/>
    </row>
    <row r="8" spans="1:19" ht="12.75" customHeight="1">
      <c r="A8" s="148"/>
      <c r="B8" s="148"/>
      <c r="C8" s="149" t="s">
        <v>166</v>
      </c>
      <c r="D8" s="147"/>
      <c r="E8" s="1214">
        <v>1105721686</v>
      </c>
      <c r="F8" s="1215">
        <v>1151367386</v>
      </c>
      <c r="G8" s="1215">
        <v>1265146117</v>
      </c>
      <c r="H8" s="1215">
        <v>1330888239</v>
      </c>
      <c r="I8" s="1215">
        <v>1377040530</v>
      </c>
      <c r="J8" s="1213">
        <v>1430254931</v>
      </c>
      <c r="K8" s="1215">
        <v>1179446782</v>
      </c>
      <c r="L8" s="1215">
        <v>1187344240</v>
      </c>
      <c r="M8" s="1215">
        <v>1265146117</v>
      </c>
      <c r="N8" s="1215">
        <v>1308881621</v>
      </c>
      <c r="O8" s="1215">
        <v>1338985832</v>
      </c>
      <c r="P8" s="1213">
        <v>1376143497</v>
      </c>
      <c r="Q8" s="588"/>
      <c r="R8" s="1205" t="s">
        <v>503</v>
      </c>
      <c r="S8" s="150"/>
    </row>
    <row r="9" spans="1:19" ht="12.6" customHeight="1">
      <c r="A9" s="148"/>
      <c r="B9" s="151"/>
      <c r="C9" s="151" t="s">
        <v>299</v>
      </c>
      <c r="D9" s="959">
        <v>996</v>
      </c>
      <c r="E9" s="1214">
        <v>262999605</v>
      </c>
      <c r="F9" s="1215">
        <v>273198815</v>
      </c>
      <c r="G9" s="1215">
        <v>289718721</v>
      </c>
      <c r="H9" s="1215">
        <v>303812518</v>
      </c>
      <c r="I9" s="1215">
        <v>313478525</v>
      </c>
      <c r="J9" s="1213">
        <v>318607001</v>
      </c>
      <c r="K9" s="1215">
        <v>279045512</v>
      </c>
      <c r="L9" s="1215">
        <v>281302314</v>
      </c>
      <c r="M9" s="1215">
        <v>289718721</v>
      </c>
      <c r="N9" s="1215">
        <v>298540198</v>
      </c>
      <c r="O9" s="1215">
        <v>304407260</v>
      </c>
      <c r="P9" s="1213">
        <v>307255021</v>
      </c>
      <c r="Q9" s="588"/>
      <c r="R9" s="581" t="s">
        <v>504</v>
      </c>
      <c r="S9" s="150"/>
    </row>
    <row r="10" spans="1:19" ht="12.6" customHeight="1">
      <c r="A10" s="148"/>
      <c r="B10" s="151"/>
      <c r="C10" s="151" t="s">
        <v>300</v>
      </c>
      <c r="D10" s="959"/>
      <c r="E10" s="1214">
        <v>60466535</v>
      </c>
      <c r="F10" s="1215">
        <v>60694784</v>
      </c>
      <c r="G10" s="1215">
        <v>63737249</v>
      </c>
      <c r="H10" s="1215">
        <v>66647601</v>
      </c>
      <c r="I10" s="1215">
        <v>67999015</v>
      </c>
      <c r="J10" s="1213">
        <v>70337900</v>
      </c>
      <c r="K10" s="1215">
        <v>63260194</v>
      </c>
      <c r="L10" s="1215">
        <v>60978831</v>
      </c>
      <c r="M10" s="1215">
        <v>63737249</v>
      </c>
      <c r="N10" s="1215">
        <v>65022322</v>
      </c>
      <c r="O10" s="1215">
        <v>66945784</v>
      </c>
      <c r="P10" s="1213">
        <v>68152467</v>
      </c>
      <c r="Q10" s="588"/>
      <c r="R10" s="161" t="s">
        <v>1292</v>
      </c>
      <c r="S10" s="150"/>
    </row>
    <row r="11" spans="1:19" ht="12.6" customHeight="1">
      <c r="A11" s="148"/>
      <c r="B11" s="151"/>
      <c r="C11" s="151" t="s">
        <v>301</v>
      </c>
      <c r="D11" s="959"/>
      <c r="E11" s="1214">
        <v>35465427</v>
      </c>
      <c r="F11" s="1215">
        <v>36016884</v>
      </c>
      <c r="G11" s="1215">
        <v>38579885</v>
      </c>
      <c r="H11" s="1215">
        <v>41447963</v>
      </c>
      <c r="I11" s="1215">
        <v>43020970</v>
      </c>
      <c r="J11" s="1213">
        <v>44753515</v>
      </c>
      <c r="K11" s="1215">
        <v>37066397</v>
      </c>
      <c r="L11" s="1215">
        <v>36023393</v>
      </c>
      <c r="M11" s="1215">
        <v>38579885</v>
      </c>
      <c r="N11" s="1215">
        <v>39891184</v>
      </c>
      <c r="O11" s="1215">
        <v>40957168</v>
      </c>
      <c r="P11" s="1213">
        <v>42833128</v>
      </c>
      <c r="Q11" s="588"/>
      <c r="R11" s="161" t="s">
        <v>506</v>
      </c>
      <c r="S11" s="150"/>
    </row>
    <row r="12" spans="1:19" ht="12.6" customHeight="1">
      <c r="A12" s="148"/>
      <c r="B12" s="151"/>
      <c r="C12" s="151" t="s">
        <v>302</v>
      </c>
      <c r="D12" s="959"/>
      <c r="E12" s="1214">
        <v>51273591</v>
      </c>
      <c r="F12" s="1215">
        <v>53795695</v>
      </c>
      <c r="G12" s="1215">
        <v>60708051</v>
      </c>
      <c r="H12" s="1215">
        <v>61854353</v>
      </c>
      <c r="I12" s="1215">
        <v>62207877</v>
      </c>
      <c r="J12" s="1213">
        <v>64654180</v>
      </c>
      <c r="K12" s="1215">
        <v>55948431</v>
      </c>
      <c r="L12" s="1215">
        <v>54860419</v>
      </c>
      <c r="M12" s="1215">
        <v>60708051</v>
      </c>
      <c r="N12" s="1215">
        <v>61683933</v>
      </c>
      <c r="O12" s="1215">
        <v>62144403</v>
      </c>
      <c r="P12" s="1213">
        <v>63591083</v>
      </c>
      <c r="Q12" s="588"/>
      <c r="R12" s="161" t="s">
        <v>507</v>
      </c>
      <c r="S12" s="150"/>
    </row>
    <row r="13" spans="1:19" ht="12.6" customHeight="1">
      <c r="A13" s="148"/>
      <c r="B13" s="151"/>
      <c r="C13" s="151" t="s">
        <v>303</v>
      </c>
      <c r="D13" s="950"/>
      <c r="E13" s="1214">
        <v>22940451</v>
      </c>
      <c r="F13" s="1215">
        <v>23834141</v>
      </c>
      <c r="G13" s="1215">
        <v>26400775</v>
      </c>
      <c r="H13" s="1215">
        <v>27788989</v>
      </c>
      <c r="I13" s="1215">
        <v>28913806</v>
      </c>
      <c r="J13" s="1213">
        <v>29763198</v>
      </c>
      <c r="K13" s="1215">
        <v>24389219</v>
      </c>
      <c r="L13" s="1215">
        <v>24508126</v>
      </c>
      <c r="M13" s="1215">
        <v>26400775</v>
      </c>
      <c r="N13" s="1215">
        <v>27365402</v>
      </c>
      <c r="O13" s="1215">
        <v>27641902</v>
      </c>
      <c r="P13" s="1213">
        <v>28657358</v>
      </c>
      <c r="Q13" s="588"/>
      <c r="R13" s="161" t="s">
        <v>508</v>
      </c>
      <c r="S13" s="150"/>
    </row>
    <row r="14" spans="1:19" ht="8.1" customHeight="1">
      <c r="A14" s="148"/>
      <c r="B14" s="151"/>
      <c r="C14" s="151"/>
      <c r="D14" s="950"/>
      <c r="E14" s="1214"/>
      <c r="F14" s="1215"/>
      <c r="G14" s="1215"/>
      <c r="H14" s="1215"/>
      <c r="I14" s="1215"/>
      <c r="J14" s="1213"/>
      <c r="K14" s="1215"/>
      <c r="L14" s="1215"/>
      <c r="M14" s="1215"/>
      <c r="N14" s="1215"/>
      <c r="O14" s="1215"/>
      <c r="P14" s="1213"/>
      <c r="Q14" s="588"/>
      <c r="R14" s="161"/>
      <c r="S14" s="150"/>
    </row>
    <row r="15" spans="1:19" ht="12.6" customHeight="1">
      <c r="A15" s="148"/>
      <c r="B15" s="151"/>
      <c r="C15" s="151" t="s">
        <v>304</v>
      </c>
      <c r="D15" s="959"/>
      <c r="E15" s="1214">
        <v>24034439</v>
      </c>
      <c r="F15" s="1215">
        <v>25534667</v>
      </c>
      <c r="G15" s="1215">
        <v>27631678</v>
      </c>
      <c r="H15" s="1215">
        <v>29683859</v>
      </c>
      <c r="I15" s="1215">
        <v>30884467</v>
      </c>
      <c r="J15" s="1213">
        <v>31455721</v>
      </c>
      <c r="K15" s="1215">
        <v>25364972</v>
      </c>
      <c r="L15" s="1215">
        <v>25929114</v>
      </c>
      <c r="M15" s="1215">
        <v>27631678</v>
      </c>
      <c r="N15" s="1215">
        <v>28720537</v>
      </c>
      <c r="O15" s="1215">
        <v>29057519</v>
      </c>
      <c r="P15" s="1213">
        <v>29425974</v>
      </c>
      <c r="Q15" s="588"/>
      <c r="R15" s="161" t="s">
        <v>509</v>
      </c>
      <c r="S15" s="150"/>
    </row>
    <row r="16" spans="1:19" ht="12.6" customHeight="1">
      <c r="A16" s="148"/>
      <c r="B16" s="151"/>
      <c r="C16" s="151" t="s">
        <v>305</v>
      </c>
      <c r="D16" s="959"/>
      <c r="E16" s="1214">
        <v>53870139</v>
      </c>
      <c r="F16" s="1215">
        <v>52555614</v>
      </c>
      <c r="G16" s="1215">
        <v>62852412</v>
      </c>
      <c r="H16" s="1215">
        <v>68747862</v>
      </c>
      <c r="I16" s="1215">
        <v>70783409</v>
      </c>
      <c r="J16" s="1213">
        <v>68347664</v>
      </c>
      <c r="K16" s="1215">
        <v>60723563</v>
      </c>
      <c r="L16" s="1215">
        <v>60017793</v>
      </c>
      <c r="M16" s="1215">
        <v>62852412</v>
      </c>
      <c r="N16" s="1215">
        <v>66960858</v>
      </c>
      <c r="O16" s="1215">
        <v>68334621</v>
      </c>
      <c r="P16" s="1213">
        <v>69070975</v>
      </c>
      <c r="Q16" s="588"/>
      <c r="R16" s="161" t="s">
        <v>510</v>
      </c>
      <c r="S16" s="150"/>
    </row>
    <row r="17" spans="1:21" ht="12.6" customHeight="1">
      <c r="A17" s="148"/>
      <c r="B17" s="151"/>
      <c r="C17" s="151" t="s">
        <v>306</v>
      </c>
      <c r="D17" s="959"/>
      <c r="E17" s="1214">
        <v>225736482</v>
      </c>
      <c r="F17" s="1215">
        <v>237318530</v>
      </c>
      <c r="G17" s="1215">
        <v>266562114</v>
      </c>
      <c r="H17" s="1215">
        <v>276154982</v>
      </c>
      <c r="I17" s="1215">
        <v>288146769</v>
      </c>
      <c r="J17" s="1213">
        <v>313670611</v>
      </c>
      <c r="K17" s="1215">
        <v>240150793</v>
      </c>
      <c r="L17" s="1215">
        <v>242969856</v>
      </c>
      <c r="M17" s="1215">
        <v>266562114</v>
      </c>
      <c r="N17" s="1215">
        <v>276070996</v>
      </c>
      <c r="O17" s="1215">
        <v>284067768</v>
      </c>
      <c r="P17" s="1213">
        <v>297215144</v>
      </c>
      <c r="Q17" s="588"/>
      <c r="R17" s="161" t="s">
        <v>511</v>
      </c>
      <c r="S17" s="150"/>
    </row>
    <row r="18" spans="1:21" ht="12.6" customHeight="1">
      <c r="A18" s="148"/>
      <c r="B18" s="151"/>
      <c r="C18" s="151" t="s">
        <v>307</v>
      </c>
      <c r="D18" s="959">
        <v>996</v>
      </c>
      <c r="E18" s="1214">
        <v>27981342</v>
      </c>
      <c r="F18" s="1215">
        <v>29110881</v>
      </c>
      <c r="G18" s="1215">
        <v>30628086</v>
      </c>
      <c r="H18" s="1215">
        <v>32438497</v>
      </c>
      <c r="I18" s="1215">
        <v>33853473</v>
      </c>
      <c r="J18" s="1213">
        <v>35357498</v>
      </c>
      <c r="K18" s="1215">
        <v>29326716</v>
      </c>
      <c r="L18" s="1215">
        <v>29460993</v>
      </c>
      <c r="M18" s="1215">
        <v>30628086</v>
      </c>
      <c r="N18" s="1215">
        <v>31701079</v>
      </c>
      <c r="O18" s="1215">
        <v>32182801</v>
      </c>
      <c r="P18" s="1213">
        <v>33332398</v>
      </c>
      <c r="Q18" s="588"/>
      <c r="R18" s="161" t="s">
        <v>512</v>
      </c>
      <c r="S18" s="150"/>
    </row>
    <row r="19" spans="1:21" ht="12.6" customHeight="1">
      <c r="A19" s="148"/>
      <c r="B19" s="151"/>
      <c r="C19" s="151" t="s">
        <v>308</v>
      </c>
      <c r="D19" s="959"/>
      <c r="E19" s="1214">
        <v>33036438</v>
      </c>
      <c r="F19" s="1215">
        <v>34836740</v>
      </c>
      <c r="G19" s="1215">
        <v>39469541</v>
      </c>
      <c r="H19" s="1215">
        <v>42488940</v>
      </c>
      <c r="I19" s="1215">
        <v>43627950</v>
      </c>
      <c r="J19" s="1213">
        <v>47401834</v>
      </c>
      <c r="K19" s="1215">
        <v>34725867</v>
      </c>
      <c r="L19" s="1215">
        <v>36463895</v>
      </c>
      <c r="M19" s="1215">
        <v>39469541</v>
      </c>
      <c r="N19" s="1215">
        <v>41908454</v>
      </c>
      <c r="O19" s="1215">
        <v>42750841</v>
      </c>
      <c r="P19" s="1213">
        <v>45928930</v>
      </c>
      <c r="Q19" s="588"/>
      <c r="R19" s="161" t="s">
        <v>513</v>
      </c>
      <c r="S19" s="150"/>
    </row>
    <row r="20" spans="1:21" ht="12.6" customHeight="1">
      <c r="A20" s="148"/>
      <c r="B20" s="151"/>
      <c r="C20" s="151" t="s">
        <v>309</v>
      </c>
      <c r="D20" s="959"/>
      <c r="E20" s="1214">
        <v>64066529</v>
      </c>
      <c r="F20" s="1215">
        <v>71756116</v>
      </c>
      <c r="G20" s="1215">
        <v>83166818</v>
      </c>
      <c r="H20" s="1215">
        <v>91816385</v>
      </c>
      <c r="I20" s="1215">
        <v>95307922</v>
      </c>
      <c r="J20" s="1213">
        <v>99154337</v>
      </c>
      <c r="K20" s="1215">
        <v>72825553</v>
      </c>
      <c r="L20" s="1215">
        <v>74400993</v>
      </c>
      <c r="M20" s="1215">
        <v>83166818</v>
      </c>
      <c r="N20" s="1215">
        <v>88815200</v>
      </c>
      <c r="O20" s="1215">
        <v>91988780</v>
      </c>
      <c r="P20" s="1213">
        <v>98002393</v>
      </c>
      <c r="Q20" s="588"/>
      <c r="R20" s="161" t="s">
        <v>514</v>
      </c>
      <c r="S20" s="150"/>
    </row>
    <row r="21" spans="1:21" ht="8.1" customHeight="1">
      <c r="A21" s="148"/>
      <c r="B21" s="151"/>
      <c r="C21" s="151"/>
      <c r="D21" s="959"/>
      <c r="E21" s="1214"/>
      <c r="F21" s="1215"/>
      <c r="G21" s="1215"/>
      <c r="H21" s="1215"/>
      <c r="I21" s="1215"/>
      <c r="J21" s="1213"/>
      <c r="K21" s="1215"/>
      <c r="L21" s="1215"/>
      <c r="M21" s="1215"/>
      <c r="N21" s="1215"/>
      <c r="O21" s="1215"/>
      <c r="P21" s="1213"/>
      <c r="Q21" s="588"/>
      <c r="R21" s="161"/>
      <c r="S21" s="150"/>
    </row>
    <row r="22" spans="1:21" ht="12.6" customHeight="1">
      <c r="A22" s="148"/>
      <c r="B22" s="151"/>
      <c r="C22" s="151" t="s">
        <v>310</v>
      </c>
      <c r="D22" s="950"/>
      <c r="E22" s="1214">
        <v>31832279</v>
      </c>
      <c r="F22" s="1215">
        <v>34739138</v>
      </c>
      <c r="G22" s="1215">
        <v>36632462</v>
      </c>
      <c r="H22" s="1215">
        <v>39960114</v>
      </c>
      <c r="I22" s="1215">
        <v>40431844</v>
      </c>
      <c r="J22" s="1213">
        <v>42512689</v>
      </c>
      <c r="K22" s="1215">
        <v>34682403</v>
      </c>
      <c r="L22" s="1215">
        <v>34963670</v>
      </c>
      <c r="M22" s="1215">
        <v>36632462</v>
      </c>
      <c r="N22" s="1215">
        <v>37855822</v>
      </c>
      <c r="O22" s="1215">
        <v>37817709</v>
      </c>
      <c r="P22" s="1213">
        <v>38977181</v>
      </c>
      <c r="Q22" s="588"/>
      <c r="R22" s="161" t="s">
        <v>515</v>
      </c>
      <c r="S22" s="150"/>
    </row>
    <row r="23" spans="1:21" ht="12.6" customHeight="1">
      <c r="A23" s="148"/>
      <c r="B23" s="151"/>
      <c r="C23" s="151" t="s">
        <v>311</v>
      </c>
      <c r="D23" s="950"/>
      <c r="E23" s="1214">
        <v>52423856</v>
      </c>
      <c r="F23" s="1215">
        <v>51543916</v>
      </c>
      <c r="G23" s="1215">
        <v>59901035</v>
      </c>
      <c r="H23" s="1215">
        <v>62689437</v>
      </c>
      <c r="I23" s="1215">
        <v>64642209</v>
      </c>
      <c r="J23" s="1213">
        <v>62289471</v>
      </c>
      <c r="K23" s="1215">
        <v>55618248</v>
      </c>
      <c r="L23" s="1215">
        <v>55659675</v>
      </c>
      <c r="M23" s="1215">
        <v>59901035</v>
      </c>
      <c r="N23" s="1215">
        <v>60813706</v>
      </c>
      <c r="O23" s="1215">
        <v>63125692</v>
      </c>
      <c r="P23" s="1213">
        <v>62635843</v>
      </c>
      <c r="Q23" s="588"/>
      <c r="R23" s="161" t="s">
        <v>516</v>
      </c>
      <c r="S23" s="150"/>
    </row>
    <row r="24" spans="1:21" ht="12.6" customHeight="1">
      <c r="A24" s="148"/>
      <c r="B24" s="151"/>
      <c r="C24" s="151" t="s">
        <v>312</v>
      </c>
      <c r="D24" s="959"/>
      <c r="E24" s="1214">
        <v>70558824</v>
      </c>
      <c r="F24" s="1215">
        <v>72972984</v>
      </c>
      <c r="G24" s="1215">
        <v>80839023</v>
      </c>
      <c r="H24" s="1215">
        <v>82276360</v>
      </c>
      <c r="I24" s="1215">
        <v>85401035</v>
      </c>
      <c r="J24" s="1213">
        <v>89132373</v>
      </c>
      <c r="K24" s="1215">
        <v>76133481</v>
      </c>
      <c r="L24" s="1215">
        <v>75773230</v>
      </c>
      <c r="M24" s="1215">
        <v>80839023</v>
      </c>
      <c r="N24" s="1215">
        <v>82276228</v>
      </c>
      <c r="O24" s="1215">
        <v>84922388</v>
      </c>
      <c r="P24" s="1213">
        <v>86013171</v>
      </c>
      <c r="Q24" s="588"/>
      <c r="R24" s="161" t="s">
        <v>517</v>
      </c>
      <c r="S24" s="150"/>
    </row>
    <row r="25" spans="1:21" ht="12.6" customHeight="1">
      <c r="A25" s="148"/>
      <c r="B25" s="151"/>
      <c r="C25" s="151" t="s">
        <v>313</v>
      </c>
      <c r="D25" s="959"/>
      <c r="E25" s="1214">
        <v>79693585</v>
      </c>
      <c r="F25" s="1215">
        <v>83162716</v>
      </c>
      <c r="G25" s="1215">
        <v>87419351</v>
      </c>
      <c r="H25" s="1215">
        <v>91233284</v>
      </c>
      <c r="I25" s="1215">
        <v>95634505</v>
      </c>
      <c r="J25" s="1213">
        <v>99619414</v>
      </c>
      <c r="K25" s="1215">
        <v>80291934</v>
      </c>
      <c r="L25" s="1215">
        <v>83393625</v>
      </c>
      <c r="M25" s="1215">
        <v>87419351</v>
      </c>
      <c r="N25" s="1215">
        <v>89799978</v>
      </c>
      <c r="O25" s="1215">
        <v>90617112</v>
      </c>
      <c r="P25" s="1213">
        <v>92432984</v>
      </c>
      <c r="Q25" s="588"/>
      <c r="R25" s="161" t="s">
        <v>519</v>
      </c>
      <c r="S25" s="150"/>
      <c r="T25" s="152"/>
      <c r="U25" s="152"/>
    </row>
    <row r="26" spans="1:21" ht="12.6" customHeight="1">
      <c r="A26" s="148"/>
      <c r="B26" s="149"/>
      <c r="C26" s="151" t="s">
        <v>1293</v>
      </c>
      <c r="D26" s="959"/>
      <c r="E26" s="1214">
        <v>9342164</v>
      </c>
      <c r="F26" s="1215">
        <v>10295765</v>
      </c>
      <c r="G26" s="1215">
        <v>10898916</v>
      </c>
      <c r="H26" s="1215">
        <v>11847095</v>
      </c>
      <c r="I26" s="1215">
        <v>12706754</v>
      </c>
      <c r="J26" s="1213">
        <v>13197525</v>
      </c>
      <c r="K26" s="1215">
        <v>10041120</v>
      </c>
      <c r="L26" s="1215">
        <v>10656840</v>
      </c>
      <c r="M26" s="1215">
        <v>10898916</v>
      </c>
      <c r="N26" s="1215">
        <v>11455724</v>
      </c>
      <c r="O26" s="1215">
        <v>12048392</v>
      </c>
      <c r="P26" s="1213">
        <v>12664287</v>
      </c>
      <c r="Q26" s="588"/>
      <c r="R26" s="1206" t="s">
        <v>518</v>
      </c>
      <c r="S26" s="150"/>
      <c r="T26" s="153"/>
    </row>
    <row r="27" spans="1:21" ht="6" customHeight="1">
      <c r="A27" s="148"/>
      <c r="B27" s="149"/>
      <c r="C27" s="151"/>
      <c r="D27" s="959"/>
      <c r="E27" s="1216"/>
      <c r="F27" s="1217"/>
      <c r="G27" s="1217"/>
      <c r="H27" s="1217"/>
      <c r="I27" s="1218"/>
      <c r="J27" s="1218"/>
      <c r="K27" s="1219"/>
      <c r="L27" s="1219"/>
      <c r="M27" s="1219"/>
      <c r="N27" s="1219"/>
      <c r="O27" s="1219"/>
      <c r="P27" s="1219"/>
      <c r="Q27" s="588"/>
      <c r="R27" s="161"/>
      <c r="S27" s="150"/>
    </row>
    <row r="28" spans="1:21" ht="20.100000000000001" customHeight="1">
      <c r="A28" s="148"/>
      <c r="B28" s="151"/>
      <c r="C28" s="151"/>
      <c r="D28" s="959"/>
      <c r="E28" s="1838" t="s">
        <v>492</v>
      </c>
      <c r="F28" s="1837"/>
      <c r="G28" s="1837"/>
      <c r="H28" s="1837"/>
      <c r="I28" s="1837"/>
      <c r="J28" s="1837"/>
      <c r="K28" s="1837" t="s">
        <v>493</v>
      </c>
      <c r="L28" s="1837"/>
      <c r="M28" s="1837"/>
      <c r="N28" s="1837"/>
      <c r="O28" s="1837"/>
      <c r="P28" s="1837"/>
      <c r="Q28" s="588"/>
      <c r="R28" s="161"/>
      <c r="S28" s="150"/>
    </row>
    <row r="29" spans="1:21" ht="6" customHeight="1">
      <c r="A29" s="148"/>
      <c r="B29" s="151"/>
      <c r="C29" s="151"/>
      <c r="D29" s="959"/>
      <c r="E29" s="1220"/>
      <c r="F29" s="1221"/>
      <c r="G29" s="1221"/>
      <c r="H29" s="1221"/>
      <c r="I29" s="1222"/>
      <c r="J29" s="1222"/>
      <c r="K29" s="1221"/>
      <c r="L29" s="1221"/>
      <c r="M29" s="1221"/>
      <c r="N29" s="1221"/>
      <c r="O29" s="1221"/>
      <c r="P29" s="1221"/>
      <c r="Q29" s="588"/>
      <c r="R29" s="161"/>
      <c r="S29" s="150"/>
    </row>
    <row r="30" spans="1:21" ht="21" customHeight="1">
      <c r="A30" s="148"/>
      <c r="B30" s="151"/>
      <c r="C30" s="149" t="s">
        <v>165</v>
      </c>
      <c r="D30" s="147"/>
      <c r="E30" s="1223">
        <v>100</v>
      </c>
      <c r="F30" s="1224">
        <v>100</v>
      </c>
      <c r="G30" s="1224">
        <v>100</v>
      </c>
      <c r="H30" s="1224">
        <v>100</v>
      </c>
      <c r="I30" s="1224">
        <v>100</v>
      </c>
      <c r="J30" s="1225">
        <v>100</v>
      </c>
      <c r="K30" s="1224">
        <v>2.3964708126816943</v>
      </c>
      <c r="L30" s="1224">
        <v>0.66959002479180951</v>
      </c>
      <c r="M30" s="1224">
        <v>6.5525964904668248</v>
      </c>
      <c r="N30" s="1224">
        <v>3.4569527908530109</v>
      </c>
      <c r="O30" s="1224">
        <v>2.2999949359056666</v>
      </c>
      <c r="P30" s="1225">
        <v>2.7750603562771681</v>
      </c>
      <c r="Q30" s="588"/>
      <c r="R30" s="1205" t="s">
        <v>503</v>
      </c>
      <c r="S30" s="150"/>
      <c r="T30" s="150"/>
      <c r="U30" s="150"/>
    </row>
    <row r="31" spans="1:21" ht="12.6" customHeight="1">
      <c r="A31" s="148"/>
      <c r="B31" s="151"/>
      <c r="C31" s="151" t="s">
        <v>299</v>
      </c>
      <c r="D31" s="959">
        <v>996</v>
      </c>
      <c r="E31" s="1223">
        <v>23.785334802595163</v>
      </c>
      <c r="F31" s="1224">
        <v>23.728205116972106</v>
      </c>
      <c r="G31" s="1224">
        <v>22.900020567347639</v>
      </c>
      <c r="H31" s="1224">
        <v>22.827800945049901</v>
      </c>
      <c r="I31" s="1224">
        <v>22.764654937207986</v>
      </c>
      <c r="J31" s="1225">
        <v>22.276238598753693</v>
      </c>
      <c r="K31" s="1224">
        <v>1.6858973017212273</v>
      </c>
      <c r="L31" s="1224">
        <v>0.80875767677639621</v>
      </c>
      <c r="M31" s="1224">
        <v>2.9919437491722873</v>
      </c>
      <c r="N31" s="1224">
        <v>3.04484189684104</v>
      </c>
      <c r="O31" s="1224">
        <v>1.9652502541718015</v>
      </c>
      <c r="P31" s="1225">
        <v>0.93551021089313058</v>
      </c>
      <c r="Q31" s="588"/>
      <c r="R31" s="581" t="s">
        <v>504</v>
      </c>
      <c r="S31" s="150"/>
      <c r="T31" s="150"/>
      <c r="U31" s="150"/>
    </row>
    <row r="32" spans="1:21" ht="12.6" customHeight="1">
      <c r="A32" s="148"/>
      <c r="B32" s="151"/>
      <c r="C32" s="151" t="s">
        <v>300</v>
      </c>
      <c r="D32" s="959"/>
      <c r="E32" s="1223">
        <v>5.4685130775304343</v>
      </c>
      <c r="F32" s="1224">
        <v>5.2715392791228499</v>
      </c>
      <c r="G32" s="1224">
        <v>5.0379357880920566</v>
      </c>
      <c r="H32" s="1224">
        <v>5.0077533970904673</v>
      </c>
      <c r="I32" s="1224">
        <v>4.9380547281349809</v>
      </c>
      <c r="J32" s="1225">
        <v>4.917857542418778</v>
      </c>
      <c r="K32" s="1224">
        <v>1.7377415564366439</v>
      </c>
      <c r="L32" s="1224">
        <v>-3.6063167937803038</v>
      </c>
      <c r="M32" s="1224">
        <v>4.5235665472170172</v>
      </c>
      <c r="N32" s="1224">
        <v>2.0162040567518065</v>
      </c>
      <c r="O32" s="1224">
        <v>2.958156431263713</v>
      </c>
      <c r="P32" s="1225">
        <v>1.8024779573871299</v>
      </c>
      <c r="Q32" s="588"/>
      <c r="R32" s="161" t="s">
        <v>505</v>
      </c>
      <c r="S32" s="150"/>
      <c r="T32" s="150"/>
      <c r="U32" s="150"/>
    </row>
    <row r="33" spans="1:21" ht="12.6" customHeight="1">
      <c r="A33" s="148"/>
      <c r="B33" s="151"/>
      <c r="C33" s="151" t="s">
        <v>301</v>
      </c>
      <c r="D33" s="959"/>
      <c r="E33" s="1223">
        <v>3.20744609145705</v>
      </c>
      <c r="F33" s="1224">
        <v>3.1281834484757591</v>
      </c>
      <c r="G33" s="1224">
        <v>3.0494410472905082</v>
      </c>
      <c r="H33" s="1224">
        <v>3.1143083081974701</v>
      </c>
      <c r="I33" s="1224">
        <v>3.1241614943606635</v>
      </c>
      <c r="J33" s="1225">
        <v>3.1290586055668701</v>
      </c>
      <c r="K33" s="1224">
        <v>0.65619718735935073</v>
      </c>
      <c r="L33" s="1224">
        <v>-2.8138801837146459</v>
      </c>
      <c r="M33" s="1224">
        <v>7.0967551557400492</v>
      </c>
      <c r="N33" s="1224">
        <v>3.3989188925783473</v>
      </c>
      <c r="O33" s="1224">
        <v>2.6722295332221773</v>
      </c>
      <c r="P33" s="1225">
        <v>4.5802971533578685</v>
      </c>
      <c r="Q33" s="588"/>
      <c r="R33" s="161" t="s">
        <v>506</v>
      </c>
      <c r="S33" s="150"/>
      <c r="T33" s="150"/>
      <c r="U33" s="150"/>
    </row>
    <row r="34" spans="1:21" ht="12.6" customHeight="1">
      <c r="A34" s="148"/>
      <c r="B34" s="151"/>
      <c r="C34" s="151" t="s">
        <v>302</v>
      </c>
      <c r="D34" s="959"/>
      <c r="E34" s="1223">
        <v>4.6371154377449733</v>
      </c>
      <c r="F34" s="1224">
        <v>4.6723309739468339</v>
      </c>
      <c r="G34" s="1224">
        <v>4.7985011521005205</v>
      </c>
      <c r="H34" s="1224">
        <v>4.6475993391057377</v>
      </c>
      <c r="I34" s="1224">
        <v>4.5175051601422362</v>
      </c>
      <c r="J34" s="1225">
        <v>4.5204654498058847</v>
      </c>
      <c r="K34" s="1224">
        <v>-0.68081791382719603</v>
      </c>
      <c r="L34" s="1224">
        <v>-1.9446693688335963</v>
      </c>
      <c r="M34" s="1224">
        <v>10.659109256894302</v>
      </c>
      <c r="N34" s="1224">
        <v>1.6075001320665032</v>
      </c>
      <c r="O34" s="1224">
        <v>0.746499092397367</v>
      </c>
      <c r="P34" s="1225">
        <v>2.3279328952600928</v>
      </c>
      <c r="Q34" s="588"/>
      <c r="R34" s="161" t="s">
        <v>507</v>
      </c>
      <c r="S34" s="150"/>
      <c r="T34" s="150"/>
      <c r="U34" s="150"/>
    </row>
    <row r="35" spans="1:21" ht="12.6" customHeight="1">
      <c r="A35" s="148"/>
      <c r="B35" s="151"/>
      <c r="C35" s="151" t="s">
        <v>303</v>
      </c>
      <c r="D35" s="950"/>
      <c r="E35" s="1223">
        <v>2.0747039051922873</v>
      </c>
      <c r="F35" s="1224">
        <v>2.0700726188539091</v>
      </c>
      <c r="G35" s="1224">
        <v>2.0867767481754047</v>
      </c>
      <c r="H35" s="1224">
        <v>2.0880031985916436</v>
      </c>
      <c r="I35" s="1224">
        <v>2.0997062446665971</v>
      </c>
      <c r="J35" s="1225">
        <v>2.0809715355562721</v>
      </c>
      <c r="K35" s="1224">
        <v>0.70292812120016468</v>
      </c>
      <c r="L35" s="1224">
        <v>0.48753918688417208</v>
      </c>
      <c r="M35" s="1224">
        <v>7.7225365986775163</v>
      </c>
      <c r="N35" s="1224">
        <v>3.6537828908431664</v>
      </c>
      <c r="O35" s="1224">
        <v>1.0103999203081322</v>
      </c>
      <c r="P35" s="1225">
        <v>3.6736111719085027</v>
      </c>
      <c r="Q35" s="588"/>
      <c r="R35" s="161" t="s">
        <v>508</v>
      </c>
      <c r="S35" s="150"/>
      <c r="T35" s="150"/>
      <c r="U35" s="150"/>
    </row>
    <row r="36" spans="1:21" ht="8.1" customHeight="1">
      <c r="A36" s="148"/>
      <c r="B36" s="151"/>
      <c r="C36" s="151"/>
      <c r="D36" s="950"/>
      <c r="E36" s="1223"/>
      <c r="F36" s="1224"/>
      <c r="G36" s="1224"/>
      <c r="H36" s="1224"/>
      <c r="I36" s="1224"/>
      <c r="J36" s="1225"/>
      <c r="K36" s="1224"/>
      <c r="L36" s="1224"/>
      <c r="M36" s="1224"/>
      <c r="N36" s="1224"/>
      <c r="O36" s="1224"/>
      <c r="P36" s="1225"/>
      <c r="Q36" s="588"/>
      <c r="R36" s="161"/>
      <c r="S36" s="150"/>
      <c r="T36" s="150"/>
      <c r="U36" s="150"/>
    </row>
    <row r="37" spans="1:21" ht="12.6" customHeight="1">
      <c r="A37" s="148"/>
      <c r="B37" s="151"/>
      <c r="C37" s="151" t="s">
        <v>304</v>
      </c>
      <c r="D37" s="959"/>
      <c r="E37" s="1223">
        <v>2.1736427262221572</v>
      </c>
      <c r="F37" s="1224">
        <v>2.2177688295228473</v>
      </c>
      <c r="G37" s="1224">
        <v>2.1840700950434169</v>
      </c>
      <c r="H37" s="1224">
        <v>2.2303795412831806</v>
      </c>
      <c r="I37" s="1224">
        <v>2.2428146686430499</v>
      </c>
      <c r="J37" s="1225">
        <v>2.1993086909343438</v>
      </c>
      <c r="K37" s="1224">
        <v>0.91589882904406139</v>
      </c>
      <c r="L37" s="1224">
        <v>2.2240986506904088</v>
      </c>
      <c r="M37" s="1224">
        <v>6.5662251321043987</v>
      </c>
      <c r="N37" s="1224">
        <v>3.9406184452496875</v>
      </c>
      <c r="O37" s="1224">
        <v>1.1733137162442331</v>
      </c>
      <c r="P37" s="1225">
        <v>1.2680194754411072</v>
      </c>
      <c r="Q37" s="588"/>
      <c r="R37" s="161" t="s">
        <v>509</v>
      </c>
      <c r="S37" s="150"/>
      <c r="T37" s="150"/>
      <c r="U37" s="150"/>
    </row>
    <row r="38" spans="1:21" ht="12.6" customHeight="1">
      <c r="A38" s="148"/>
      <c r="B38" s="151"/>
      <c r="C38" s="151" t="s">
        <v>305</v>
      </c>
      <c r="D38" s="959"/>
      <c r="E38" s="1223">
        <v>4.8719437885746588</v>
      </c>
      <c r="F38" s="1224">
        <v>4.5646259082068523</v>
      </c>
      <c r="G38" s="1224">
        <v>4.9679962776979378</v>
      </c>
      <c r="H38" s="1224">
        <v>5.1655623654511835</v>
      </c>
      <c r="I38" s="1224">
        <v>5.1402560387964762</v>
      </c>
      <c r="J38" s="1225">
        <v>4.7787050069607488</v>
      </c>
      <c r="K38" s="1224">
        <v>-1.9319404642297311</v>
      </c>
      <c r="L38" s="1224">
        <v>-1.1622671087333925</v>
      </c>
      <c r="M38" s="1224">
        <v>4.7229644049057251</v>
      </c>
      <c r="N38" s="1224">
        <v>6.5366560634140818</v>
      </c>
      <c r="O38" s="1224">
        <v>2.0515910952037082</v>
      </c>
      <c r="P38" s="1225">
        <v>1.077570913871023</v>
      </c>
      <c r="Q38" s="588"/>
      <c r="R38" s="161" t="s">
        <v>510</v>
      </c>
      <c r="S38" s="150"/>
      <c r="T38" s="150"/>
      <c r="U38" s="150"/>
    </row>
    <row r="39" spans="1:21" ht="12.6" customHeight="1">
      <c r="A39" s="148"/>
      <c r="B39" s="151"/>
      <c r="C39" s="151" t="s">
        <v>306</v>
      </c>
      <c r="D39" s="959"/>
      <c r="E39" s="1223">
        <v>20.415307473674709</v>
      </c>
      <c r="F39" s="1224">
        <v>20.611885735662135</v>
      </c>
      <c r="G39" s="1224">
        <v>21.069670168382615</v>
      </c>
      <c r="H39" s="1224">
        <v>20.74967483426683</v>
      </c>
      <c r="I39" s="1224">
        <v>20.925075386125343</v>
      </c>
      <c r="J39" s="1225">
        <v>21.931098030243394</v>
      </c>
      <c r="K39" s="1224">
        <v>4.5579072911281688</v>
      </c>
      <c r="L39" s="1224">
        <v>1.1738720346428337</v>
      </c>
      <c r="M39" s="1224">
        <v>9.7099526617820437</v>
      </c>
      <c r="N39" s="1224">
        <v>3.5672293625342424</v>
      </c>
      <c r="O39" s="1224">
        <v>2.8966360522711341</v>
      </c>
      <c r="P39" s="1225">
        <v>4.628253353967283</v>
      </c>
      <c r="Q39" s="588"/>
      <c r="R39" s="161" t="s">
        <v>511</v>
      </c>
      <c r="S39" s="150"/>
      <c r="T39" s="150"/>
      <c r="U39" s="150"/>
    </row>
    <row r="40" spans="1:21" ht="12.6" customHeight="1">
      <c r="A40" s="148"/>
      <c r="B40" s="151"/>
      <c r="C40" s="151" t="s">
        <v>307</v>
      </c>
      <c r="D40" s="959">
        <v>996</v>
      </c>
      <c r="E40" s="1223">
        <v>2.5305953889015069</v>
      </c>
      <c r="F40" s="1224">
        <v>2.5283746399257483</v>
      </c>
      <c r="G40" s="1224">
        <v>2.420912935545136</v>
      </c>
      <c r="H40" s="1224">
        <v>2.437356950751445</v>
      </c>
      <c r="I40" s="1224">
        <v>2.4584224111399249</v>
      </c>
      <c r="J40" s="1225">
        <v>2.4721115958872368</v>
      </c>
      <c r="K40" s="1224">
        <v>2.2392127905293226</v>
      </c>
      <c r="L40" s="1224">
        <v>0.45786579035988889</v>
      </c>
      <c r="M40" s="1224">
        <v>3.9614856159125389</v>
      </c>
      <c r="N40" s="1224">
        <v>3.5032975942407898</v>
      </c>
      <c r="O40" s="1224">
        <v>1.5195760371437199</v>
      </c>
      <c r="P40" s="1225">
        <v>3.5720849779358854</v>
      </c>
      <c r="Q40" s="588"/>
      <c r="R40" s="161" t="s">
        <v>512</v>
      </c>
      <c r="S40" s="150"/>
      <c r="T40" s="150"/>
      <c r="U40" s="150"/>
    </row>
    <row r="41" spans="1:21" ht="12.6" customHeight="1">
      <c r="A41" s="148"/>
      <c r="B41" s="151"/>
      <c r="C41" s="151" t="s">
        <v>308</v>
      </c>
      <c r="D41" s="959"/>
      <c r="E41" s="1223">
        <v>2.9877715539351373</v>
      </c>
      <c r="F41" s="1224">
        <v>3.0256841060113193</v>
      </c>
      <c r="G41" s="1224">
        <v>3.1197614623038836</v>
      </c>
      <c r="H41" s="1224">
        <v>3.192525018624047</v>
      </c>
      <c r="I41" s="1224">
        <v>3.1682400807767075</v>
      </c>
      <c r="J41" s="1225">
        <v>3.3142227285913131</v>
      </c>
      <c r="K41" s="1224">
        <v>-0.12472521323665668</v>
      </c>
      <c r="L41" s="1224">
        <v>5.004995267648753</v>
      </c>
      <c r="M41" s="1224">
        <v>8.2428001726090976</v>
      </c>
      <c r="N41" s="1224">
        <v>6.1792281800287467</v>
      </c>
      <c r="O41" s="1224">
        <v>2.0100646041488432</v>
      </c>
      <c r="P41" s="1225">
        <v>7.4339800707078494</v>
      </c>
      <c r="Q41" s="588"/>
      <c r="R41" s="161" t="s">
        <v>513</v>
      </c>
      <c r="S41" s="150"/>
      <c r="T41" s="150"/>
      <c r="U41" s="150"/>
    </row>
    <row r="42" spans="1:21" ht="12.6" customHeight="1">
      <c r="A42" s="148"/>
      <c r="B42" s="151"/>
      <c r="C42" s="151" t="s">
        <v>309</v>
      </c>
      <c r="D42" s="959"/>
      <c r="E42" s="1223">
        <v>5.7940917512221066</v>
      </c>
      <c r="F42" s="1224">
        <v>6.2322519182421932</v>
      </c>
      <c r="G42" s="1224">
        <v>6.5736927049352039</v>
      </c>
      <c r="H42" s="1224">
        <v>6.8988801846343453</v>
      </c>
      <c r="I42" s="1224">
        <v>6.9212140037737306</v>
      </c>
      <c r="J42" s="1225">
        <v>6.9326338158941816</v>
      </c>
      <c r="K42" s="1224">
        <v>4.9091777928613443</v>
      </c>
      <c r="L42" s="1224">
        <v>2.1633066075035501</v>
      </c>
      <c r="M42" s="1224">
        <v>11.78186559956263</v>
      </c>
      <c r="N42" s="1224">
        <v>6.7916293250512485</v>
      </c>
      <c r="O42" s="1224">
        <v>3.5732397157243359</v>
      </c>
      <c r="P42" s="1225">
        <v>6.5373331399764183</v>
      </c>
      <c r="Q42" s="588"/>
      <c r="R42" s="161" t="s">
        <v>514</v>
      </c>
      <c r="S42" s="150"/>
      <c r="T42" s="150"/>
      <c r="U42" s="150"/>
    </row>
    <row r="43" spans="1:21" ht="8.1" customHeight="1">
      <c r="A43" s="148"/>
      <c r="B43" s="151"/>
      <c r="C43" s="151"/>
      <c r="D43" s="1204">
        <v>0</v>
      </c>
      <c r="E43" s="1223"/>
      <c r="F43" s="1224"/>
      <c r="G43" s="1224"/>
      <c r="H43" s="1224"/>
      <c r="I43" s="1224"/>
      <c r="J43" s="1225"/>
      <c r="K43" s="1224"/>
      <c r="L43" s="1224"/>
      <c r="M43" s="1224"/>
      <c r="N43" s="1224"/>
      <c r="O43" s="1224"/>
      <c r="P43" s="1225"/>
      <c r="Q43" s="588"/>
      <c r="R43" s="161"/>
      <c r="S43" s="150"/>
      <c r="T43" s="150"/>
      <c r="U43" s="150"/>
    </row>
    <row r="44" spans="1:21" ht="12.6" customHeight="1">
      <c r="A44" s="148"/>
      <c r="B44" s="151"/>
      <c r="C44" s="151" t="s">
        <v>310</v>
      </c>
      <c r="D44" s="950"/>
      <c r="E44" s="1223">
        <v>2.878869014060379</v>
      </c>
      <c r="F44" s="1224">
        <v>3.0172070550554921</v>
      </c>
      <c r="G44" s="1224">
        <v>2.8955123449981706</v>
      </c>
      <c r="H44" s="1224">
        <v>3.0025146236189708</v>
      </c>
      <c r="I44" s="1224">
        <v>2.9361404489670324</v>
      </c>
      <c r="J44" s="1225">
        <v>2.9723854173518665</v>
      </c>
      <c r="K44" s="1224">
        <v>2.8427496822563061</v>
      </c>
      <c r="L44" s="1224">
        <v>0.81097898551031766</v>
      </c>
      <c r="M44" s="1224">
        <v>4.7729314456977772</v>
      </c>
      <c r="N44" s="1224">
        <v>3.3395516796004596</v>
      </c>
      <c r="O44" s="1224">
        <v>-0.10067936181652587</v>
      </c>
      <c r="P44" s="1225">
        <v>3.0659498702049879</v>
      </c>
      <c r="Q44" s="588"/>
      <c r="R44" s="161" t="s">
        <v>515</v>
      </c>
      <c r="S44" s="150"/>
      <c r="T44" s="150"/>
      <c r="U44" s="150"/>
    </row>
    <row r="45" spans="1:21" ht="12.6" customHeight="1">
      <c r="A45" s="148"/>
      <c r="B45" s="151"/>
      <c r="C45" s="151" t="s">
        <v>311</v>
      </c>
      <c r="D45" s="950"/>
      <c r="E45" s="1223">
        <v>4.7411438758740241</v>
      </c>
      <c r="F45" s="1224">
        <v>4.4767566483770453</v>
      </c>
      <c r="G45" s="1224">
        <v>4.7347127889102154</v>
      </c>
      <c r="H45" s="1224">
        <v>4.7103457046929389</v>
      </c>
      <c r="I45" s="1224">
        <v>4.6942851420647722</v>
      </c>
      <c r="J45" s="1225">
        <v>4.3551306588713317</v>
      </c>
      <c r="K45" s="1224">
        <v>1.1548935357586174</v>
      </c>
      <c r="L45" s="1224">
        <v>7.4484546870300553E-2</v>
      </c>
      <c r="M45" s="1224">
        <v>7.6201666646454544</v>
      </c>
      <c r="N45" s="1224">
        <v>1.5236314364184191</v>
      </c>
      <c r="O45" s="1224">
        <v>3.8017515327876907</v>
      </c>
      <c r="P45" s="1225">
        <v>-0.77598990914824351</v>
      </c>
      <c r="Q45" s="588"/>
      <c r="R45" s="161" t="s">
        <v>516</v>
      </c>
      <c r="S45" s="150"/>
      <c r="T45" s="150"/>
      <c r="U45" s="150"/>
    </row>
    <row r="46" spans="1:21" ht="12.6" customHeight="1">
      <c r="A46" s="148"/>
      <c r="B46" s="151"/>
      <c r="C46" s="151" t="s">
        <v>312</v>
      </c>
      <c r="D46" s="959"/>
      <c r="E46" s="1223">
        <v>6.3812462840671822</v>
      </c>
      <c r="F46" s="1224">
        <v>6.3379408594781932</v>
      </c>
      <c r="G46" s="1224">
        <v>6.3896985426229627</v>
      </c>
      <c r="H46" s="1224">
        <v>6.1820637968685217</v>
      </c>
      <c r="I46" s="1224">
        <v>6.2017807856388947</v>
      </c>
      <c r="J46" s="1225">
        <v>6.2319220908178083</v>
      </c>
      <c r="K46" s="1224">
        <v>2.8449325216524413</v>
      </c>
      <c r="L46" s="1224">
        <v>-0.47318340796738301</v>
      </c>
      <c r="M46" s="1224">
        <v>6.6854653021918162</v>
      </c>
      <c r="N46" s="1224">
        <v>1.7778604276303536</v>
      </c>
      <c r="O46" s="1224">
        <v>3.2161902220408058</v>
      </c>
      <c r="P46" s="1225">
        <v>1.2844469234661653</v>
      </c>
      <c r="Q46" s="588"/>
      <c r="R46" s="161" t="s">
        <v>517</v>
      </c>
      <c r="S46" s="150"/>
      <c r="T46" s="150"/>
      <c r="U46" s="150"/>
    </row>
    <row r="47" spans="1:21" ht="12.6" customHeight="1">
      <c r="A47" s="148"/>
      <c r="B47" s="151"/>
      <c r="C47" s="151" t="s">
        <v>313</v>
      </c>
      <c r="D47" s="959"/>
      <c r="E47" s="1223">
        <v>7.2073819306461537</v>
      </c>
      <c r="F47" s="1224">
        <v>7.2229522054570339</v>
      </c>
      <c r="G47" s="1224">
        <v>6.909822496020829</v>
      </c>
      <c r="H47" s="1224">
        <v>6.8550672645924555</v>
      </c>
      <c r="I47" s="1224">
        <v>6.9449302991829871</v>
      </c>
      <c r="J47" s="1225">
        <v>6.965150886097522</v>
      </c>
      <c r="K47" s="1224">
        <v>5.5392066539861426</v>
      </c>
      <c r="L47" s="1224">
        <v>3.86301692521194</v>
      </c>
      <c r="M47" s="1224">
        <v>4.8273785915889853</v>
      </c>
      <c r="N47" s="1224">
        <v>2.7232265771453736</v>
      </c>
      <c r="O47" s="1224">
        <v>0.90994899798305073</v>
      </c>
      <c r="P47" s="1225">
        <v>2.0038952466284736</v>
      </c>
      <c r="Q47" s="588"/>
      <c r="R47" s="161" t="s">
        <v>519</v>
      </c>
      <c r="S47" s="150"/>
      <c r="T47" s="150"/>
      <c r="U47" s="150"/>
    </row>
    <row r="48" spans="1:21" ht="12.6" customHeight="1">
      <c r="A48" s="148"/>
      <c r="B48" s="149"/>
      <c r="C48" s="151" t="s">
        <v>1293</v>
      </c>
      <c r="D48" s="959"/>
      <c r="E48" s="1223">
        <v>0.8448928983020777</v>
      </c>
      <c r="F48" s="1224">
        <v>0.89422065668967976</v>
      </c>
      <c r="G48" s="1224">
        <v>0.86147488053350285</v>
      </c>
      <c r="H48" s="1224">
        <v>0.89016452718085826</v>
      </c>
      <c r="I48" s="1224">
        <v>0.92275817037861618</v>
      </c>
      <c r="J48" s="1225">
        <v>0.92273934624875631</v>
      </c>
      <c r="K48" s="1224">
        <v>0.74178416473658304</v>
      </c>
      <c r="L48" s="1224">
        <v>6.1319852765428555</v>
      </c>
      <c r="M48" s="1224">
        <v>2.2715551702005472</v>
      </c>
      <c r="N48" s="1224">
        <v>5.1088383468594492</v>
      </c>
      <c r="O48" s="1224">
        <v>5.1735534131234306</v>
      </c>
      <c r="P48" s="1225">
        <v>5.1118439705481027</v>
      </c>
      <c r="Q48" s="588"/>
      <c r="R48" s="1206" t="s">
        <v>518</v>
      </c>
      <c r="S48" s="150"/>
      <c r="T48" s="150"/>
      <c r="U48" s="150"/>
    </row>
    <row r="49" spans="1:18" ht="5.25" customHeight="1" thickBot="1">
      <c r="A49" s="1169"/>
      <c r="B49" s="1169"/>
      <c r="C49" s="1170"/>
      <c r="D49" s="1170"/>
      <c r="E49" s="1181"/>
      <c r="F49" s="1170"/>
      <c r="G49" s="1170"/>
      <c r="H49" s="1170"/>
      <c r="I49" s="1203"/>
      <c r="J49" s="1203"/>
      <c r="K49" s="1170"/>
      <c r="L49" s="1170"/>
      <c r="M49" s="1170"/>
      <c r="N49" s="1170"/>
      <c r="O49" s="1170"/>
      <c r="P49" s="1170"/>
      <c r="Q49" s="1209"/>
      <c r="R49" s="1207"/>
    </row>
    <row r="50" spans="1:18" s="143" customFormat="1" ht="35.1" customHeight="1">
      <c r="B50" s="1831" t="s">
        <v>1295</v>
      </c>
      <c r="C50" s="1831"/>
      <c r="D50" s="1831"/>
      <c r="E50" s="1831"/>
      <c r="F50" s="1831"/>
      <c r="G50" s="1831"/>
      <c r="H50" s="1831"/>
      <c r="I50" s="1831"/>
      <c r="J50" s="1831"/>
      <c r="K50" s="1226"/>
      <c r="L50" s="1226"/>
      <c r="M50" s="1226"/>
      <c r="N50" s="1226"/>
      <c r="O50" s="1226"/>
      <c r="P50" s="1226"/>
      <c r="Q50" s="1226"/>
      <c r="R50" s="1227" t="s">
        <v>1298</v>
      </c>
    </row>
    <row r="51" spans="1:18">
      <c r="E51" s="86"/>
      <c r="F51" s="86"/>
      <c r="G51" s="86"/>
      <c r="H51" s="86"/>
      <c r="I51" s="155"/>
      <c r="J51" s="155"/>
      <c r="K51" s="86"/>
      <c r="L51" s="86"/>
      <c r="M51" s="86"/>
      <c r="N51" s="86"/>
      <c r="O51" s="86"/>
      <c r="P51" s="86"/>
      <c r="Q51" s="156">
        <f>Q8-SUM(Q9:Q26)</f>
        <v>0</v>
      </c>
    </row>
    <row r="52" spans="1:18">
      <c r="E52" s="86"/>
      <c r="F52" s="86"/>
      <c r="G52" s="86"/>
      <c r="H52" s="86"/>
      <c r="I52" s="155"/>
      <c r="J52" s="155"/>
      <c r="K52" s="86"/>
      <c r="L52" s="86"/>
      <c r="M52" s="86"/>
      <c r="N52" s="86"/>
      <c r="O52" s="86"/>
      <c r="P52" s="86"/>
      <c r="Q52" s="157">
        <f>Q30-SUM(Q31:Q48)</f>
        <v>0</v>
      </c>
    </row>
    <row r="53" spans="1:18">
      <c r="E53" s="158"/>
      <c r="F53" s="158"/>
      <c r="G53" s="158"/>
      <c r="H53" s="158"/>
      <c r="I53" s="159"/>
      <c r="J53" s="159"/>
      <c r="K53" s="158"/>
      <c r="L53" s="158"/>
      <c r="M53" s="158"/>
      <c r="N53" s="158"/>
      <c r="O53" s="158"/>
      <c r="P53" s="158"/>
    </row>
    <row r="54" spans="1:18">
      <c r="E54" s="158"/>
      <c r="F54" s="158"/>
      <c r="G54" s="158"/>
      <c r="H54" s="158"/>
      <c r="I54" s="159"/>
      <c r="J54" s="159"/>
      <c r="K54" s="68"/>
      <c r="L54" s="68"/>
      <c r="M54" s="68"/>
      <c r="N54" s="68"/>
      <c r="O54" s="68"/>
      <c r="P54" s="68"/>
      <c r="Q54" s="68"/>
    </row>
  </sheetData>
  <mergeCells count="11">
    <mergeCell ref="E4:J4"/>
    <mergeCell ref="K4:P4"/>
    <mergeCell ref="B50:J50"/>
    <mergeCell ref="B2:J2"/>
    <mergeCell ref="E7:J7"/>
    <mergeCell ref="K2:R2"/>
    <mergeCell ref="K7:P7"/>
    <mergeCell ref="K28:P28"/>
    <mergeCell ref="E28:J28"/>
    <mergeCell ref="C4:C5"/>
    <mergeCell ref="R4:R5"/>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alignWithMargins="0"/>
  <colBreaks count="1" manualBreakCount="1">
    <brk id="10" max="49"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1"/>
  <sheetViews>
    <sheetView showGridLines="0" view="pageBreakPreview" zoomScaleNormal="120" zoomScaleSheetLayoutView="100" workbookViewId="0">
      <selection activeCell="B32" sqref="B32"/>
    </sheetView>
  </sheetViews>
  <sheetFormatPr defaultRowHeight="11.25"/>
  <cols>
    <col min="1" max="1" width="0.88671875" style="3" customWidth="1"/>
    <col min="2" max="2" width="11.21875" style="3" customWidth="1"/>
    <col min="3" max="3" width="0.6640625" style="3" customWidth="1"/>
    <col min="4" max="4" width="12.77734375" style="3" customWidth="1"/>
    <col min="5" max="6" width="12.5546875" style="3" customWidth="1"/>
    <col min="7" max="8" width="12.77734375" style="3" customWidth="1"/>
    <col min="9" max="12" width="13.109375" style="3" customWidth="1"/>
    <col min="13" max="13" width="11.88671875" style="3" customWidth="1"/>
    <col min="14" max="14" width="1.33203125" style="3" customWidth="1"/>
    <col min="15" max="15" width="10.5546875" style="3" customWidth="1"/>
    <col min="16" max="16384" width="8.88671875" style="3"/>
  </cols>
  <sheetData>
    <row r="1" spans="1:16" s="97" customFormat="1" ht="27.95" customHeight="1">
      <c r="A1" s="464" t="s">
        <v>1307</v>
      </c>
      <c r="M1" s="98"/>
      <c r="O1" s="98" t="s">
        <v>1506</v>
      </c>
    </row>
    <row r="2" spans="1:16" s="343" customFormat="1" ht="45" customHeight="1">
      <c r="B2" s="1355" t="s">
        <v>1535</v>
      </c>
      <c r="C2" s="1355"/>
      <c r="D2" s="1355"/>
      <c r="E2" s="1355"/>
      <c r="F2" s="1355"/>
      <c r="G2" s="1355"/>
      <c r="H2" s="1355"/>
      <c r="I2" s="1355" t="s">
        <v>1299</v>
      </c>
      <c r="J2" s="1355"/>
      <c r="K2" s="1355"/>
      <c r="L2" s="1355"/>
      <c r="M2" s="1355"/>
      <c r="N2" s="1445"/>
      <c r="O2" s="1445"/>
    </row>
    <row r="3" spans="1:16" s="61" customFormat="1" ht="17.100000000000001" customHeight="1" thickBot="1">
      <c r="A3" s="61" t="s">
        <v>520</v>
      </c>
      <c r="F3" s="931"/>
      <c r="G3" s="931"/>
      <c r="H3" s="952"/>
      <c r="I3" s="942"/>
      <c r="J3" s="942"/>
      <c r="K3" s="942"/>
      <c r="L3" s="942"/>
      <c r="M3" s="1419" t="s">
        <v>521</v>
      </c>
      <c r="N3" s="1420"/>
      <c r="O3" s="1420"/>
    </row>
    <row r="4" spans="1:16" ht="30" customHeight="1">
      <c r="A4" s="436"/>
      <c r="B4" s="1020"/>
      <c r="C4" s="1020"/>
      <c r="D4" s="1418" t="s">
        <v>110</v>
      </c>
      <c r="E4" s="1376"/>
      <c r="F4" s="1376"/>
      <c r="G4" s="1376"/>
      <c r="H4" s="1376"/>
      <c r="I4" s="1376" t="s">
        <v>111</v>
      </c>
      <c r="J4" s="1376"/>
      <c r="K4" s="1376"/>
      <c r="L4" s="1377"/>
      <c r="M4" s="1533" t="s">
        <v>112</v>
      </c>
      <c r="N4" s="844"/>
      <c r="O4" s="1839" t="s">
        <v>1344</v>
      </c>
    </row>
    <row r="5" spans="1:16" ht="30" customHeight="1">
      <c r="A5" s="59"/>
      <c r="B5" s="934" t="s">
        <v>1308</v>
      </c>
      <c r="C5" s="952"/>
      <c r="D5" s="1580" t="s">
        <v>113</v>
      </c>
      <c r="E5" s="1380" t="s">
        <v>114</v>
      </c>
      <c r="F5" s="954"/>
      <c r="G5" s="1375" t="s">
        <v>115</v>
      </c>
      <c r="H5" s="1573" t="s">
        <v>116</v>
      </c>
      <c r="I5" s="1586" t="s">
        <v>113</v>
      </c>
      <c r="J5" s="1375" t="s">
        <v>117</v>
      </c>
      <c r="K5" s="1375" t="s">
        <v>118</v>
      </c>
      <c r="L5" s="1375" t="s">
        <v>116</v>
      </c>
      <c r="M5" s="1382"/>
      <c r="N5" s="849"/>
      <c r="O5" s="1840"/>
    </row>
    <row r="6" spans="1:16" ht="37.5" customHeight="1">
      <c r="A6" s="65"/>
      <c r="B6" s="442"/>
      <c r="C6" s="442"/>
      <c r="D6" s="1531"/>
      <c r="E6" s="1381"/>
      <c r="F6" s="1019" t="s">
        <v>97</v>
      </c>
      <c r="G6" s="1372"/>
      <c r="H6" s="1379"/>
      <c r="I6" s="1374"/>
      <c r="J6" s="1372"/>
      <c r="K6" s="1372"/>
      <c r="L6" s="1372"/>
      <c r="M6" s="1381"/>
      <c r="N6" s="857"/>
      <c r="O6" s="1577"/>
    </row>
    <row r="7" spans="1:16" ht="6.75" customHeight="1">
      <c r="A7" s="59"/>
      <c r="B7" s="943"/>
      <c r="C7" s="943"/>
      <c r="D7" s="1154"/>
      <c r="E7" s="943"/>
      <c r="F7" s="943"/>
      <c r="G7" s="943"/>
      <c r="H7" s="943"/>
      <c r="I7" s="943"/>
      <c r="J7" s="930"/>
      <c r="K7" s="930"/>
      <c r="L7" s="930"/>
      <c r="M7" s="943"/>
      <c r="N7" s="849"/>
      <c r="O7" s="59"/>
    </row>
    <row r="8" spans="1:16" ht="21.6" customHeight="1">
      <c r="A8" s="59"/>
      <c r="B8" s="934">
        <v>2009</v>
      </c>
      <c r="C8" s="934"/>
      <c r="D8" s="1233">
        <v>363533.39999999997</v>
      </c>
      <c r="E8" s="1229">
        <v>322867.89999999997</v>
      </c>
      <c r="F8" s="1229">
        <v>59269.200000000004</v>
      </c>
      <c r="G8" s="1229">
        <v>33614.199999999997</v>
      </c>
      <c r="H8" s="1229">
        <v>7051.5</v>
      </c>
      <c r="I8" s="1229">
        <v>323084.40000000002</v>
      </c>
      <c r="J8" s="1229">
        <v>298880.09999999998</v>
      </c>
      <c r="K8" s="1229">
        <v>485.50000000000006</v>
      </c>
      <c r="L8" s="1229">
        <v>23718.600000000002</v>
      </c>
      <c r="M8" s="1229">
        <v>40448.999999999942</v>
      </c>
      <c r="N8" s="849"/>
      <c r="O8" s="934">
        <v>2009</v>
      </c>
      <c r="P8" s="142"/>
    </row>
    <row r="9" spans="1:16" ht="21.6" customHeight="1">
      <c r="A9" s="59"/>
      <c r="B9" s="934">
        <v>2010</v>
      </c>
      <c r="C9" s="934"/>
      <c r="D9" s="1233">
        <v>466383.8</v>
      </c>
      <c r="E9" s="1229">
        <v>415173.5</v>
      </c>
      <c r="F9" s="1229">
        <v>72329.600000000006</v>
      </c>
      <c r="G9" s="1229">
        <v>41974.9</v>
      </c>
      <c r="H9" s="1229">
        <v>9235.2000000000007</v>
      </c>
      <c r="I9" s="1229">
        <v>425212.2</v>
      </c>
      <c r="J9" s="1229">
        <v>394077</v>
      </c>
      <c r="K9" s="1229">
        <v>146.19999999999999</v>
      </c>
      <c r="L9" s="1229">
        <v>30988.6</v>
      </c>
      <c r="M9" s="1229">
        <v>41171.599999999977</v>
      </c>
      <c r="N9" s="849"/>
      <c r="O9" s="934">
        <v>2010</v>
      </c>
      <c r="P9" s="142"/>
    </row>
    <row r="10" spans="1:16" ht="21.6" customHeight="1">
      <c r="A10" s="59"/>
      <c r="B10" s="934">
        <v>2011</v>
      </c>
      <c r="C10" s="934"/>
      <c r="D10" s="1233">
        <v>555213.69999999995</v>
      </c>
      <c r="E10" s="1229">
        <v>501403</v>
      </c>
      <c r="F10" s="1229">
        <v>82966.399999999994</v>
      </c>
      <c r="G10" s="1229">
        <v>43660.6</v>
      </c>
      <c r="H10" s="1229">
        <v>10150.299999999999</v>
      </c>
      <c r="I10" s="1229">
        <v>524413.1</v>
      </c>
      <c r="J10" s="1229">
        <v>490307.2</v>
      </c>
      <c r="K10" s="1229">
        <v>300.7</v>
      </c>
      <c r="L10" s="1229">
        <v>33804.800000000003</v>
      </c>
      <c r="M10" s="1229">
        <v>30800.599999999977</v>
      </c>
      <c r="N10" s="849"/>
      <c r="O10" s="934">
        <v>2011</v>
      </c>
      <c r="P10" s="142"/>
    </row>
    <row r="11" spans="1:16" ht="21.6" customHeight="1">
      <c r="A11" s="59"/>
      <c r="B11" s="934">
        <v>2012</v>
      </c>
      <c r="C11" s="934"/>
      <c r="D11" s="1233">
        <v>547869.9</v>
      </c>
      <c r="E11" s="1229">
        <v>498245.1</v>
      </c>
      <c r="F11" s="1229">
        <v>74845.399999999994</v>
      </c>
      <c r="G11" s="1229">
        <v>39941.699999999997</v>
      </c>
      <c r="H11" s="1229">
        <v>9683.2000000000007</v>
      </c>
      <c r="I11" s="1229">
        <v>519584.4</v>
      </c>
      <c r="J11" s="1229">
        <v>485986.8</v>
      </c>
      <c r="K11" s="1229">
        <v>431.8</v>
      </c>
      <c r="L11" s="1229">
        <v>33165.699999999997</v>
      </c>
      <c r="M11" s="1229">
        <v>28285.5</v>
      </c>
      <c r="N11" s="849"/>
      <c r="O11" s="934">
        <v>2012</v>
      </c>
      <c r="P11" s="142"/>
    </row>
    <row r="12" spans="1:16" ht="21.6" customHeight="1">
      <c r="A12" s="59"/>
      <c r="B12" s="934">
        <v>2013</v>
      </c>
      <c r="C12" s="934"/>
      <c r="D12" s="1233">
        <v>559632.43379499996</v>
      </c>
      <c r="E12" s="1229">
        <v>510799.19101000001</v>
      </c>
      <c r="F12" s="370" t="s">
        <v>422</v>
      </c>
      <c r="G12" s="1229">
        <v>39363.358155000002</v>
      </c>
      <c r="H12" s="1229">
        <v>9469.8846300000005</v>
      </c>
      <c r="I12" s="1229">
        <v>515585.51500000001</v>
      </c>
      <c r="J12" s="1229">
        <v>479652.777</v>
      </c>
      <c r="K12" s="1229">
        <v>769.40599999999995</v>
      </c>
      <c r="L12" s="1229">
        <v>35163.332000000002</v>
      </c>
      <c r="M12" s="1229">
        <v>44046.918999999994</v>
      </c>
      <c r="N12" s="849"/>
      <c r="O12" s="934">
        <v>2013</v>
      </c>
      <c r="P12" s="142"/>
    </row>
    <row r="13" spans="1:16" ht="15" customHeight="1">
      <c r="A13" s="59"/>
      <c r="B13" s="934"/>
      <c r="C13" s="934"/>
      <c r="D13" s="1234"/>
      <c r="E13" s="1230"/>
      <c r="F13" s="1230"/>
      <c r="G13" s="1230"/>
      <c r="H13" s="1230"/>
      <c r="I13" s="1230"/>
      <c r="J13" s="1230"/>
      <c r="K13" s="1230"/>
      <c r="L13" s="1230"/>
      <c r="M13" s="1230"/>
      <c r="N13" s="849"/>
      <c r="O13" s="934"/>
      <c r="P13" s="142"/>
    </row>
    <row r="14" spans="1:16" s="72" customFormat="1" ht="21.6" customHeight="1">
      <c r="A14" s="187"/>
      <c r="B14" s="936">
        <v>2014</v>
      </c>
      <c r="C14" s="936"/>
      <c r="D14" s="1235">
        <v>572664.60706299997</v>
      </c>
      <c r="E14" s="1231">
        <v>519861.76866300002</v>
      </c>
      <c r="F14" s="371" t="s">
        <v>422</v>
      </c>
      <c r="G14" s="1231">
        <v>43625.987842000002</v>
      </c>
      <c r="H14" s="1231">
        <v>9176.8505580000001</v>
      </c>
      <c r="I14" s="1231">
        <v>525514.50573199999</v>
      </c>
      <c r="J14" s="1231">
        <v>485674.54621100001</v>
      </c>
      <c r="K14" s="1231">
        <v>188.88566599999999</v>
      </c>
      <c r="L14" s="1231">
        <v>39651.073855000002</v>
      </c>
      <c r="M14" s="1231">
        <f>D14-I14</f>
        <v>47150.101330999983</v>
      </c>
      <c r="N14" s="1017"/>
      <c r="O14" s="936">
        <v>2014</v>
      </c>
      <c r="P14" s="142"/>
    </row>
    <row r="15" spans="1:16" ht="15" customHeight="1">
      <c r="A15" s="59"/>
      <c r="B15" s="934"/>
      <c r="C15" s="934"/>
      <c r="D15" s="1233"/>
      <c r="E15" s="1229"/>
      <c r="F15" s="370"/>
      <c r="G15" s="1229"/>
      <c r="H15" s="1229"/>
      <c r="I15" s="1231"/>
      <c r="J15" s="1229"/>
      <c r="K15" s="1229"/>
      <c r="L15" s="1229"/>
      <c r="M15" s="1229"/>
      <c r="N15" s="849"/>
      <c r="O15" s="934"/>
      <c r="P15" s="142"/>
    </row>
    <row r="16" spans="1:16" ht="21.6" customHeight="1">
      <c r="A16" s="59"/>
      <c r="B16" s="135">
        <v>1</v>
      </c>
      <c r="C16" s="934"/>
      <c r="D16" s="1233">
        <v>45559.632454999999</v>
      </c>
      <c r="E16" s="1229">
        <v>41533.197938999998</v>
      </c>
      <c r="F16" s="1232" t="s">
        <v>422</v>
      </c>
      <c r="G16" s="1229">
        <v>3302.6592770000002</v>
      </c>
      <c r="H16" s="1229">
        <v>723.77523900000006</v>
      </c>
      <c r="I16" s="1229">
        <v>44746.013067</v>
      </c>
      <c r="J16" s="1229">
        <v>41894.906135999998</v>
      </c>
      <c r="K16" s="1229">
        <v>21.254913999999999</v>
      </c>
      <c r="L16" s="1229">
        <v>2829.8520170000002</v>
      </c>
      <c r="M16" s="1229">
        <v>813.61938799999916</v>
      </c>
      <c r="N16" s="849"/>
      <c r="O16" s="135" t="s">
        <v>284</v>
      </c>
      <c r="P16" s="142"/>
    </row>
    <row r="17" spans="1:16" ht="21.6" customHeight="1">
      <c r="A17" s="59"/>
      <c r="B17" s="135">
        <v>2</v>
      </c>
      <c r="C17" s="934">
        <v>996</v>
      </c>
      <c r="D17" s="1233">
        <v>42911.734549000001</v>
      </c>
      <c r="E17" s="1229">
        <v>39512.902544999997</v>
      </c>
      <c r="F17" s="1232" t="s">
        <v>422</v>
      </c>
      <c r="G17" s="1229">
        <v>2721.7026989999999</v>
      </c>
      <c r="H17" s="1229">
        <v>677.12930500000004</v>
      </c>
      <c r="I17" s="1229">
        <v>42061.553951000002</v>
      </c>
      <c r="J17" s="1229">
        <v>39489.998682999998</v>
      </c>
      <c r="K17" s="1229">
        <v>51.999257</v>
      </c>
      <c r="L17" s="1229">
        <v>2519.5560110000001</v>
      </c>
      <c r="M17" s="1229">
        <v>850.18059799999901</v>
      </c>
      <c r="N17" s="849"/>
      <c r="O17" s="135" t="s">
        <v>285</v>
      </c>
      <c r="P17" s="142"/>
    </row>
    <row r="18" spans="1:16" ht="21.6" customHeight="1">
      <c r="A18" s="59"/>
      <c r="B18" s="136">
        <v>3</v>
      </c>
      <c r="C18" s="934"/>
      <c r="D18" s="1233">
        <v>49064.391958</v>
      </c>
      <c r="E18" s="1229">
        <v>44950.153845000001</v>
      </c>
      <c r="F18" s="1232" t="s">
        <v>422</v>
      </c>
      <c r="G18" s="1229">
        <v>3323.0955140000001</v>
      </c>
      <c r="H18" s="1229">
        <v>791.14259900000002</v>
      </c>
      <c r="I18" s="1229">
        <v>45558.67467</v>
      </c>
      <c r="J18" s="1229">
        <v>42465.710182000003</v>
      </c>
      <c r="K18" s="1229">
        <v>6.0978349999999999</v>
      </c>
      <c r="L18" s="1229">
        <v>3086.866653</v>
      </c>
      <c r="M18" s="1229">
        <v>3505.7172879999998</v>
      </c>
      <c r="N18" s="849"/>
      <c r="O18" s="136" t="s">
        <v>286</v>
      </c>
      <c r="P18" s="142"/>
    </row>
    <row r="19" spans="1:16" ht="21.6" customHeight="1">
      <c r="A19" s="59"/>
      <c r="B19" s="136">
        <v>4</v>
      </c>
      <c r="C19" s="934"/>
      <c r="D19" s="1233">
        <v>50267.447895999998</v>
      </c>
      <c r="E19" s="1229">
        <v>46021.081646999999</v>
      </c>
      <c r="F19" s="1232" t="s">
        <v>422</v>
      </c>
      <c r="G19" s="1229">
        <v>3446.3400969999998</v>
      </c>
      <c r="H19" s="1229">
        <v>800.02615200000002</v>
      </c>
      <c r="I19" s="1229">
        <v>45873.332924000002</v>
      </c>
      <c r="J19" s="1229">
        <v>42812.397042999997</v>
      </c>
      <c r="K19" s="1229">
        <v>39.916186000000003</v>
      </c>
      <c r="L19" s="1229">
        <v>3021.019695</v>
      </c>
      <c r="M19" s="1229">
        <v>4394.1149719999958</v>
      </c>
      <c r="N19" s="849"/>
      <c r="O19" s="136" t="s">
        <v>287</v>
      </c>
      <c r="P19" s="142"/>
    </row>
    <row r="20" spans="1:16" ht="21.6" customHeight="1">
      <c r="A20" s="59"/>
      <c r="B20" s="135">
        <v>5</v>
      </c>
      <c r="C20" s="934"/>
      <c r="D20" s="1233">
        <v>47577.182544000003</v>
      </c>
      <c r="E20" s="1229">
        <v>43592.367346999999</v>
      </c>
      <c r="F20" s="1232" t="s">
        <v>422</v>
      </c>
      <c r="G20" s="1229">
        <v>3318.3132169999999</v>
      </c>
      <c r="H20" s="1229">
        <v>666.50198</v>
      </c>
      <c r="I20" s="1229">
        <v>42607.482640000002</v>
      </c>
      <c r="J20" s="1229">
        <v>39314.839335999997</v>
      </c>
      <c r="K20" s="1229">
        <v>7.333221</v>
      </c>
      <c r="L20" s="1229">
        <v>3285.3100829999998</v>
      </c>
      <c r="M20" s="1229">
        <v>4969.699904000001</v>
      </c>
      <c r="N20" s="849"/>
      <c r="O20" s="135" t="s">
        <v>423</v>
      </c>
      <c r="P20" s="142"/>
    </row>
    <row r="21" spans="1:16" ht="15" customHeight="1">
      <c r="A21" s="59"/>
      <c r="B21" s="135"/>
      <c r="C21" s="934">
        <v>996</v>
      </c>
      <c r="D21" s="1233"/>
      <c r="E21" s="1229"/>
      <c r="F21" s="1229"/>
      <c r="G21" s="1229"/>
      <c r="H21" s="1229"/>
      <c r="I21" s="1229"/>
      <c r="J21" s="1229"/>
      <c r="K21" s="1229"/>
      <c r="L21" s="1229"/>
      <c r="M21" s="1229"/>
      <c r="N21" s="849"/>
      <c r="O21" s="135"/>
      <c r="P21" s="142"/>
    </row>
    <row r="22" spans="1:16" ht="21.6" customHeight="1">
      <c r="A22" s="59"/>
      <c r="B22" s="136">
        <v>6</v>
      </c>
      <c r="C22" s="934"/>
      <c r="D22" s="1233">
        <v>47827.709150000002</v>
      </c>
      <c r="E22" s="1229">
        <v>43751.044331999998</v>
      </c>
      <c r="F22" s="1232" t="s">
        <v>422</v>
      </c>
      <c r="G22" s="1229">
        <v>3339.2625159999998</v>
      </c>
      <c r="H22" s="1229">
        <v>737.40230199999996</v>
      </c>
      <c r="I22" s="1229">
        <v>42476.380664999997</v>
      </c>
      <c r="J22" s="1229">
        <v>39349.421807999999</v>
      </c>
      <c r="K22" s="1229">
        <v>41.786380999999999</v>
      </c>
      <c r="L22" s="1229">
        <v>3085.1724760000002</v>
      </c>
      <c r="M22" s="1229">
        <v>5351.3284850000055</v>
      </c>
      <c r="N22" s="849"/>
      <c r="O22" s="136" t="s">
        <v>424</v>
      </c>
      <c r="P22" s="142"/>
    </row>
    <row r="23" spans="1:16" ht="21.6" customHeight="1">
      <c r="A23" s="59"/>
      <c r="B23" s="136">
        <v>7</v>
      </c>
      <c r="C23" s="934"/>
      <c r="D23" s="1233">
        <v>48204.545437000001</v>
      </c>
      <c r="E23" s="1229">
        <v>43682.948747000002</v>
      </c>
      <c r="F23" s="1232" t="s">
        <v>422</v>
      </c>
      <c r="G23" s="1229">
        <v>3612.4680840000001</v>
      </c>
      <c r="H23" s="1229">
        <v>909.12860599999999</v>
      </c>
      <c r="I23" s="1229">
        <v>45863.915730000001</v>
      </c>
      <c r="J23" s="1229">
        <v>42114.505033000001</v>
      </c>
      <c r="K23" s="1229">
        <v>1.3092779999999999</v>
      </c>
      <c r="L23" s="1229">
        <v>3748.1014190000001</v>
      </c>
      <c r="M23" s="1229">
        <v>2340.6297070000001</v>
      </c>
      <c r="N23" s="849"/>
      <c r="O23" s="136" t="s">
        <v>425</v>
      </c>
      <c r="P23" s="142"/>
    </row>
    <row r="24" spans="1:16" ht="21.6" customHeight="1">
      <c r="A24" s="59"/>
      <c r="B24" s="135">
        <v>8</v>
      </c>
      <c r="C24" s="934"/>
      <c r="D24" s="1233">
        <v>46108.369809999997</v>
      </c>
      <c r="E24" s="1229">
        <v>41847.557588999996</v>
      </c>
      <c r="F24" s="1232" t="s">
        <v>422</v>
      </c>
      <c r="G24" s="1229">
        <v>3534.3197230000001</v>
      </c>
      <c r="H24" s="1229">
        <v>726.49249799999996</v>
      </c>
      <c r="I24" s="1229">
        <v>42791.869289000002</v>
      </c>
      <c r="J24" s="1229">
        <v>39569.374661000002</v>
      </c>
      <c r="K24" s="1229">
        <v>8.8080000000000006E-2</v>
      </c>
      <c r="L24" s="1229">
        <v>3222.4065479999999</v>
      </c>
      <c r="M24" s="1229">
        <v>3316.5005209999945</v>
      </c>
      <c r="N24" s="849"/>
      <c r="O24" s="135" t="s">
        <v>288</v>
      </c>
      <c r="P24" s="142"/>
    </row>
    <row r="25" spans="1:16" ht="21.6" customHeight="1">
      <c r="A25" s="59"/>
      <c r="B25" s="135">
        <v>9</v>
      </c>
      <c r="C25" s="934">
        <v>996</v>
      </c>
      <c r="D25" s="1233">
        <v>47446.217249000001</v>
      </c>
      <c r="E25" s="1229">
        <v>42686.617389999999</v>
      </c>
      <c r="F25" s="1232" t="s">
        <v>422</v>
      </c>
      <c r="G25" s="1229">
        <v>4010.9325370000001</v>
      </c>
      <c r="H25" s="1229">
        <v>748.66732200000001</v>
      </c>
      <c r="I25" s="1229">
        <v>44184.711623000003</v>
      </c>
      <c r="J25" s="1229">
        <v>40352.936515000001</v>
      </c>
      <c r="K25" s="1229">
        <v>3.4333670000000001</v>
      </c>
      <c r="L25" s="1229">
        <v>3828.3417410000002</v>
      </c>
      <c r="M25" s="1229">
        <v>3261.5056259999983</v>
      </c>
      <c r="N25" s="849"/>
      <c r="O25" s="135" t="s">
        <v>289</v>
      </c>
      <c r="P25" s="142"/>
    </row>
    <row r="26" spans="1:16" ht="21.6" customHeight="1">
      <c r="A26" s="59"/>
      <c r="B26" s="136">
        <v>10</v>
      </c>
      <c r="C26" s="934"/>
      <c r="D26" s="1233">
        <v>51630.656639000001</v>
      </c>
      <c r="E26" s="1229">
        <v>46439.505665999997</v>
      </c>
      <c r="F26" s="1232" t="s">
        <v>422</v>
      </c>
      <c r="G26" s="1229">
        <v>4376.0330210000002</v>
      </c>
      <c r="H26" s="1229">
        <v>815.11795199999995</v>
      </c>
      <c r="I26" s="1229">
        <v>44097.421221999997</v>
      </c>
      <c r="J26" s="1229">
        <v>40168.489794000001</v>
      </c>
      <c r="K26" s="1229">
        <v>12.449437</v>
      </c>
      <c r="L26" s="1229">
        <v>3916.4819910000001</v>
      </c>
      <c r="M26" s="1229">
        <v>7533.2354170000035</v>
      </c>
      <c r="N26" s="849"/>
      <c r="O26" s="136" t="s">
        <v>290</v>
      </c>
      <c r="P26" s="142"/>
    </row>
    <row r="27" spans="1:16" ht="15" customHeight="1">
      <c r="A27" s="59"/>
      <c r="B27" s="136"/>
      <c r="C27" s="934"/>
      <c r="D27" s="1233"/>
      <c r="E27" s="1229"/>
      <c r="F27" s="1229"/>
      <c r="G27" s="1229"/>
      <c r="H27" s="1229"/>
      <c r="I27" s="1229"/>
      <c r="J27" s="1229"/>
      <c r="K27" s="1229"/>
      <c r="L27" s="1229"/>
      <c r="M27" s="1229"/>
      <c r="N27" s="849"/>
      <c r="O27" s="136"/>
      <c r="P27" s="142"/>
    </row>
    <row r="28" spans="1:16" ht="21.6" customHeight="1">
      <c r="A28" s="59"/>
      <c r="B28" s="135">
        <v>11</v>
      </c>
      <c r="C28" s="934"/>
      <c r="D28" s="1233">
        <v>46605.342145000002</v>
      </c>
      <c r="E28" s="1229">
        <v>41600.912386000004</v>
      </c>
      <c r="F28" s="1232" t="s">
        <v>422</v>
      </c>
      <c r="G28" s="1229">
        <v>4206.2167520000003</v>
      </c>
      <c r="H28" s="1229">
        <v>798.21300699999995</v>
      </c>
      <c r="I28" s="1229">
        <v>41343.254092000003</v>
      </c>
      <c r="J28" s="1229">
        <v>37616.487541000002</v>
      </c>
      <c r="K28" s="1229">
        <v>2.3423949999999998</v>
      </c>
      <c r="L28" s="1229">
        <v>3724.424156</v>
      </c>
      <c r="M28" s="1229">
        <v>5262.0880529999995</v>
      </c>
      <c r="N28" s="849"/>
      <c r="O28" s="135" t="s">
        <v>291</v>
      </c>
      <c r="P28" s="142"/>
    </row>
    <row r="29" spans="1:16" ht="21.6" customHeight="1">
      <c r="A29" s="59"/>
      <c r="B29" s="135">
        <v>12</v>
      </c>
      <c r="C29" s="934">
        <v>996</v>
      </c>
      <c r="D29" s="1233">
        <v>49461.377230999999</v>
      </c>
      <c r="E29" s="1229">
        <v>44243.479229999997</v>
      </c>
      <c r="F29" s="1232" t="s">
        <v>422</v>
      </c>
      <c r="G29" s="1229">
        <v>4434.644405</v>
      </c>
      <c r="H29" s="1229">
        <v>783.25359600000002</v>
      </c>
      <c r="I29" s="1229">
        <v>43909.895858999997</v>
      </c>
      <c r="J29" s="1229">
        <v>40525.479479000001</v>
      </c>
      <c r="K29" s="1229">
        <v>0.87531499999999995</v>
      </c>
      <c r="L29" s="1229">
        <v>3383.5410649999999</v>
      </c>
      <c r="M29" s="1229">
        <v>5551.481372000002</v>
      </c>
      <c r="N29" s="849"/>
      <c r="O29" s="135" t="s">
        <v>292</v>
      </c>
      <c r="P29" s="142"/>
    </row>
    <row r="30" spans="1:16" ht="4.5" customHeight="1" thickBot="1">
      <c r="A30" s="412"/>
      <c r="B30" s="413"/>
      <c r="C30" s="413"/>
      <c r="D30" s="534"/>
      <c r="E30" s="413"/>
      <c r="F30" s="413"/>
      <c r="G30" s="413"/>
      <c r="H30" s="413"/>
      <c r="I30" s="413"/>
      <c r="J30" s="413"/>
      <c r="K30" s="413"/>
      <c r="L30" s="413"/>
      <c r="M30" s="413"/>
      <c r="N30" s="851"/>
      <c r="O30" s="441"/>
      <c r="P30" s="142"/>
    </row>
    <row r="31" spans="1:16" s="61" customFormat="1" ht="50.1" customHeight="1">
      <c r="B31" s="1564" t="s">
        <v>1581</v>
      </c>
      <c r="C31" s="1564"/>
      <c r="D31" s="1564"/>
      <c r="E31" s="1564"/>
      <c r="F31" s="1564"/>
      <c r="G31" s="1564"/>
      <c r="H31" s="1564"/>
      <c r="I31" s="1564" t="s">
        <v>1300</v>
      </c>
      <c r="J31" s="1564"/>
      <c r="K31" s="1564"/>
      <c r="L31" s="1564"/>
      <c r="M31" s="1564"/>
      <c r="N31" s="1564"/>
      <c r="O31" s="1564"/>
      <c r="P31" s="1236"/>
    </row>
  </sheetData>
  <mergeCells count="17">
    <mergeCell ref="I31:O31"/>
    <mergeCell ref="I2:O2"/>
    <mergeCell ref="M3:O3"/>
    <mergeCell ref="I4:L4"/>
    <mergeCell ref="M4:M6"/>
    <mergeCell ref="I5:I6"/>
    <mergeCell ref="J5:J6"/>
    <mergeCell ref="K5:K6"/>
    <mergeCell ref="L5:L6"/>
    <mergeCell ref="O4:O6"/>
    <mergeCell ref="B2:H2"/>
    <mergeCell ref="B31:H31"/>
    <mergeCell ref="D4:H4"/>
    <mergeCell ref="D5:D6"/>
    <mergeCell ref="E5:E6"/>
    <mergeCell ref="G5:G6"/>
    <mergeCell ref="H5:H6"/>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V58"/>
  <sheetViews>
    <sheetView showGridLines="0" view="pageBreakPreview" zoomScaleNormal="100" zoomScaleSheetLayoutView="100" workbookViewId="0">
      <selection activeCell="L32" sqref="L32"/>
    </sheetView>
  </sheetViews>
  <sheetFormatPr defaultRowHeight="11.25"/>
  <cols>
    <col min="1" max="1" width="0.5546875" style="67" customWidth="1"/>
    <col min="2" max="2" width="4.6640625" style="67" customWidth="1"/>
    <col min="3" max="3" width="0.5546875" style="67" customWidth="1"/>
    <col min="4" max="4" width="9.33203125" style="67" customWidth="1"/>
    <col min="5" max="5" width="9" style="67" customWidth="1"/>
    <col min="6" max="6" width="8.5546875" style="67" customWidth="1"/>
    <col min="7" max="7" width="8.77734375" style="67" customWidth="1"/>
    <col min="8" max="8" width="9.5546875" style="67" customWidth="1"/>
    <col min="9" max="9" width="8.33203125" style="67" customWidth="1"/>
    <col min="10" max="10" width="8.5546875" style="67" customWidth="1"/>
    <col min="11" max="11" width="8.44140625" style="67" customWidth="1"/>
    <col min="12" max="18" width="8.5546875" style="67" customWidth="1"/>
    <col min="19" max="19" width="8.33203125" style="67" customWidth="1"/>
    <col min="20" max="20" width="1.109375" style="67" customWidth="1"/>
    <col min="21" max="21" width="6.77734375" style="67" customWidth="1"/>
    <col min="22" max="16384" width="8.88671875" style="67"/>
  </cols>
  <sheetData>
    <row r="1" spans="1:22" s="115" customFormat="1" ht="27.95" customHeight="1">
      <c r="A1" s="464" t="s">
        <v>1328</v>
      </c>
      <c r="R1" s="116"/>
      <c r="S1" s="116"/>
      <c r="U1" s="116" t="s">
        <v>1507</v>
      </c>
    </row>
    <row r="2" spans="1:22" s="345" customFormat="1" ht="50.1" customHeight="1">
      <c r="B2" s="1451" t="s">
        <v>360</v>
      </c>
      <c r="C2" s="1451"/>
      <c r="D2" s="1451"/>
      <c r="E2" s="1451"/>
      <c r="F2" s="1451"/>
      <c r="G2" s="1451"/>
      <c r="H2" s="1451"/>
      <c r="I2" s="1451"/>
      <c r="J2" s="1451"/>
      <c r="K2" s="1451"/>
      <c r="L2" s="1451" t="s">
        <v>1536</v>
      </c>
      <c r="M2" s="1451"/>
      <c r="N2" s="1451"/>
      <c r="O2" s="1451"/>
      <c r="P2" s="1451"/>
      <c r="Q2" s="1451"/>
      <c r="R2" s="1451"/>
      <c r="S2" s="1451"/>
      <c r="T2" s="1451"/>
      <c r="U2" s="1451"/>
    </row>
    <row r="3" spans="1:22" s="77" customFormat="1" ht="17.100000000000001" customHeight="1" thickBot="1">
      <c r="A3" s="77" t="s">
        <v>522</v>
      </c>
      <c r="E3" s="945"/>
      <c r="F3" s="945"/>
      <c r="G3" s="945"/>
      <c r="H3" s="945"/>
      <c r="I3" s="945"/>
      <c r="J3" s="168"/>
      <c r="K3" s="168"/>
      <c r="L3" s="946"/>
      <c r="M3" s="946"/>
      <c r="N3" s="946"/>
      <c r="O3" s="946"/>
      <c r="P3" s="946"/>
      <c r="Q3" s="946"/>
      <c r="R3" s="946"/>
      <c r="T3" s="946"/>
      <c r="U3" s="946" t="s">
        <v>1327</v>
      </c>
    </row>
    <row r="4" spans="1:22" ht="54.95" customHeight="1">
      <c r="A4" s="410"/>
      <c r="B4" s="1024" t="s">
        <v>1343</v>
      </c>
      <c r="C4" s="1030"/>
      <c r="D4" s="1119" t="s">
        <v>1309</v>
      </c>
      <c r="E4" s="938" t="s">
        <v>1310</v>
      </c>
      <c r="F4" s="938" t="s">
        <v>1311</v>
      </c>
      <c r="G4" s="938" t="s">
        <v>1312</v>
      </c>
      <c r="H4" s="938" t="s">
        <v>1313</v>
      </c>
      <c r="I4" s="938" t="s">
        <v>1314</v>
      </c>
      <c r="J4" s="939" t="s">
        <v>1315</v>
      </c>
      <c r="K4" s="939" t="s">
        <v>1316</v>
      </c>
      <c r="L4" s="1095" t="s">
        <v>1317</v>
      </c>
      <c r="M4" s="938" t="s">
        <v>1318</v>
      </c>
      <c r="N4" s="938" t="s">
        <v>1319</v>
      </c>
      <c r="O4" s="938" t="s">
        <v>153</v>
      </c>
      <c r="P4" s="938" t="s">
        <v>1320</v>
      </c>
      <c r="Q4" s="938" t="s">
        <v>1321</v>
      </c>
      <c r="R4" s="938" t="s">
        <v>1322</v>
      </c>
      <c r="S4" s="1844" t="s">
        <v>1323</v>
      </c>
      <c r="T4" s="1845"/>
      <c r="U4" s="1024" t="s">
        <v>1367</v>
      </c>
    </row>
    <row r="5" spans="1:22" ht="6.95" customHeight="1">
      <c r="A5" s="1027"/>
      <c r="B5" s="1028"/>
      <c r="C5" s="1028"/>
      <c r="D5" s="1243"/>
      <c r="E5" s="1028"/>
      <c r="F5" s="1028"/>
      <c r="G5" s="1028"/>
      <c r="H5" s="1028"/>
      <c r="I5" s="1028"/>
      <c r="J5" s="1028"/>
      <c r="K5" s="1028"/>
      <c r="L5" s="1029"/>
      <c r="M5" s="1029"/>
      <c r="N5" s="1029"/>
      <c r="O5" s="1029"/>
      <c r="P5" s="1029"/>
      <c r="Q5" s="1028"/>
      <c r="R5" s="1028"/>
      <c r="S5" s="1028"/>
      <c r="T5" s="1036"/>
      <c r="U5" s="1027"/>
    </row>
    <row r="6" spans="1:22" ht="27" customHeight="1">
      <c r="A6" s="71"/>
      <c r="B6" s="1021">
        <v>2009</v>
      </c>
      <c r="C6" s="1021"/>
      <c r="D6" s="1244">
        <v>363533561</v>
      </c>
      <c r="E6" s="356">
        <v>37649854</v>
      </c>
      <c r="F6" s="356">
        <v>21770839</v>
      </c>
      <c r="G6" s="356">
        <v>19661055</v>
      </c>
      <c r="H6" s="356">
        <v>86703245</v>
      </c>
      <c r="I6" s="356">
        <v>8820863</v>
      </c>
      <c r="J6" s="356">
        <v>13616994</v>
      </c>
      <c r="K6" s="356">
        <v>9501115</v>
      </c>
      <c r="L6" s="356">
        <v>5999880</v>
      </c>
      <c r="M6" s="356">
        <v>4476617</v>
      </c>
      <c r="N6" s="356">
        <v>4528169</v>
      </c>
      <c r="O6" s="356">
        <v>3796553</v>
      </c>
      <c r="P6" s="356">
        <v>4884557</v>
      </c>
      <c r="Q6" s="356">
        <v>4324822</v>
      </c>
      <c r="R6" s="356">
        <v>3439570</v>
      </c>
      <c r="S6" s="356">
        <v>7132760</v>
      </c>
      <c r="T6" s="1085"/>
      <c r="U6" s="1021">
        <v>2009</v>
      </c>
      <c r="V6" s="119"/>
    </row>
    <row r="7" spans="1:22" s="3" customFormat="1" ht="27" customHeight="1">
      <c r="A7" s="59"/>
      <c r="B7" s="934">
        <v>2010</v>
      </c>
      <c r="C7" s="934"/>
      <c r="D7" s="1244">
        <v>466383762</v>
      </c>
      <c r="E7" s="356">
        <v>49816058</v>
      </c>
      <c r="F7" s="356">
        <v>28176281</v>
      </c>
      <c r="G7" s="356">
        <v>25294346</v>
      </c>
      <c r="H7" s="356">
        <v>116837833</v>
      </c>
      <c r="I7" s="356">
        <v>10702180</v>
      </c>
      <c r="J7" s="356">
        <v>15244202</v>
      </c>
      <c r="K7" s="356">
        <v>14830499</v>
      </c>
      <c r="L7" s="356">
        <v>8897299</v>
      </c>
      <c r="M7" s="356">
        <v>4053509</v>
      </c>
      <c r="N7" s="356">
        <v>6459776</v>
      </c>
      <c r="O7" s="356">
        <v>5555094</v>
      </c>
      <c r="P7" s="356">
        <v>5401658</v>
      </c>
      <c r="Q7" s="356">
        <v>6114823</v>
      </c>
      <c r="R7" s="356">
        <v>4101864</v>
      </c>
      <c r="S7" s="356">
        <v>8845549</v>
      </c>
      <c r="T7" s="849"/>
      <c r="U7" s="934">
        <v>2010</v>
      </c>
    </row>
    <row r="8" spans="1:22" s="3" customFormat="1" ht="27" customHeight="1">
      <c r="A8" s="59"/>
      <c r="B8" s="934">
        <v>2011</v>
      </c>
      <c r="C8" s="934"/>
      <c r="D8" s="1244">
        <v>555213656</v>
      </c>
      <c r="E8" s="356">
        <v>56207703</v>
      </c>
      <c r="F8" s="356">
        <v>39679706</v>
      </c>
      <c r="G8" s="356">
        <v>30968405</v>
      </c>
      <c r="H8" s="356">
        <v>134185009</v>
      </c>
      <c r="I8" s="356">
        <v>9500927</v>
      </c>
      <c r="J8" s="356">
        <v>20839005</v>
      </c>
      <c r="K8" s="356">
        <v>18205965</v>
      </c>
      <c r="L8" s="356">
        <v>13564498</v>
      </c>
      <c r="M8" s="356">
        <v>3798253</v>
      </c>
      <c r="N8" s="356">
        <v>8458966</v>
      </c>
      <c r="O8" s="356">
        <v>4969095</v>
      </c>
      <c r="P8" s="356">
        <v>7389345</v>
      </c>
      <c r="Q8" s="356">
        <v>6275131</v>
      </c>
      <c r="R8" s="356">
        <v>4927656</v>
      </c>
      <c r="S8" s="356">
        <v>9729059</v>
      </c>
      <c r="T8" s="849"/>
      <c r="U8" s="934">
        <v>2011</v>
      </c>
    </row>
    <row r="9" spans="1:22" s="3" customFormat="1" ht="27" customHeight="1">
      <c r="A9" s="59"/>
      <c r="B9" s="934">
        <v>2012</v>
      </c>
      <c r="C9" s="934"/>
      <c r="D9" s="1244">
        <v>547869792</v>
      </c>
      <c r="E9" s="356">
        <v>58524559</v>
      </c>
      <c r="F9" s="356">
        <v>38796057</v>
      </c>
      <c r="G9" s="356">
        <v>32606189</v>
      </c>
      <c r="H9" s="356">
        <v>134322564</v>
      </c>
      <c r="I9" s="356">
        <v>7509691</v>
      </c>
      <c r="J9" s="356">
        <v>22887919</v>
      </c>
      <c r="K9" s="356">
        <v>14814856</v>
      </c>
      <c r="L9" s="356">
        <v>13955030</v>
      </c>
      <c r="M9" s="356">
        <v>3977303</v>
      </c>
      <c r="N9" s="356">
        <v>8221082</v>
      </c>
      <c r="O9" s="356">
        <v>4896879</v>
      </c>
      <c r="P9" s="356">
        <v>3803650</v>
      </c>
      <c r="Q9" s="356">
        <v>7723494</v>
      </c>
      <c r="R9" s="356">
        <v>4828116</v>
      </c>
      <c r="S9" s="356">
        <v>9042360</v>
      </c>
      <c r="T9" s="849"/>
      <c r="U9" s="934">
        <v>2012</v>
      </c>
    </row>
    <row r="10" spans="1:22" s="3" customFormat="1" ht="27" customHeight="1">
      <c r="A10" s="59"/>
      <c r="B10" s="934">
        <v>2013</v>
      </c>
      <c r="C10" s="934"/>
      <c r="D10" s="1244">
        <v>559632433.79499996</v>
      </c>
      <c r="E10" s="356">
        <v>62052487.604000002</v>
      </c>
      <c r="F10" s="356">
        <v>34662290.114</v>
      </c>
      <c r="G10" s="356">
        <v>27756308.324999999</v>
      </c>
      <c r="H10" s="356">
        <v>145869498.273</v>
      </c>
      <c r="I10" s="356">
        <v>7907864.8190000001</v>
      </c>
      <c r="J10" s="356">
        <v>22289028.002999999</v>
      </c>
      <c r="K10" s="356">
        <v>15699099.207</v>
      </c>
      <c r="L10" s="356">
        <v>11568177.875</v>
      </c>
      <c r="M10" s="356">
        <v>3484594.338</v>
      </c>
      <c r="N10" s="356">
        <v>8071655.8969999999</v>
      </c>
      <c r="O10" s="356">
        <v>4727084.8099999996</v>
      </c>
      <c r="P10" s="356">
        <v>3512923.3429999999</v>
      </c>
      <c r="Q10" s="356">
        <v>8587756.8359999992</v>
      </c>
      <c r="R10" s="356">
        <v>5202855.193</v>
      </c>
      <c r="S10" s="356">
        <v>9727376.9949999992</v>
      </c>
      <c r="T10" s="849"/>
      <c r="U10" s="934">
        <v>2013</v>
      </c>
    </row>
    <row r="11" spans="1:22" ht="6" customHeight="1">
      <c r="A11" s="71"/>
      <c r="B11" s="1021"/>
      <c r="C11" s="1021"/>
      <c r="D11" s="1245"/>
      <c r="E11" s="369"/>
      <c r="F11" s="369"/>
      <c r="G11" s="369"/>
      <c r="H11" s="369"/>
      <c r="I11" s="369"/>
      <c r="J11" s="369"/>
      <c r="K11" s="369"/>
      <c r="L11" s="361"/>
      <c r="M11" s="361"/>
      <c r="N11" s="361"/>
      <c r="O11" s="361"/>
      <c r="P11" s="361"/>
      <c r="Q11" s="361"/>
      <c r="R11" s="361"/>
      <c r="S11" s="361"/>
      <c r="T11" s="1085"/>
      <c r="U11" s="1021"/>
    </row>
    <row r="12" spans="1:22" s="72" customFormat="1" ht="27" customHeight="1">
      <c r="A12" s="187"/>
      <c r="B12" s="936">
        <v>2014</v>
      </c>
      <c r="C12" s="936"/>
      <c r="D12" s="1246">
        <v>572664607.06299996</v>
      </c>
      <c r="E12" s="363">
        <v>70284871.834000006</v>
      </c>
      <c r="F12" s="363">
        <v>32183787.734000001</v>
      </c>
      <c r="G12" s="363">
        <v>27256402.125</v>
      </c>
      <c r="H12" s="363">
        <v>145287701.213</v>
      </c>
      <c r="I12" s="363">
        <v>7570925.5820000004</v>
      </c>
      <c r="J12" s="363">
        <v>23749882.487</v>
      </c>
      <c r="K12" s="363">
        <v>15077397.935000001</v>
      </c>
      <c r="L12" s="363">
        <v>11360656.346999999</v>
      </c>
      <c r="M12" s="363">
        <v>2764664.1549999998</v>
      </c>
      <c r="N12" s="363">
        <v>7599141.8839999996</v>
      </c>
      <c r="O12" s="363">
        <v>5782609.8380000005</v>
      </c>
      <c r="P12" s="363">
        <v>2976249.128</v>
      </c>
      <c r="Q12" s="363">
        <v>7582611.3949999996</v>
      </c>
      <c r="R12" s="363">
        <v>4916629.3930000002</v>
      </c>
      <c r="S12" s="363">
        <v>10846017.546</v>
      </c>
      <c r="T12" s="1017"/>
      <c r="U12" s="936">
        <v>2014</v>
      </c>
    </row>
    <row r="13" spans="1:22" s="3" customFormat="1" ht="6" customHeight="1">
      <c r="A13" s="59"/>
      <c r="B13" s="934"/>
      <c r="C13" s="934"/>
      <c r="D13" s="1244"/>
      <c r="E13" s="356"/>
      <c r="F13" s="356"/>
      <c r="G13" s="356"/>
      <c r="H13" s="356"/>
      <c r="I13" s="356"/>
      <c r="J13" s="356"/>
      <c r="K13" s="356"/>
      <c r="L13" s="356"/>
      <c r="M13" s="356"/>
      <c r="N13" s="356"/>
      <c r="O13" s="356"/>
      <c r="P13" s="356"/>
      <c r="Q13" s="356"/>
      <c r="R13" s="356"/>
      <c r="S13" s="356"/>
      <c r="T13" s="849"/>
      <c r="U13" s="934"/>
    </row>
    <row r="14" spans="1:22" s="3" customFormat="1" ht="27" customHeight="1">
      <c r="A14" s="59"/>
      <c r="B14" s="135">
        <v>1</v>
      </c>
      <c r="C14" s="934"/>
      <c r="D14" s="1244">
        <v>45559632.454999998</v>
      </c>
      <c r="E14" s="356">
        <v>4856161.7630000003</v>
      </c>
      <c r="F14" s="356">
        <v>2810869.83</v>
      </c>
      <c r="G14" s="356">
        <v>1936612.9450000001</v>
      </c>
      <c r="H14" s="356">
        <v>11482347.663000001</v>
      </c>
      <c r="I14" s="356">
        <v>603335.93000000005</v>
      </c>
      <c r="J14" s="356">
        <v>1944287.243</v>
      </c>
      <c r="K14" s="356">
        <v>1309034.0330000001</v>
      </c>
      <c r="L14" s="356">
        <v>1244231.3500000001</v>
      </c>
      <c r="M14" s="356">
        <v>98481.066000000006</v>
      </c>
      <c r="N14" s="356">
        <v>617878.14599999995</v>
      </c>
      <c r="O14" s="356">
        <v>648015.35100000002</v>
      </c>
      <c r="P14" s="356">
        <v>338286.679</v>
      </c>
      <c r="Q14" s="356">
        <v>683528.33400000003</v>
      </c>
      <c r="R14" s="356">
        <v>447330.85399999999</v>
      </c>
      <c r="S14" s="356">
        <v>706472.12199999997</v>
      </c>
      <c r="T14" s="849"/>
      <c r="U14" s="135" t="s">
        <v>284</v>
      </c>
    </row>
    <row r="15" spans="1:22" s="3" customFormat="1" ht="27" customHeight="1">
      <c r="A15" s="59"/>
      <c r="B15" s="135">
        <v>2</v>
      </c>
      <c r="C15" s="934">
        <v>996</v>
      </c>
      <c r="D15" s="1244">
        <v>42911734.549000002</v>
      </c>
      <c r="E15" s="356">
        <v>4664001.3830000004</v>
      </c>
      <c r="F15" s="356">
        <v>2607399.9959999998</v>
      </c>
      <c r="G15" s="356">
        <v>1976298.7860000001</v>
      </c>
      <c r="H15" s="356">
        <v>22240024.963</v>
      </c>
      <c r="I15" s="356">
        <v>757295.125</v>
      </c>
      <c r="J15" s="356">
        <v>2713692.273</v>
      </c>
      <c r="K15" s="356">
        <v>1176254.656</v>
      </c>
      <c r="L15" s="356">
        <v>687060.08799999999</v>
      </c>
      <c r="M15" s="356">
        <v>78021.691999999995</v>
      </c>
      <c r="N15" s="356">
        <v>630523.08799999999</v>
      </c>
      <c r="O15" s="356">
        <v>557381.97</v>
      </c>
      <c r="P15" s="356">
        <v>252881.81200000001</v>
      </c>
      <c r="Q15" s="356">
        <v>597255.64500000002</v>
      </c>
      <c r="R15" s="356">
        <v>418954.87800000003</v>
      </c>
      <c r="S15" s="356">
        <v>694801.63500000001</v>
      </c>
      <c r="T15" s="849"/>
      <c r="U15" s="135" t="s">
        <v>285</v>
      </c>
    </row>
    <row r="16" spans="1:22" s="3" customFormat="1" ht="27" customHeight="1">
      <c r="A16" s="59"/>
      <c r="B16" s="136">
        <v>3</v>
      </c>
      <c r="C16" s="934"/>
      <c r="D16" s="1244">
        <v>49064391.957999997</v>
      </c>
      <c r="E16" s="356">
        <v>5814181.5089999996</v>
      </c>
      <c r="F16" s="356">
        <v>2783089.4679999999</v>
      </c>
      <c r="G16" s="356">
        <v>2278012.9330000002</v>
      </c>
      <c r="H16" s="356">
        <v>34427006.733999997</v>
      </c>
      <c r="I16" s="356">
        <v>808194.30799999996</v>
      </c>
      <c r="J16" s="356">
        <v>2329908.4440000001</v>
      </c>
      <c r="K16" s="356">
        <v>1308575.29</v>
      </c>
      <c r="L16" s="356">
        <v>1368786.811</v>
      </c>
      <c r="M16" s="356">
        <v>169829.285</v>
      </c>
      <c r="N16" s="356">
        <v>653683.549</v>
      </c>
      <c r="O16" s="356">
        <v>486973.35600000003</v>
      </c>
      <c r="P16" s="356">
        <v>110838.88</v>
      </c>
      <c r="Q16" s="356">
        <v>697394.29399999999</v>
      </c>
      <c r="R16" s="356">
        <v>458223.98800000001</v>
      </c>
      <c r="S16" s="356">
        <v>814301.34299999999</v>
      </c>
      <c r="T16" s="849"/>
      <c r="U16" s="136" t="s">
        <v>286</v>
      </c>
    </row>
    <row r="17" spans="1:21" s="3" customFormat="1" ht="27" customHeight="1">
      <c r="A17" s="59"/>
      <c r="B17" s="136">
        <v>4</v>
      </c>
      <c r="C17" s="934"/>
      <c r="D17" s="1244">
        <v>50267447.895999998</v>
      </c>
      <c r="E17" s="356">
        <v>6376333.6050000004</v>
      </c>
      <c r="F17" s="356">
        <v>2717013.7239999999</v>
      </c>
      <c r="G17" s="356">
        <v>2267187.304</v>
      </c>
      <c r="H17" s="356">
        <v>46837101.715000004</v>
      </c>
      <c r="I17" s="356">
        <v>819963.66099999996</v>
      </c>
      <c r="J17" s="356">
        <v>2708374.8330000001</v>
      </c>
      <c r="K17" s="356">
        <v>1239632.7339999999</v>
      </c>
      <c r="L17" s="356">
        <v>988058.84499999997</v>
      </c>
      <c r="M17" s="356">
        <v>248405.40299999999</v>
      </c>
      <c r="N17" s="356">
        <v>669751.56900000002</v>
      </c>
      <c r="O17" s="356">
        <v>454650.54800000001</v>
      </c>
      <c r="P17" s="356">
        <v>560848.95499999996</v>
      </c>
      <c r="Q17" s="356">
        <v>742110.01100000006</v>
      </c>
      <c r="R17" s="356">
        <v>462914.2</v>
      </c>
      <c r="S17" s="356">
        <v>1401796.9010000001</v>
      </c>
      <c r="T17" s="849"/>
      <c r="U17" s="136" t="s">
        <v>287</v>
      </c>
    </row>
    <row r="18" spans="1:21" s="3" customFormat="1" ht="27" customHeight="1">
      <c r="A18" s="59"/>
      <c r="B18" s="135">
        <v>5</v>
      </c>
      <c r="C18" s="934"/>
      <c r="D18" s="1244">
        <v>47577182.544</v>
      </c>
      <c r="E18" s="356">
        <v>6058690.8219999997</v>
      </c>
      <c r="F18" s="356">
        <v>2705134.747</v>
      </c>
      <c r="G18" s="356">
        <v>2288314.2030000002</v>
      </c>
      <c r="H18" s="356">
        <v>58142251.761</v>
      </c>
      <c r="I18" s="356">
        <v>611749.91599999997</v>
      </c>
      <c r="J18" s="356">
        <v>2383207.594</v>
      </c>
      <c r="K18" s="356">
        <v>1188015.9750000001</v>
      </c>
      <c r="L18" s="356">
        <v>891846.97900000005</v>
      </c>
      <c r="M18" s="356">
        <v>83210.490999999995</v>
      </c>
      <c r="N18" s="356">
        <v>596926.68500000006</v>
      </c>
      <c r="O18" s="356">
        <v>512741.84299999999</v>
      </c>
      <c r="P18" s="356">
        <v>81063.459000000003</v>
      </c>
      <c r="Q18" s="356">
        <v>612551.70700000005</v>
      </c>
      <c r="R18" s="356">
        <v>411785.364</v>
      </c>
      <c r="S18" s="356">
        <v>796132.31200000003</v>
      </c>
      <c r="T18" s="849"/>
      <c r="U18" s="135" t="s">
        <v>363</v>
      </c>
    </row>
    <row r="19" spans="1:21" s="3" customFormat="1" ht="9" customHeight="1">
      <c r="A19" s="59"/>
      <c r="B19" s="135"/>
      <c r="C19" s="934">
        <v>996</v>
      </c>
      <c r="D19" s="1244"/>
      <c r="E19" s="356"/>
      <c r="F19" s="356"/>
      <c r="G19" s="356"/>
      <c r="H19" s="356"/>
      <c r="I19" s="356"/>
      <c r="J19" s="356"/>
      <c r="K19" s="356"/>
      <c r="L19" s="356"/>
      <c r="M19" s="356"/>
      <c r="N19" s="356"/>
      <c r="O19" s="356"/>
      <c r="P19" s="356"/>
      <c r="Q19" s="356"/>
      <c r="R19" s="356"/>
      <c r="S19" s="356"/>
      <c r="T19" s="849"/>
      <c r="U19" s="135"/>
    </row>
    <row r="20" spans="1:21" s="3" customFormat="1" ht="27" customHeight="1">
      <c r="A20" s="59"/>
      <c r="B20" s="136">
        <v>6</v>
      </c>
      <c r="C20" s="934"/>
      <c r="D20" s="1244">
        <v>47827709.149999999</v>
      </c>
      <c r="E20" s="356">
        <v>6086843.8650000002</v>
      </c>
      <c r="F20" s="356">
        <v>2563081.0959999999</v>
      </c>
      <c r="G20" s="356">
        <v>2425874.0040000002</v>
      </c>
      <c r="H20" s="356">
        <v>69420329.408000007</v>
      </c>
      <c r="I20" s="356">
        <v>581857.348</v>
      </c>
      <c r="J20" s="356">
        <v>1616072.7250000001</v>
      </c>
      <c r="K20" s="356">
        <v>1307408.7479999999</v>
      </c>
      <c r="L20" s="356">
        <v>904845.32799999998</v>
      </c>
      <c r="M20" s="356">
        <v>342994.772</v>
      </c>
      <c r="N20" s="356">
        <v>619866.11100000003</v>
      </c>
      <c r="O20" s="356">
        <v>518327.016</v>
      </c>
      <c r="P20" s="356">
        <v>113715.72</v>
      </c>
      <c r="Q20" s="356">
        <v>681900.22900000005</v>
      </c>
      <c r="R20" s="356">
        <v>394545.48200000002</v>
      </c>
      <c r="S20" s="356">
        <v>801948.36100000003</v>
      </c>
      <c r="T20" s="849"/>
      <c r="U20" s="136" t="s">
        <v>364</v>
      </c>
    </row>
    <row r="21" spans="1:21" s="3" customFormat="1" ht="27" customHeight="1">
      <c r="A21" s="59"/>
      <c r="B21" s="136">
        <v>7</v>
      </c>
      <c r="C21" s="934"/>
      <c r="D21" s="1244">
        <v>48204545.436999999</v>
      </c>
      <c r="E21" s="356">
        <v>6102797.915</v>
      </c>
      <c r="F21" s="356">
        <v>2992685.8369999998</v>
      </c>
      <c r="G21" s="356">
        <v>2190757.142</v>
      </c>
      <c r="H21" s="356">
        <v>81380837.643999994</v>
      </c>
      <c r="I21" s="356">
        <v>684460.53399999999</v>
      </c>
      <c r="J21" s="356">
        <v>1943434.621</v>
      </c>
      <c r="K21" s="356">
        <v>1351484.24</v>
      </c>
      <c r="L21" s="356">
        <v>702411.50600000005</v>
      </c>
      <c r="M21" s="356">
        <v>192689.17199999999</v>
      </c>
      <c r="N21" s="356">
        <v>692240.772</v>
      </c>
      <c r="O21" s="356">
        <v>464849.85399999999</v>
      </c>
      <c r="P21" s="356">
        <v>125481.652</v>
      </c>
      <c r="Q21" s="356">
        <v>642470.43000000005</v>
      </c>
      <c r="R21" s="356">
        <v>459779.08</v>
      </c>
      <c r="S21" s="356">
        <v>894605.01</v>
      </c>
      <c r="T21" s="849"/>
      <c r="U21" s="136" t="s">
        <v>365</v>
      </c>
    </row>
    <row r="22" spans="1:21" s="3" customFormat="1" ht="27" customHeight="1">
      <c r="A22" s="59"/>
      <c r="B22" s="135">
        <v>8</v>
      </c>
      <c r="C22" s="934"/>
      <c r="D22" s="1244">
        <v>46108369.810000002</v>
      </c>
      <c r="E22" s="356">
        <v>5318312.3420000002</v>
      </c>
      <c r="F22" s="356">
        <v>2520905.8280000002</v>
      </c>
      <c r="G22" s="356">
        <v>2280062.4130000002</v>
      </c>
      <c r="H22" s="356">
        <v>93365230.421000004</v>
      </c>
      <c r="I22" s="356">
        <v>522933.71500000003</v>
      </c>
      <c r="J22" s="356">
        <v>1743187.5759999999</v>
      </c>
      <c r="K22" s="356">
        <v>1295502.97</v>
      </c>
      <c r="L22" s="356">
        <v>849203.36399999994</v>
      </c>
      <c r="M22" s="356">
        <v>73822.84</v>
      </c>
      <c r="N22" s="356">
        <v>611784.57700000005</v>
      </c>
      <c r="O22" s="356">
        <v>410557.27</v>
      </c>
      <c r="P22" s="356">
        <v>846291.245</v>
      </c>
      <c r="Q22" s="356">
        <v>534998.85900000005</v>
      </c>
      <c r="R22" s="356">
        <v>337565.38900000002</v>
      </c>
      <c r="S22" s="356">
        <v>802176.49699999997</v>
      </c>
      <c r="T22" s="849"/>
      <c r="U22" s="135" t="s">
        <v>288</v>
      </c>
    </row>
    <row r="23" spans="1:21" s="3" customFormat="1" ht="27" customHeight="1">
      <c r="A23" s="59"/>
      <c r="B23" s="135">
        <v>9</v>
      </c>
      <c r="C23" s="934">
        <v>996</v>
      </c>
      <c r="D23" s="1244">
        <v>47446217.248999998</v>
      </c>
      <c r="E23" s="356">
        <v>5664961.0410000002</v>
      </c>
      <c r="F23" s="356">
        <v>2702707.335</v>
      </c>
      <c r="G23" s="356">
        <v>2298876.0249999999</v>
      </c>
      <c r="H23" s="356">
        <v>106065376.302</v>
      </c>
      <c r="I23" s="356">
        <v>554450.75899999996</v>
      </c>
      <c r="J23" s="356">
        <v>2325190.156</v>
      </c>
      <c r="K23" s="356">
        <v>1230673.9469999999</v>
      </c>
      <c r="L23" s="356">
        <v>804853.929</v>
      </c>
      <c r="M23" s="356">
        <v>76777.707999999999</v>
      </c>
      <c r="N23" s="356">
        <v>625527.28399999999</v>
      </c>
      <c r="O23" s="356">
        <v>435103.92499999999</v>
      </c>
      <c r="P23" s="356">
        <v>90204.312999999995</v>
      </c>
      <c r="Q23" s="356">
        <v>580970.90099999995</v>
      </c>
      <c r="R23" s="356">
        <v>367630.94699999999</v>
      </c>
      <c r="S23" s="356">
        <v>859918.93299999996</v>
      </c>
      <c r="T23" s="849"/>
      <c r="U23" s="135" t="s">
        <v>289</v>
      </c>
    </row>
    <row r="24" spans="1:21" s="3" customFormat="1" ht="27" customHeight="1">
      <c r="A24" s="59"/>
      <c r="B24" s="136">
        <v>10</v>
      </c>
      <c r="C24" s="934"/>
      <c r="D24" s="1244">
        <v>51630656.638999999</v>
      </c>
      <c r="E24" s="356">
        <v>6798528.0149999997</v>
      </c>
      <c r="F24" s="356">
        <v>2888627.1570000001</v>
      </c>
      <c r="G24" s="356">
        <v>2394180.4759999998</v>
      </c>
      <c r="H24" s="356">
        <v>119651420.20100001</v>
      </c>
      <c r="I24" s="356">
        <v>579066.17299999995</v>
      </c>
      <c r="J24" s="356">
        <v>1355638.112</v>
      </c>
      <c r="K24" s="356">
        <v>1239772.754</v>
      </c>
      <c r="L24" s="356">
        <v>1109397.135</v>
      </c>
      <c r="M24" s="356">
        <v>1055867.895</v>
      </c>
      <c r="N24" s="356">
        <v>657973.80299999996</v>
      </c>
      <c r="O24" s="356">
        <v>441056.18599999999</v>
      </c>
      <c r="P24" s="356">
        <v>85101.948000000004</v>
      </c>
      <c r="Q24" s="356">
        <v>641362.37399999995</v>
      </c>
      <c r="R24" s="356">
        <v>335702.53200000001</v>
      </c>
      <c r="S24" s="356">
        <v>963164.58600000001</v>
      </c>
      <c r="T24" s="849"/>
      <c r="U24" s="136" t="s">
        <v>290</v>
      </c>
    </row>
    <row r="25" spans="1:21" s="3" customFormat="1" ht="9" customHeight="1">
      <c r="A25" s="59"/>
      <c r="B25" s="136"/>
      <c r="C25" s="934"/>
      <c r="D25" s="1244"/>
      <c r="E25" s="356"/>
      <c r="F25" s="356"/>
      <c r="G25" s="356"/>
      <c r="H25" s="356"/>
      <c r="I25" s="356"/>
      <c r="J25" s="356"/>
      <c r="K25" s="356"/>
      <c r="L25" s="356"/>
      <c r="M25" s="356"/>
      <c r="N25" s="356"/>
      <c r="O25" s="356"/>
      <c r="P25" s="356"/>
      <c r="Q25" s="356"/>
      <c r="R25" s="356"/>
      <c r="S25" s="356"/>
      <c r="T25" s="849"/>
      <c r="U25" s="136"/>
    </row>
    <row r="26" spans="1:21" s="3" customFormat="1" ht="27" customHeight="1">
      <c r="A26" s="59"/>
      <c r="B26" s="135">
        <v>11</v>
      </c>
      <c r="C26" s="934"/>
      <c r="D26" s="1244">
        <v>46605342.145000003</v>
      </c>
      <c r="E26" s="356">
        <v>6304664.3590000002</v>
      </c>
      <c r="F26" s="356">
        <v>2499017.4369999999</v>
      </c>
      <c r="G26" s="356">
        <v>2500868.662</v>
      </c>
      <c r="H26" s="356">
        <v>132122463.346</v>
      </c>
      <c r="I26" s="356">
        <v>526375.37300000002</v>
      </c>
      <c r="J26" s="356">
        <v>1372786.8559999999</v>
      </c>
      <c r="K26" s="356">
        <v>1178254.4450000001</v>
      </c>
      <c r="L26" s="356">
        <v>1011703.472</v>
      </c>
      <c r="M26" s="356">
        <v>64469.891000000003</v>
      </c>
      <c r="N26" s="356">
        <v>610419.56900000002</v>
      </c>
      <c r="O26" s="356">
        <v>399771.22399999999</v>
      </c>
      <c r="P26" s="356">
        <v>3266.556</v>
      </c>
      <c r="Q26" s="356">
        <v>511156.90399999998</v>
      </c>
      <c r="R26" s="356">
        <v>393402.17300000001</v>
      </c>
      <c r="S26" s="356">
        <v>1291185.463</v>
      </c>
      <c r="T26" s="849"/>
      <c r="U26" s="135" t="s">
        <v>291</v>
      </c>
    </row>
    <row r="27" spans="1:21" s="3" customFormat="1" ht="27" customHeight="1">
      <c r="A27" s="59"/>
      <c r="B27" s="135">
        <v>12</v>
      </c>
      <c r="C27" s="934">
        <v>996</v>
      </c>
      <c r="D27" s="1244">
        <v>49461377.230999999</v>
      </c>
      <c r="E27" s="356">
        <v>6239395.2149999999</v>
      </c>
      <c r="F27" s="356">
        <v>2393255.2790000001</v>
      </c>
      <c r="G27" s="356">
        <v>2419357.2319999998</v>
      </c>
      <c r="H27" s="356">
        <v>145287701.213</v>
      </c>
      <c r="I27" s="356">
        <v>521242.74</v>
      </c>
      <c r="J27" s="356">
        <v>1314102.054</v>
      </c>
      <c r="K27" s="356">
        <v>1252788.1429999999</v>
      </c>
      <c r="L27" s="356">
        <v>798257.54</v>
      </c>
      <c r="M27" s="356">
        <v>280093.94</v>
      </c>
      <c r="N27" s="356">
        <v>612566.73100000003</v>
      </c>
      <c r="O27" s="356">
        <v>453181.29499999998</v>
      </c>
      <c r="P27" s="356">
        <v>368267.90899999999</v>
      </c>
      <c r="Q27" s="356">
        <v>656911.70700000005</v>
      </c>
      <c r="R27" s="356">
        <v>428794.50599999999</v>
      </c>
      <c r="S27" s="356">
        <v>819514.38300000003</v>
      </c>
      <c r="T27" s="849"/>
      <c r="U27" s="135" t="s">
        <v>292</v>
      </c>
    </row>
    <row r="28" spans="1:21" s="3" customFormat="1" ht="7.5" customHeight="1" thickBot="1">
      <c r="A28" s="412"/>
      <c r="B28" s="413"/>
      <c r="C28" s="413"/>
      <c r="D28" s="534"/>
      <c r="E28" s="413"/>
      <c r="F28" s="413"/>
      <c r="G28" s="413"/>
      <c r="H28" s="413"/>
      <c r="I28" s="413"/>
      <c r="J28" s="413"/>
      <c r="K28" s="413"/>
      <c r="L28" s="413"/>
      <c r="M28" s="413"/>
      <c r="N28" s="413"/>
      <c r="O28" s="413"/>
      <c r="P28" s="413"/>
      <c r="Q28" s="413"/>
      <c r="R28" s="413"/>
      <c r="S28" s="413"/>
      <c r="T28" s="851"/>
      <c r="U28" s="412"/>
    </row>
    <row r="29" spans="1:21" s="61" customFormat="1" ht="15" customHeight="1">
      <c r="A29" s="943"/>
      <c r="B29" s="952" t="s">
        <v>1348</v>
      </c>
      <c r="C29" s="963"/>
      <c r="D29" s="934"/>
      <c r="E29" s="934"/>
      <c r="F29" s="934"/>
      <c r="G29" s="934"/>
      <c r="H29" s="934"/>
      <c r="I29" s="934"/>
      <c r="J29" s="934"/>
      <c r="K29" s="934"/>
      <c r="L29" s="934"/>
      <c r="M29" s="934"/>
      <c r="N29" s="934"/>
      <c r="O29" s="934"/>
      <c r="P29" s="934"/>
      <c r="Q29" s="934"/>
      <c r="R29" s="934"/>
      <c r="S29" s="934"/>
      <c r="T29" s="943"/>
      <c r="U29" s="942" t="s">
        <v>1325</v>
      </c>
    </row>
    <row r="30" spans="1:21" s="951" customFormat="1" ht="27.95" customHeight="1">
      <c r="A30" s="770" t="s">
        <v>1508</v>
      </c>
      <c r="B30" s="952"/>
      <c r="C30" s="934"/>
      <c r="D30" s="934"/>
      <c r="E30" s="934"/>
      <c r="F30" s="934"/>
      <c r="G30" s="934"/>
      <c r="H30" s="934"/>
      <c r="I30" s="934"/>
      <c r="J30" s="934"/>
      <c r="K30" s="934"/>
      <c r="L30" s="934"/>
      <c r="M30" s="934"/>
      <c r="N30" s="934"/>
      <c r="O30" s="934"/>
      <c r="P30" s="934"/>
      <c r="Q30" s="934"/>
      <c r="R30" s="934"/>
      <c r="S30" s="934"/>
      <c r="T30" s="59"/>
      <c r="U30" s="116" t="s">
        <v>1509</v>
      </c>
    </row>
    <row r="31" spans="1:21" s="951" customFormat="1" ht="50.1" customHeight="1">
      <c r="A31" s="59"/>
      <c r="B31" s="1404" t="s">
        <v>1345</v>
      </c>
      <c r="C31" s="1404"/>
      <c r="D31" s="1404"/>
      <c r="E31" s="1404"/>
      <c r="F31" s="1404"/>
      <c r="G31" s="1404"/>
      <c r="H31" s="1404"/>
      <c r="I31" s="1404"/>
      <c r="J31" s="1404"/>
      <c r="K31" s="1404"/>
      <c r="L31" s="1404" t="s">
        <v>1582</v>
      </c>
      <c r="M31" s="1404"/>
      <c r="N31" s="1404"/>
      <c r="O31" s="1404"/>
      <c r="P31" s="1404"/>
      <c r="Q31" s="1404"/>
      <c r="R31" s="1404"/>
      <c r="S31" s="1404"/>
      <c r="T31" s="1404"/>
      <c r="U31" s="1404"/>
    </row>
    <row r="32" spans="1:21" s="61" customFormat="1" ht="17.100000000000001" customHeight="1" thickBot="1">
      <c r="A32" s="168" t="s">
        <v>522</v>
      </c>
      <c r="B32" s="934"/>
      <c r="C32" s="963"/>
      <c r="D32" s="934"/>
      <c r="E32" s="934"/>
      <c r="F32" s="934"/>
      <c r="G32" s="934"/>
      <c r="H32" s="934"/>
      <c r="I32" s="934"/>
      <c r="J32" s="934"/>
      <c r="K32" s="934"/>
      <c r="L32" s="934"/>
      <c r="M32" s="934"/>
      <c r="N32" s="934"/>
      <c r="O32" s="934"/>
      <c r="P32" s="934"/>
      <c r="Q32" s="934"/>
      <c r="R32" s="934"/>
      <c r="S32" s="934"/>
      <c r="T32" s="943"/>
      <c r="U32" s="1237" t="s">
        <v>1326</v>
      </c>
    </row>
    <row r="33" spans="1:21" s="3" customFormat="1" ht="54.95" customHeight="1">
      <c r="A33" s="1238"/>
      <c r="B33" s="1248" t="s">
        <v>1343</v>
      </c>
      <c r="C33" s="1239"/>
      <c r="D33" s="1247" t="s">
        <v>152</v>
      </c>
      <c r="E33" s="1240" t="s">
        <v>1335</v>
      </c>
      <c r="F33" s="1240" t="s">
        <v>524</v>
      </c>
      <c r="G33" s="1240" t="s">
        <v>1334</v>
      </c>
      <c r="H33" s="1241" t="s">
        <v>1330</v>
      </c>
      <c r="I33" s="1240" t="s">
        <v>1331</v>
      </c>
      <c r="J33" s="1240" t="s">
        <v>1332</v>
      </c>
      <c r="K33" s="1241" t="s">
        <v>1333</v>
      </c>
      <c r="L33" s="1242" t="s">
        <v>1329</v>
      </c>
      <c r="M33" s="1240" t="s">
        <v>1336</v>
      </c>
      <c r="N33" s="1240" t="s">
        <v>1337</v>
      </c>
      <c r="O33" s="1240" t="s">
        <v>1338</v>
      </c>
      <c r="P33" s="1240" t="s">
        <v>1339</v>
      </c>
      <c r="Q33" s="1240" t="s">
        <v>1340</v>
      </c>
      <c r="R33" s="1240" t="s">
        <v>1341</v>
      </c>
      <c r="S33" s="1841" t="s">
        <v>1342</v>
      </c>
      <c r="T33" s="1842"/>
      <c r="U33" s="1248" t="s">
        <v>1248</v>
      </c>
    </row>
    <row r="34" spans="1:21" s="3" customFormat="1" ht="6.95" customHeight="1">
      <c r="A34" s="59"/>
      <c r="B34" s="943"/>
      <c r="C34" s="943"/>
      <c r="D34" s="1154"/>
      <c r="E34" s="943"/>
      <c r="F34" s="943"/>
      <c r="G34" s="943"/>
      <c r="H34" s="943"/>
      <c r="I34" s="943"/>
      <c r="J34" s="930"/>
      <c r="K34" s="930"/>
      <c r="L34" s="930"/>
      <c r="M34" s="930"/>
      <c r="N34" s="930"/>
      <c r="O34" s="943"/>
      <c r="P34" s="943"/>
      <c r="Q34" s="943"/>
      <c r="R34" s="943"/>
      <c r="S34" s="943"/>
      <c r="T34" s="849"/>
      <c r="U34" s="59"/>
    </row>
    <row r="35" spans="1:21" s="3" customFormat="1" ht="27" customHeight="1">
      <c r="A35" s="59"/>
      <c r="B35" s="934">
        <v>2009</v>
      </c>
      <c r="C35" s="934"/>
      <c r="D35" s="1244">
        <v>5243144</v>
      </c>
      <c r="E35" s="356">
        <v>4567278</v>
      </c>
      <c r="F35" s="356">
        <v>4977751</v>
      </c>
      <c r="G35" s="356">
        <v>8013290</v>
      </c>
      <c r="H35" s="356">
        <v>4527507</v>
      </c>
      <c r="I35" s="356">
        <v>7149477</v>
      </c>
      <c r="J35" s="356">
        <v>2910564</v>
      </c>
      <c r="K35" s="356">
        <v>4194066</v>
      </c>
      <c r="L35" s="356">
        <v>3856582</v>
      </c>
      <c r="M35" s="356">
        <v>5311210</v>
      </c>
      <c r="N35" s="356">
        <v>2797342</v>
      </c>
      <c r="O35" s="356">
        <v>1737082</v>
      </c>
      <c r="P35" s="356">
        <v>494269</v>
      </c>
      <c r="Q35" s="356">
        <v>1063848</v>
      </c>
      <c r="R35" s="356">
        <v>2189249</v>
      </c>
      <c r="S35" s="356">
        <v>2229062</v>
      </c>
      <c r="T35" s="849"/>
      <c r="U35" s="934">
        <v>2009</v>
      </c>
    </row>
    <row r="36" spans="1:21" s="3" customFormat="1" ht="27" customHeight="1">
      <c r="A36" s="59"/>
      <c r="B36" s="934">
        <v>2010</v>
      </c>
      <c r="C36" s="934"/>
      <c r="D36" s="1244">
        <v>6641624</v>
      </c>
      <c r="E36" s="356">
        <v>5837983</v>
      </c>
      <c r="F36" s="356">
        <v>5487047</v>
      </c>
      <c r="G36" s="356">
        <v>11434596</v>
      </c>
      <c r="H36" s="356">
        <v>5306208</v>
      </c>
      <c r="I36" s="356">
        <v>9652073</v>
      </c>
      <c r="J36" s="356">
        <v>3004291</v>
      </c>
      <c r="K36" s="356">
        <v>7759836</v>
      </c>
      <c r="L36" s="356">
        <v>4556673</v>
      </c>
      <c r="M36" s="356">
        <v>7752579</v>
      </c>
      <c r="N36" s="356">
        <v>3569135</v>
      </c>
      <c r="O36" s="356">
        <v>1857955</v>
      </c>
      <c r="P36" s="356">
        <v>909449</v>
      </c>
      <c r="Q36" s="356">
        <v>1554317</v>
      </c>
      <c r="R36" s="356">
        <v>2028477</v>
      </c>
      <c r="S36" s="356">
        <v>2947054</v>
      </c>
      <c r="T36" s="849"/>
      <c r="U36" s="934">
        <v>2010</v>
      </c>
    </row>
    <row r="37" spans="1:21" s="3" customFormat="1" ht="27" customHeight="1">
      <c r="A37" s="59"/>
      <c r="B37" s="934">
        <v>2011</v>
      </c>
      <c r="C37" s="934"/>
      <c r="D37" s="1244">
        <v>8163845</v>
      </c>
      <c r="E37" s="356">
        <v>7338902</v>
      </c>
      <c r="F37" s="356">
        <v>7267754</v>
      </c>
      <c r="G37" s="356">
        <v>12654078</v>
      </c>
      <c r="H37" s="356">
        <v>4626981</v>
      </c>
      <c r="I37" s="356">
        <v>13464922</v>
      </c>
      <c r="J37" s="356">
        <v>5707388</v>
      </c>
      <c r="K37" s="356">
        <v>10304880</v>
      </c>
      <c r="L37" s="356">
        <v>6964299</v>
      </c>
      <c r="M37" s="356">
        <v>11821399</v>
      </c>
      <c r="N37" s="356">
        <v>4107495</v>
      </c>
      <c r="O37" s="356">
        <v>1856558</v>
      </c>
      <c r="P37" s="356">
        <v>1081071</v>
      </c>
      <c r="Q37" s="356">
        <v>1627620</v>
      </c>
      <c r="R37" s="356">
        <v>2255376</v>
      </c>
      <c r="S37" s="356">
        <v>2381457</v>
      </c>
      <c r="T37" s="849"/>
      <c r="U37" s="934">
        <v>2011</v>
      </c>
    </row>
    <row r="38" spans="1:21" s="3" customFormat="1" ht="27" customHeight="1">
      <c r="A38" s="59"/>
      <c r="B38" s="934">
        <v>2012</v>
      </c>
      <c r="C38" s="934"/>
      <c r="D38" s="1244">
        <v>9250485</v>
      </c>
      <c r="E38" s="356">
        <v>8210714</v>
      </c>
      <c r="F38" s="356">
        <v>6861716</v>
      </c>
      <c r="G38" s="356">
        <v>11922037</v>
      </c>
      <c r="H38" s="356">
        <v>5058782</v>
      </c>
      <c r="I38" s="356">
        <v>15945975</v>
      </c>
      <c r="J38" s="356">
        <v>2598779</v>
      </c>
      <c r="K38" s="356">
        <v>11097138</v>
      </c>
      <c r="L38" s="356">
        <v>9112041</v>
      </c>
      <c r="M38" s="356">
        <v>10286065</v>
      </c>
      <c r="N38" s="356">
        <v>3261663</v>
      </c>
      <c r="O38" s="356">
        <v>1668338</v>
      </c>
      <c r="P38" s="356">
        <v>972906</v>
      </c>
      <c r="Q38" s="356">
        <v>1458891</v>
      </c>
      <c r="R38" s="356">
        <v>2257450</v>
      </c>
      <c r="S38" s="356">
        <v>2469337</v>
      </c>
      <c r="T38" s="849"/>
      <c r="U38" s="934">
        <v>2012</v>
      </c>
    </row>
    <row r="39" spans="1:21" s="61" customFormat="1" ht="27" customHeight="1">
      <c r="A39" s="943"/>
      <c r="B39" s="934">
        <v>2013</v>
      </c>
      <c r="C39" s="934"/>
      <c r="D39" s="1244">
        <v>9563089.7229999993</v>
      </c>
      <c r="E39" s="356">
        <v>8783426.8670000006</v>
      </c>
      <c r="F39" s="356">
        <v>5737664.0329999998</v>
      </c>
      <c r="G39" s="356">
        <v>11375792.024</v>
      </c>
      <c r="H39" s="356">
        <v>5512228.1179999998</v>
      </c>
      <c r="I39" s="356">
        <v>21087581.629999999</v>
      </c>
      <c r="J39" s="356">
        <v>3487969.9249999998</v>
      </c>
      <c r="K39" s="356">
        <v>11149103.325999999</v>
      </c>
      <c r="L39" s="356">
        <v>8827722.0089999996</v>
      </c>
      <c r="M39" s="356">
        <v>9688236.0189999994</v>
      </c>
      <c r="N39" s="356">
        <v>3125722.0060000001</v>
      </c>
      <c r="O39" s="356">
        <v>1682123.2180000001</v>
      </c>
      <c r="P39" s="356">
        <v>1074647.1470000001</v>
      </c>
      <c r="Q39" s="356">
        <v>1427204.456</v>
      </c>
      <c r="R39" s="356">
        <v>2240758.0759999999</v>
      </c>
      <c r="S39" s="356">
        <v>2458197.8259999999</v>
      </c>
      <c r="T39" s="446"/>
      <c r="U39" s="934">
        <v>2013</v>
      </c>
    </row>
    <row r="40" spans="1:21" s="3" customFormat="1" ht="6" customHeight="1">
      <c r="A40" s="59"/>
      <c r="B40" s="934"/>
      <c r="C40" s="934"/>
      <c r="D40" s="1244"/>
      <c r="E40" s="356"/>
      <c r="F40" s="356"/>
      <c r="G40" s="356"/>
      <c r="H40" s="356"/>
      <c r="I40" s="356"/>
      <c r="J40" s="356"/>
      <c r="K40" s="356"/>
      <c r="L40" s="356"/>
      <c r="M40" s="356"/>
      <c r="N40" s="356"/>
      <c r="O40" s="356"/>
      <c r="P40" s="356"/>
      <c r="Q40" s="356"/>
      <c r="R40" s="356"/>
      <c r="S40" s="356"/>
      <c r="T40" s="849"/>
      <c r="U40" s="934"/>
    </row>
    <row r="41" spans="1:21" s="72" customFormat="1" ht="27" customHeight="1">
      <c r="A41" s="187"/>
      <c r="B41" s="936">
        <v>2014</v>
      </c>
      <c r="C41" s="936"/>
      <c r="D41" s="1246">
        <v>10282511.905999999</v>
      </c>
      <c r="E41" s="363">
        <v>10032488.99</v>
      </c>
      <c r="F41" s="363">
        <v>7211628.0800000001</v>
      </c>
      <c r="G41" s="363">
        <v>12782490.255999999</v>
      </c>
      <c r="H41" s="363">
        <v>5296459.0460000001</v>
      </c>
      <c r="I41" s="363">
        <v>22351690.431000002</v>
      </c>
      <c r="J41" s="363">
        <v>2639283.1430000002</v>
      </c>
      <c r="K41" s="363">
        <v>10129248.586999999</v>
      </c>
      <c r="L41" s="363">
        <v>8287511.108</v>
      </c>
      <c r="M41" s="363">
        <v>8922090.5370000005</v>
      </c>
      <c r="N41" s="363">
        <v>3473075.7179999999</v>
      </c>
      <c r="O41" s="363">
        <v>2068471.2930000001</v>
      </c>
      <c r="P41" s="363">
        <v>753793.321</v>
      </c>
      <c r="Q41" s="363">
        <v>1235935.2479999999</v>
      </c>
      <c r="R41" s="363">
        <v>2454703.1090000002</v>
      </c>
      <c r="S41" s="363">
        <v>2083323.4879999999</v>
      </c>
      <c r="T41" s="1017"/>
      <c r="U41" s="936">
        <v>2014</v>
      </c>
    </row>
    <row r="42" spans="1:21" s="3" customFormat="1" ht="6.75" customHeight="1">
      <c r="A42" s="59"/>
      <c r="B42" s="934"/>
      <c r="C42" s="934"/>
      <c r="D42" s="1244"/>
      <c r="E42" s="356"/>
      <c r="F42" s="356"/>
      <c r="G42" s="356"/>
      <c r="H42" s="356"/>
      <c r="I42" s="356"/>
      <c r="J42" s="356"/>
      <c r="K42" s="356"/>
      <c r="L42" s="356"/>
      <c r="M42" s="356"/>
      <c r="N42" s="356"/>
      <c r="O42" s="356"/>
      <c r="P42" s="356"/>
      <c r="Q42" s="356"/>
      <c r="R42" s="356"/>
      <c r="S42" s="356"/>
      <c r="T42" s="849"/>
      <c r="U42" s="934"/>
    </row>
    <row r="43" spans="1:21" s="3" customFormat="1" ht="27" customHeight="1">
      <c r="A43" s="59"/>
      <c r="B43" s="135">
        <v>1</v>
      </c>
      <c r="C43" s="934"/>
      <c r="D43" s="1244">
        <v>824477.72199999995</v>
      </c>
      <c r="E43" s="356">
        <v>805506.18900000001</v>
      </c>
      <c r="F43" s="356">
        <v>616766.31900000002</v>
      </c>
      <c r="G43" s="356">
        <v>938299.38800000004</v>
      </c>
      <c r="H43" s="356">
        <v>532701.39599999995</v>
      </c>
      <c r="I43" s="356">
        <v>1733302.9369999999</v>
      </c>
      <c r="J43" s="356">
        <v>256915.83100000001</v>
      </c>
      <c r="K43" s="356">
        <v>829414.53899999999</v>
      </c>
      <c r="L43" s="356">
        <v>703975.01699999999</v>
      </c>
      <c r="M43" s="356">
        <v>800319.51899999997</v>
      </c>
      <c r="N43" s="356">
        <v>289855.96399999998</v>
      </c>
      <c r="O43" s="356">
        <v>158610.24799999999</v>
      </c>
      <c r="P43" s="356">
        <v>68904.082999999999</v>
      </c>
      <c r="Q43" s="356">
        <v>79567.981</v>
      </c>
      <c r="R43" s="356">
        <v>179443.842</v>
      </c>
      <c r="S43" s="356">
        <v>197318.56400000001</v>
      </c>
      <c r="T43" s="849"/>
      <c r="U43" s="135" t="s">
        <v>284</v>
      </c>
    </row>
    <row r="44" spans="1:21" s="3" customFormat="1" ht="27" customHeight="1">
      <c r="A44" s="59"/>
      <c r="B44" s="135">
        <v>2</v>
      </c>
      <c r="C44" s="934">
        <v>996</v>
      </c>
      <c r="D44" s="1244">
        <v>683353.57799999998</v>
      </c>
      <c r="E44" s="356">
        <v>695789.96699999995</v>
      </c>
      <c r="F44" s="356">
        <v>629624.89800000004</v>
      </c>
      <c r="G44" s="356">
        <v>1008725.153</v>
      </c>
      <c r="H44" s="356">
        <v>574690.08700000006</v>
      </c>
      <c r="I44" s="356">
        <v>1732673.534</v>
      </c>
      <c r="J44" s="356">
        <v>309815.565</v>
      </c>
      <c r="K44" s="356">
        <v>828943.96400000004</v>
      </c>
      <c r="L44" s="356">
        <v>617000.03300000005</v>
      </c>
      <c r="M44" s="356">
        <v>814874.03099999996</v>
      </c>
      <c r="N44" s="356">
        <v>273519.38099999999</v>
      </c>
      <c r="O44" s="356">
        <v>147498.27100000001</v>
      </c>
      <c r="P44" s="356">
        <v>50704.661</v>
      </c>
      <c r="Q44" s="356">
        <v>109874.564</v>
      </c>
      <c r="R44" s="356">
        <v>181984.155</v>
      </c>
      <c r="S44" s="356">
        <v>170363.45699999999</v>
      </c>
      <c r="T44" s="849"/>
      <c r="U44" s="135" t="s">
        <v>285</v>
      </c>
    </row>
    <row r="45" spans="1:21" s="3" customFormat="1" ht="27" customHeight="1">
      <c r="A45" s="59"/>
      <c r="B45" s="136">
        <v>3</v>
      </c>
      <c r="C45" s="934"/>
      <c r="D45" s="1244">
        <v>614881.70299999998</v>
      </c>
      <c r="E45" s="356">
        <v>1019868.769</v>
      </c>
      <c r="F45" s="356">
        <v>705670.16</v>
      </c>
      <c r="G45" s="356">
        <v>1109395.702</v>
      </c>
      <c r="H45" s="356">
        <v>438174.946</v>
      </c>
      <c r="I45" s="356">
        <v>2095882.6089999999</v>
      </c>
      <c r="J45" s="356">
        <v>221243.42600000001</v>
      </c>
      <c r="K45" s="356">
        <v>850886.03899999999</v>
      </c>
      <c r="L45" s="356">
        <v>626600.90099999995</v>
      </c>
      <c r="M45" s="356">
        <v>900240.24699999997</v>
      </c>
      <c r="N45" s="356">
        <v>308430.28899999999</v>
      </c>
      <c r="O45" s="356">
        <v>181613.28599999999</v>
      </c>
      <c r="P45" s="356">
        <v>62458.631999999998</v>
      </c>
      <c r="Q45" s="356">
        <v>102196.86900000001</v>
      </c>
      <c r="R45" s="356">
        <v>282752.28899999999</v>
      </c>
      <c r="S45" s="356">
        <v>208255.30300000001</v>
      </c>
      <c r="T45" s="849"/>
      <c r="U45" s="136" t="s">
        <v>286</v>
      </c>
    </row>
    <row r="46" spans="1:21" s="3" customFormat="1" ht="27" customHeight="1">
      <c r="A46" s="59"/>
      <c r="B46" s="136">
        <v>4</v>
      </c>
      <c r="C46" s="934"/>
      <c r="D46" s="1244">
        <v>870442.91299999994</v>
      </c>
      <c r="E46" s="356">
        <v>1042213.541</v>
      </c>
      <c r="F46" s="356">
        <v>575130.05900000001</v>
      </c>
      <c r="G46" s="356">
        <v>1100033.53</v>
      </c>
      <c r="H46" s="356">
        <v>536558.94900000002</v>
      </c>
      <c r="I46" s="356">
        <v>1815755.8230000001</v>
      </c>
      <c r="J46" s="356">
        <v>241932.78599999999</v>
      </c>
      <c r="K46" s="356">
        <v>928161.76800000004</v>
      </c>
      <c r="L46" s="356">
        <v>844851.29099999997</v>
      </c>
      <c r="M46" s="356">
        <v>786622.55599999998</v>
      </c>
      <c r="N46" s="356">
        <v>309928.80300000001</v>
      </c>
      <c r="O46" s="356">
        <v>151318.53899999999</v>
      </c>
      <c r="P46" s="356">
        <v>64978.002</v>
      </c>
      <c r="Q46" s="356">
        <v>139055.49299999999</v>
      </c>
      <c r="R46" s="356">
        <v>241576.35399999999</v>
      </c>
      <c r="S46" s="356">
        <v>212740.995</v>
      </c>
      <c r="T46" s="849"/>
      <c r="U46" s="136" t="s">
        <v>287</v>
      </c>
    </row>
    <row r="47" spans="1:21" s="3" customFormat="1" ht="27" customHeight="1">
      <c r="A47" s="59"/>
      <c r="B47" s="135">
        <v>5</v>
      </c>
      <c r="C47" s="934"/>
      <c r="D47" s="1244">
        <v>1055263.791</v>
      </c>
      <c r="E47" s="356">
        <v>803162.16</v>
      </c>
      <c r="F47" s="356">
        <v>504323.96899999998</v>
      </c>
      <c r="G47" s="356">
        <v>1034536.067</v>
      </c>
      <c r="H47" s="356">
        <v>389070.01299999998</v>
      </c>
      <c r="I47" s="356">
        <v>1693661.598</v>
      </c>
      <c r="J47" s="356">
        <v>179694.47700000001</v>
      </c>
      <c r="K47" s="356">
        <v>1719707.7990000001</v>
      </c>
      <c r="L47" s="356">
        <v>638098.05500000005</v>
      </c>
      <c r="M47" s="356">
        <v>689489.39099999995</v>
      </c>
      <c r="N47" s="356">
        <v>274528.39600000001</v>
      </c>
      <c r="O47" s="356">
        <v>148664.19500000001</v>
      </c>
      <c r="P47" s="356">
        <v>63496.559000000001</v>
      </c>
      <c r="Q47" s="356">
        <v>113904.961</v>
      </c>
      <c r="R47" s="356">
        <v>248064.53599999999</v>
      </c>
      <c r="S47" s="356">
        <v>195981.3</v>
      </c>
      <c r="T47" s="849"/>
      <c r="U47" s="135" t="s">
        <v>363</v>
      </c>
    </row>
    <row r="48" spans="1:21" s="3" customFormat="1" ht="9" customHeight="1">
      <c r="A48" s="59"/>
      <c r="B48" s="135"/>
      <c r="C48" s="934">
        <v>996</v>
      </c>
      <c r="D48" s="1244"/>
      <c r="E48" s="356"/>
      <c r="F48" s="356"/>
      <c r="G48" s="356"/>
      <c r="H48" s="356"/>
      <c r="I48" s="356"/>
      <c r="J48" s="356"/>
      <c r="K48" s="356"/>
      <c r="L48" s="356"/>
      <c r="M48" s="356"/>
      <c r="N48" s="356"/>
      <c r="O48" s="356"/>
      <c r="P48" s="356"/>
      <c r="Q48" s="356"/>
      <c r="R48" s="356"/>
      <c r="S48" s="356"/>
      <c r="T48" s="849"/>
      <c r="U48" s="135"/>
    </row>
    <row r="49" spans="1:21" s="3" customFormat="1" ht="27" customHeight="1">
      <c r="A49" s="59"/>
      <c r="B49" s="136">
        <v>6</v>
      </c>
      <c r="C49" s="934"/>
      <c r="D49" s="1244">
        <v>830992.90899999999</v>
      </c>
      <c r="E49" s="356">
        <v>783976.53500000003</v>
      </c>
      <c r="F49" s="356">
        <v>555608.16500000004</v>
      </c>
      <c r="G49" s="356">
        <v>1082168.098</v>
      </c>
      <c r="H49" s="356">
        <v>432668.35499999998</v>
      </c>
      <c r="I49" s="356">
        <v>1706981.5589999999</v>
      </c>
      <c r="J49" s="356">
        <v>357299.12300000002</v>
      </c>
      <c r="K49" s="356">
        <v>892274.68900000001</v>
      </c>
      <c r="L49" s="356">
        <v>677050.21900000004</v>
      </c>
      <c r="M49" s="356">
        <v>666902.076</v>
      </c>
      <c r="N49" s="356">
        <v>269886.71399999998</v>
      </c>
      <c r="O49" s="356">
        <v>155452.02299999999</v>
      </c>
      <c r="P49" s="356">
        <v>71586.316000000006</v>
      </c>
      <c r="Q49" s="356">
        <v>104334.94</v>
      </c>
      <c r="R49" s="356">
        <v>215524.77799999999</v>
      </c>
      <c r="S49" s="356">
        <v>165157.739</v>
      </c>
      <c r="T49" s="849"/>
      <c r="U49" s="136" t="s">
        <v>364</v>
      </c>
    </row>
    <row r="50" spans="1:21" s="3" customFormat="1" ht="27" customHeight="1">
      <c r="A50" s="59"/>
      <c r="B50" s="136">
        <v>7</v>
      </c>
      <c r="C50" s="934"/>
      <c r="D50" s="1244">
        <v>1022867.1139999999</v>
      </c>
      <c r="E50" s="356">
        <v>844208.77399999998</v>
      </c>
      <c r="F50" s="356">
        <v>692588.83</v>
      </c>
      <c r="G50" s="356">
        <v>1180522.94</v>
      </c>
      <c r="H50" s="356">
        <v>562567.75899999996</v>
      </c>
      <c r="I50" s="356">
        <v>1802428.926</v>
      </c>
      <c r="J50" s="356">
        <v>235587.35399999999</v>
      </c>
      <c r="K50" s="356">
        <v>911733.63399999996</v>
      </c>
      <c r="L50" s="356">
        <v>667070.49899999995</v>
      </c>
      <c r="M50" s="356">
        <v>801291.79</v>
      </c>
      <c r="N50" s="356">
        <v>280220.95899999997</v>
      </c>
      <c r="O50" s="356">
        <v>213432.96100000001</v>
      </c>
      <c r="P50" s="356">
        <v>80374.620999999999</v>
      </c>
      <c r="Q50" s="356">
        <v>102555.679</v>
      </c>
      <c r="R50" s="356">
        <v>198731.68</v>
      </c>
      <c r="S50" s="356">
        <v>165726.38399999999</v>
      </c>
      <c r="T50" s="849"/>
      <c r="U50" s="136" t="s">
        <v>365</v>
      </c>
    </row>
    <row r="51" spans="1:21" s="3" customFormat="1" ht="27" customHeight="1">
      <c r="A51" s="59"/>
      <c r="B51" s="135">
        <v>8</v>
      </c>
      <c r="C51" s="934"/>
      <c r="D51" s="1244">
        <v>828088.02599999995</v>
      </c>
      <c r="E51" s="356">
        <v>882881.61100000003</v>
      </c>
      <c r="F51" s="356">
        <v>510908.29200000002</v>
      </c>
      <c r="G51" s="356">
        <v>1026373.878</v>
      </c>
      <c r="H51" s="356">
        <v>624159.44200000004</v>
      </c>
      <c r="I51" s="356">
        <v>1698774.5819999999</v>
      </c>
      <c r="J51" s="356">
        <v>168581.753</v>
      </c>
      <c r="K51" s="356">
        <v>701193.51300000004</v>
      </c>
      <c r="L51" s="356">
        <v>482882.97399999999</v>
      </c>
      <c r="M51" s="356">
        <v>682061.95400000003</v>
      </c>
      <c r="N51" s="356">
        <v>314312.50699999998</v>
      </c>
      <c r="O51" s="356">
        <v>169075.74799999999</v>
      </c>
      <c r="P51" s="356">
        <v>58594.779000000002</v>
      </c>
      <c r="Q51" s="356">
        <v>96963.692999999999</v>
      </c>
      <c r="R51" s="356">
        <v>178294.87599999999</v>
      </c>
      <c r="S51" s="356">
        <v>116630.011</v>
      </c>
      <c r="T51" s="849"/>
      <c r="U51" s="135" t="s">
        <v>288</v>
      </c>
    </row>
    <row r="52" spans="1:21" s="3" customFormat="1" ht="27" customHeight="1">
      <c r="A52" s="59"/>
      <c r="B52" s="135">
        <v>9</v>
      </c>
      <c r="C52" s="934">
        <v>996</v>
      </c>
      <c r="D52" s="1244">
        <v>871886.97499999998</v>
      </c>
      <c r="E52" s="356">
        <v>863457.97100000002</v>
      </c>
      <c r="F52" s="356">
        <v>545394.69299999997</v>
      </c>
      <c r="G52" s="356">
        <v>1060989.3970000001</v>
      </c>
      <c r="H52" s="356">
        <v>374756.859</v>
      </c>
      <c r="I52" s="356">
        <v>1886505.548</v>
      </c>
      <c r="J52" s="356">
        <v>173044.64600000001</v>
      </c>
      <c r="K52" s="356">
        <v>697276.30599999998</v>
      </c>
      <c r="L52" s="356">
        <v>587889.15500000003</v>
      </c>
      <c r="M52" s="356">
        <v>751332.19700000004</v>
      </c>
      <c r="N52" s="356">
        <v>236402.5</v>
      </c>
      <c r="O52" s="356">
        <v>159640.99100000001</v>
      </c>
      <c r="P52" s="356">
        <v>54543.752</v>
      </c>
      <c r="Q52" s="356">
        <v>88488.349000000002</v>
      </c>
      <c r="R52" s="356">
        <v>213048.46400000001</v>
      </c>
      <c r="S52" s="356">
        <v>142345.04</v>
      </c>
      <c r="T52" s="849"/>
      <c r="U52" s="135" t="s">
        <v>289</v>
      </c>
    </row>
    <row r="53" spans="1:21" s="3" customFormat="1" ht="27" customHeight="1">
      <c r="A53" s="59"/>
      <c r="B53" s="136">
        <v>10</v>
      </c>
      <c r="C53" s="934"/>
      <c r="D53" s="1244">
        <v>1040573.667</v>
      </c>
      <c r="E53" s="356">
        <v>768688.03599999996</v>
      </c>
      <c r="F53" s="356">
        <v>594441.02500000002</v>
      </c>
      <c r="G53" s="356">
        <v>1115223.2579999999</v>
      </c>
      <c r="H53" s="356">
        <v>304583.71299999999</v>
      </c>
      <c r="I53" s="356">
        <v>2138138.2080000001</v>
      </c>
      <c r="J53" s="356">
        <v>162908.19899999999</v>
      </c>
      <c r="K53" s="356">
        <v>714096.18</v>
      </c>
      <c r="L53" s="356">
        <v>826195.74699999997</v>
      </c>
      <c r="M53" s="356">
        <v>756950.47199999995</v>
      </c>
      <c r="N53" s="356">
        <v>331024.57199999999</v>
      </c>
      <c r="O53" s="356">
        <v>184760.842</v>
      </c>
      <c r="P53" s="356">
        <v>57112.067999999999</v>
      </c>
      <c r="Q53" s="356">
        <v>96395.534</v>
      </c>
      <c r="R53" s="356">
        <v>168030.51</v>
      </c>
      <c r="S53" s="356">
        <v>163221.65599999999</v>
      </c>
      <c r="T53" s="849"/>
      <c r="U53" s="136" t="s">
        <v>290</v>
      </c>
    </row>
    <row r="54" spans="1:21" s="3" customFormat="1" ht="9" customHeight="1">
      <c r="A54" s="59"/>
      <c r="B54" s="136"/>
      <c r="C54" s="934"/>
      <c r="D54" s="1244"/>
      <c r="E54" s="356"/>
      <c r="F54" s="356"/>
      <c r="G54" s="356"/>
      <c r="H54" s="356"/>
      <c r="I54" s="356"/>
      <c r="J54" s="356"/>
      <c r="K54" s="356"/>
      <c r="L54" s="356"/>
      <c r="M54" s="356"/>
      <c r="N54" s="356"/>
      <c r="O54" s="356"/>
      <c r="P54" s="356"/>
      <c r="Q54" s="356"/>
      <c r="R54" s="356"/>
      <c r="S54" s="356"/>
      <c r="T54" s="849"/>
      <c r="U54" s="136"/>
    </row>
    <row r="55" spans="1:21" s="3" customFormat="1" ht="27" customHeight="1">
      <c r="A55" s="59"/>
      <c r="B55" s="135">
        <v>11</v>
      </c>
      <c r="C55" s="934"/>
      <c r="D55" s="1244">
        <v>735101.31400000001</v>
      </c>
      <c r="E55" s="356">
        <v>767313.18</v>
      </c>
      <c r="F55" s="356">
        <v>685017.71</v>
      </c>
      <c r="G55" s="356">
        <v>990705.35100000002</v>
      </c>
      <c r="H55" s="356">
        <v>191641.011</v>
      </c>
      <c r="I55" s="356">
        <v>1943242.632</v>
      </c>
      <c r="J55" s="356">
        <v>145661.217</v>
      </c>
      <c r="K55" s="356">
        <v>577934.48600000003</v>
      </c>
      <c r="L55" s="356">
        <v>817301.14099999995</v>
      </c>
      <c r="M55" s="356">
        <v>562206.02599999995</v>
      </c>
      <c r="N55" s="356">
        <v>298223.52500000002</v>
      </c>
      <c r="O55" s="356">
        <v>171553.519</v>
      </c>
      <c r="P55" s="356">
        <v>59725.360999999997</v>
      </c>
      <c r="Q55" s="356">
        <v>104417.23</v>
      </c>
      <c r="R55" s="356">
        <v>160170.72</v>
      </c>
      <c r="S55" s="356">
        <v>146128.747</v>
      </c>
      <c r="T55" s="849"/>
      <c r="U55" s="135" t="s">
        <v>291</v>
      </c>
    </row>
    <row r="56" spans="1:21" s="3" customFormat="1" ht="27" customHeight="1">
      <c r="A56" s="59"/>
      <c r="B56" s="135">
        <v>12</v>
      </c>
      <c r="C56" s="934">
        <v>996</v>
      </c>
      <c r="D56" s="1244">
        <v>904582.19400000002</v>
      </c>
      <c r="E56" s="356">
        <v>755422.25699999998</v>
      </c>
      <c r="F56" s="356">
        <v>596153.96</v>
      </c>
      <c r="G56" s="356">
        <v>1135517.4939999999</v>
      </c>
      <c r="H56" s="356">
        <v>334886.516</v>
      </c>
      <c r="I56" s="356">
        <v>2104342.4750000001</v>
      </c>
      <c r="J56" s="356">
        <v>186598.766</v>
      </c>
      <c r="K56" s="356">
        <v>477625.67</v>
      </c>
      <c r="L56" s="356">
        <v>798596.076</v>
      </c>
      <c r="M56" s="356">
        <v>709800.27800000005</v>
      </c>
      <c r="N56" s="356">
        <v>286742.10800000001</v>
      </c>
      <c r="O56" s="356">
        <v>226850.67</v>
      </c>
      <c r="P56" s="356">
        <v>61314.487000000001</v>
      </c>
      <c r="Q56" s="356">
        <v>98179.955000000002</v>
      </c>
      <c r="R56" s="356">
        <v>187080.905</v>
      </c>
      <c r="S56" s="356">
        <v>199454.29199999999</v>
      </c>
      <c r="T56" s="849"/>
      <c r="U56" s="135" t="s">
        <v>292</v>
      </c>
    </row>
    <row r="57" spans="1:21" ht="6.75" customHeight="1" thickBot="1">
      <c r="A57" s="1025"/>
      <c r="B57" s="1026"/>
      <c r="C57" s="1026"/>
      <c r="D57" s="1118"/>
      <c r="E57" s="1026"/>
      <c r="F57" s="1026"/>
      <c r="G57" s="1026"/>
      <c r="H57" s="1026"/>
      <c r="I57" s="1026"/>
      <c r="J57" s="1026"/>
      <c r="K57" s="1026"/>
      <c r="L57" s="1026"/>
      <c r="M57" s="1026"/>
      <c r="N57" s="1026"/>
      <c r="O57" s="1026"/>
      <c r="P57" s="1026"/>
      <c r="Q57" s="1026"/>
      <c r="R57" s="1026"/>
      <c r="S57" s="1026"/>
      <c r="T57" s="1038"/>
      <c r="U57" s="1025"/>
    </row>
    <row r="58" spans="1:21" s="77" customFormat="1" ht="15" customHeight="1">
      <c r="B58" s="1461" t="s">
        <v>1347</v>
      </c>
      <c r="C58" s="1461"/>
      <c r="D58" s="1461"/>
      <c r="E58" s="1461"/>
      <c r="F58" s="1461"/>
      <c r="G58" s="1461"/>
      <c r="H58" s="1461"/>
      <c r="I58" s="1461"/>
      <c r="J58" s="1461"/>
      <c r="K58" s="945"/>
      <c r="L58" s="1843" t="s">
        <v>1324</v>
      </c>
      <c r="M58" s="1843"/>
      <c r="N58" s="1843"/>
      <c r="O58" s="1843"/>
      <c r="P58" s="1843"/>
      <c r="Q58" s="1843"/>
      <c r="R58" s="1843"/>
      <c r="S58" s="1843"/>
      <c r="T58" s="1843"/>
      <c r="U58" s="1843"/>
    </row>
  </sheetData>
  <mergeCells count="8">
    <mergeCell ref="B58:J58"/>
    <mergeCell ref="B2:K2"/>
    <mergeCell ref="S33:T33"/>
    <mergeCell ref="L2:U2"/>
    <mergeCell ref="L58:U58"/>
    <mergeCell ref="B31:K31"/>
    <mergeCell ref="L31:U31"/>
    <mergeCell ref="S4:T4"/>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pageOrder="overThenDown" orientation="portrait" useFirstPageNumber="1" r:id="rId1"/>
  <headerFooter alignWithMargins="0"/>
  <colBreaks count="1" manualBreakCount="1">
    <brk id="11" max="53"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D29"/>
  <sheetViews>
    <sheetView showGridLines="0" view="pageBreakPreview" zoomScale="110" zoomScaleNormal="100" zoomScaleSheetLayoutView="110" workbookViewId="0">
      <selection activeCell="T12" sqref="T12"/>
    </sheetView>
  </sheetViews>
  <sheetFormatPr defaultRowHeight="11.25"/>
  <cols>
    <col min="1" max="1" width="0.5546875" style="67" customWidth="1"/>
    <col min="2" max="2" width="5.5546875" style="67" customWidth="1"/>
    <col min="3" max="5" width="7.77734375" style="67" customWidth="1"/>
    <col min="6" max="6" width="8" style="67" customWidth="1"/>
    <col min="7" max="14" width="7.77734375" style="67" customWidth="1"/>
    <col min="15" max="15" width="8" style="67" customWidth="1"/>
    <col min="16" max="19" width="7.77734375" style="67" customWidth="1"/>
    <col min="20" max="20" width="8.109375" style="67" customWidth="1"/>
    <col min="21" max="21" width="5.77734375" style="67" customWidth="1"/>
    <col min="22" max="16384" width="8.88671875" style="67"/>
  </cols>
  <sheetData>
    <row r="1" spans="1:30" s="115" customFormat="1" ht="27.95" customHeight="1">
      <c r="A1" s="464" t="s">
        <v>1355</v>
      </c>
      <c r="U1" s="116" t="s">
        <v>1510</v>
      </c>
      <c r="AD1" s="116"/>
    </row>
    <row r="2" spans="1:30" s="345" customFormat="1" ht="50.1" customHeight="1">
      <c r="B2" s="1451" t="s">
        <v>1537</v>
      </c>
      <c r="C2" s="1451"/>
      <c r="D2" s="1451"/>
      <c r="E2" s="1451"/>
      <c r="F2" s="1451"/>
      <c r="G2" s="1451"/>
      <c r="H2" s="1451"/>
      <c r="I2" s="1451"/>
      <c r="J2" s="1451"/>
      <c r="K2" s="1451"/>
      <c r="L2" s="1737" t="s">
        <v>1538</v>
      </c>
      <c r="M2" s="1737"/>
      <c r="N2" s="1737"/>
      <c r="O2" s="1737"/>
      <c r="P2" s="1737"/>
      <c r="Q2" s="1737"/>
      <c r="R2" s="1737"/>
      <c r="S2" s="1737"/>
      <c r="T2" s="1737"/>
      <c r="U2" s="1737"/>
    </row>
    <row r="3" spans="1:30" s="77" customFormat="1" ht="15" customHeight="1" thickBot="1">
      <c r="A3" s="77" t="s">
        <v>522</v>
      </c>
      <c r="D3" s="945"/>
      <c r="E3" s="1461"/>
      <c r="F3" s="1461"/>
      <c r="G3" s="1461"/>
      <c r="H3" s="945"/>
      <c r="I3" s="168"/>
      <c r="K3" s="946"/>
      <c r="U3" s="946" t="s">
        <v>151</v>
      </c>
    </row>
    <row r="4" spans="1:30" ht="54.95" customHeight="1">
      <c r="A4" s="1847" t="s">
        <v>1250</v>
      </c>
      <c r="B4" s="1848"/>
      <c r="C4" s="1256" t="s">
        <v>155</v>
      </c>
      <c r="D4" s="1253" t="s">
        <v>156</v>
      </c>
      <c r="E4" s="1254" t="s">
        <v>157</v>
      </c>
      <c r="F4" s="1253" t="s">
        <v>1351</v>
      </c>
      <c r="G4" s="1253" t="s">
        <v>441</v>
      </c>
      <c r="H4" s="1253" t="s">
        <v>158</v>
      </c>
      <c r="I4" s="1253" t="s">
        <v>159</v>
      </c>
      <c r="J4" s="1253" t="s">
        <v>160</v>
      </c>
      <c r="K4" s="1255" t="s">
        <v>1349</v>
      </c>
      <c r="L4" s="1248" t="s">
        <v>154</v>
      </c>
      <c r="M4" s="1240" t="s">
        <v>1352</v>
      </c>
      <c r="N4" s="1240" t="s">
        <v>161</v>
      </c>
      <c r="O4" s="1240" t="s">
        <v>1353</v>
      </c>
      <c r="P4" s="1240" t="s">
        <v>1354</v>
      </c>
      <c r="Q4" s="1240" t="s">
        <v>148</v>
      </c>
      <c r="R4" s="1240" t="s">
        <v>163</v>
      </c>
      <c r="S4" s="1241" t="s">
        <v>442</v>
      </c>
      <c r="T4" s="1257" t="s">
        <v>138</v>
      </c>
      <c r="U4" s="1255" t="s">
        <v>1367</v>
      </c>
    </row>
    <row r="5" spans="1:30" ht="6.95" customHeight="1">
      <c r="A5" s="71"/>
      <c r="B5" s="955"/>
      <c r="C5" s="1258"/>
      <c r="D5" s="955"/>
      <c r="E5" s="955"/>
      <c r="F5" s="955"/>
      <c r="G5" s="1022"/>
      <c r="H5" s="1022"/>
      <c r="I5" s="1022"/>
      <c r="J5" s="1022"/>
      <c r="K5" s="1022"/>
      <c r="L5" s="71"/>
      <c r="M5" s="71"/>
      <c r="N5" s="71"/>
      <c r="O5" s="71"/>
      <c r="P5" s="71"/>
      <c r="Q5" s="71"/>
      <c r="R5" s="71"/>
      <c r="S5" s="71"/>
      <c r="T5" s="1085"/>
      <c r="U5" s="71"/>
    </row>
    <row r="6" spans="1:30" ht="27" customHeight="1">
      <c r="A6" s="71"/>
      <c r="B6" s="1021">
        <v>2009</v>
      </c>
      <c r="C6" s="1244">
        <v>729814</v>
      </c>
      <c r="D6" s="356">
        <v>1528199</v>
      </c>
      <c r="E6" s="356">
        <v>472105</v>
      </c>
      <c r="F6" s="356">
        <v>1082071</v>
      </c>
      <c r="G6" s="1249">
        <v>170323</v>
      </c>
      <c r="H6" s="356">
        <v>725818</v>
      </c>
      <c r="I6" s="356">
        <v>2660688</v>
      </c>
      <c r="J6" s="366">
        <v>4146741</v>
      </c>
      <c r="K6" s="366">
        <v>1170901</v>
      </c>
      <c r="L6" s="356">
        <v>3991897</v>
      </c>
      <c r="M6" s="356">
        <v>1149783</v>
      </c>
      <c r="N6" s="356">
        <v>797029</v>
      </c>
      <c r="O6" s="356">
        <v>341404</v>
      </c>
      <c r="P6" s="356">
        <v>643020</v>
      </c>
      <c r="Q6" s="356">
        <v>1606344</v>
      </c>
      <c r="R6" s="356">
        <v>960167</v>
      </c>
      <c r="S6" s="356">
        <v>430795</v>
      </c>
      <c r="T6" s="1261">
        <v>478704</v>
      </c>
      <c r="U6" s="934">
        <v>2009</v>
      </c>
    </row>
    <row r="7" spans="1:30" s="3" customFormat="1" ht="27" customHeight="1">
      <c r="A7" s="59"/>
      <c r="B7" s="934">
        <v>2010</v>
      </c>
      <c r="C7" s="1244">
        <v>780871</v>
      </c>
      <c r="D7" s="356">
        <v>2240439</v>
      </c>
      <c r="E7" s="356">
        <v>637649</v>
      </c>
      <c r="F7" s="356">
        <v>1668191</v>
      </c>
      <c r="G7" s="1249">
        <v>245884</v>
      </c>
      <c r="H7" s="356">
        <v>1059432</v>
      </c>
      <c r="I7" s="356">
        <v>3752906</v>
      </c>
      <c r="J7" s="366">
        <v>4381011</v>
      </c>
      <c r="K7" s="366">
        <v>588230</v>
      </c>
      <c r="L7" s="356">
        <v>4596721</v>
      </c>
      <c r="M7" s="356">
        <v>1438644</v>
      </c>
      <c r="N7" s="356">
        <v>1388553</v>
      </c>
      <c r="O7" s="356">
        <v>369501</v>
      </c>
      <c r="P7" s="356">
        <v>951754</v>
      </c>
      <c r="Q7" s="356">
        <v>2801149</v>
      </c>
      <c r="R7" s="356">
        <v>1256003</v>
      </c>
      <c r="S7" s="356">
        <v>1110094</v>
      </c>
      <c r="T7" s="1261">
        <v>561525</v>
      </c>
      <c r="U7" s="934">
        <v>2010</v>
      </c>
    </row>
    <row r="8" spans="1:30" s="3" customFormat="1" ht="27" customHeight="1">
      <c r="A8" s="59"/>
      <c r="B8" s="934">
        <v>2011</v>
      </c>
      <c r="C8" s="1244">
        <v>818096</v>
      </c>
      <c r="D8" s="356">
        <v>1726874</v>
      </c>
      <c r="E8" s="356">
        <v>1042835</v>
      </c>
      <c r="F8" s="356">
        <v>2254760</v>
      </c>
      <c r="G8" s="1249">
        <v>343615</v>
      </c>
      <c r="H8" s="356">
        <v>1817867</v>
      </c>
      <c r="I8" s="356">
        <v>5070997</v>
      </c>
      <c r="J8" s="366">
        <v>4100788</v>
      </c>
      <c r="K8" s="366">
        <v>899681</v>
      </c>
      <c r="L8" s="356">
        <v>6068276</v>
      </c>
      <c r="M8" s="356">
        <v>1718758</v>
      </c>
      <c r="N8" s="356">
        <v>1613984</v>
      </c>
      <c r="O8" s="356">
        <v>1130414</v>
      </c>
      <c r="P8" s="356">
        <v>838490</v>
      </c>
      <c r="Q8" s="356">
        <v>666394</v>
      </c>
      <c r="R8" s="356">
        <v>841930</v>
      </c>
      <c r="S8" s="356">
        <v>713258</v>
      </c>
      <c r="T8" s="1261">
        <v>437664</v>
      </c>
      <c r="U8" s="934">
        <v>2011</v>
      </c>
    </row>
    <row r="9" spans="1:30" s="3" customFormat="1" ht="27" customHeight="1">
      <c r="A9" s="59"/>
      <c r="B9" s="934">
        <v>2012</v>
      </c>
      <c r="C9" s="1244">
        <v>847195</v>
      </c>
      <c r="D9" s="356">
        <v>1806970</v>
      </c>
      <c r="E9" s="356">
        <v>788768</v>
      </c>
      <c r="F9" s="356">
        <v>2188273</v>
      </c>
      <c r="G9" s="1249">
        <v>320313</v>
      </c>
      <c r="H9" s="356">
        <v>1532297</v>
      </c>
      <c r="I9" s="356">
        <v>4551618</v>
      </c>
      <c r="J9" s="366">
        <v>3677297</v>
      </c>
      <c r="K9" s="366">
        <v>408709</v>
      </c>
      <c r="L9" s="356">
        <v>6256525</v>
      </c>
      <c r="M9" s="356">
        <v>1766516</v>
      </c>
      <c r="N9" s="356">
        <v>1467701</v>
      </c>
      <c r="O9" s="356">
        <v>401766</v>
      </c>
      <c r="P9" s="356">
        <v>838481</v>
      </c>
      <c r="Q9" s="356">
        <v>1061510</v>
      </c>
      <c r="R9" s="356">
        <v>433374</v>
      </c>
      <c r="S9" s="356">
        <v>276283</v>
      </c>
      <c r="T9" s="1261">
        <v>349836</v>
      </c>
      <c r="U9" s="934">
        <v>2012</v>
      </c>
    </row>
    <row r="10" spans="1:30" s="3" customFormat="1" ht="27" customHeight="1">
      <c r="A10" s="59"/>
      <c r="B10" s="934">
        <v>2013</v>
      </c>
      <c r="C10" s="1244">
        <v>818990.46</v>
      </c>
      <c r="D10" s="356">
        <v>1534529.267</v>
      </c>
      <c r="E10" s="356">
        <v>872970.97600000002</v>
      </c>
      <c r="F10" s="356">
        <v>2697795.21</v>
      </c>
      <c r="G10" s="1249">
        <v>299314.98700000002</v>
      </c>
      <c r="H10" s="356">
        <v>1464115.6159999999</v>
      </c>
      <c r="I10" s="356">
        <v>5657826.1890000002</v>
      </c>
      <c r="J10" s="366">
        <v>3600728.5380000002</v>
      </c>
      <c r="K10" s="366">
        <v>66368.92</v>
      </c>
      <c r="L10" s="356">
        <v>4480901.92</v>
      </c>
      <c r="M10" s="356">
        <v>1968036.4580000001</v>
      </c>
      <c r="N10" s="356">
        <v>1342312.287</v>
      </c>
      <c r="O10" s="356">
        <v>872191.67200000002</v>
      </c>
      <c r="P10" s="356">
        <v>606904.34600000002</v>
      </c>
      <c r="Q10" s="356">
        <v>1539406.7879999999</v>
      </c>
      <c r="R10" s="356">
        <v>445463.99699999997</v>
      </c>
      <c r="S10" s="356">
        <v>334103.85499999998</v>
      </c>
      <c r="T10" s="1261">
        <v>1273631.2220000001</v>
      </c>
      <c r="U10" s="934">
        <v>2013</v>
      </c>
    </row>
    <row r="11" spans="1:30" ht="6.95" customHeight="1">
      <c r="A11" s="71"/>
      <c r="B11" s="1021"/>
      <c r="C11" s="1259"/>
      <c r="D11" s="361"/>
      <c r="E11" s="361"/>
      <c r="F11" s="361"/>
      <c r="G11" s="361"/>
      <c r="H11" s="361"/>
      <c r="I11" s="361"/>
      <c r="J11" s="361"/>
      <c r="K11" s="361"/>
      <c r="L11" s="356"/>
      <c r="M11" s="356"/>
      <c r="N11" s="356"/>
      <c r="O11" s="356"/>
      <c r="P11" s="356"/>
      <c r="Q11" s="356"/>
      <c r="R11" s="356"/>
      <c r="S11" s="356"/>
      <c r="T11" s="1261"/>
      <c r="U11" s="934"/>
    </row>
    <row r="12" spans="1:30" s="72" customFormat="1" ht="27" customHeight="1">
      <c r="A12" s="187"/>
      <c r="B12" s="936">
        <v>2014</v>
      </c>
      <c r="C12" s="1246">
        <v>769963.25300000003</v>
      </c>
      <c r="D12" s="363">
        <v>2363828.355</v>
      </c>
      <c r="E12" s="363">
        <v>871068.37899999996</v>
      </c>
      <c r="F12" s="363">
        <v>1475572.916</v>
      </c>
      <c r="G12" s="408">
        <v>314124.72200000001</v>
      </c>
      <c r="H12" s="363">
        <v>1224845.2560000001</v>
      </c>
      <c r="I12" s="363">
        <v>6664732.0149999997</v>
      </c>
      <c r="J12" s="367">
        <v>3849508.4920000001</v>
      </c>
      <c r="K12" s="367">
        <v>31014.065999999999</v>
      </c>
      <c r="L12" s="363">
        <v>4162242.9139999999</v>
      </c>
      <c r="M12" s="363">
        <v>2032459.6189999999</v>
      </c>
      <c r="N12" s="363">
        <v>1509399.3729999999</v>
      </c>
      <c r="O12" s="363">
        <v>313642.55499999999</v>
      </c>
      <c r="P12" s="363">
        <v>937825.76599999995</v>
      </c>
      <c r="Q12" s="363">
        <v>1669793.257</v>
      </c>
      <c r="R12" s="363">
        <v>422812.45199999999</v>
      </c>
      <c r="S12" s="363">
        <v>493240.2</v>
      </c>
      <c r="T12" s="1262">
        <v>2232440.3339999998</v>
      </c>
      <c r="U12" s="936">
        <v>2014</v>
      </c>
    </row>
    <row r="13" spans="1:30" s="3" customFormat="1" ht="6.95" customHeight="1">
      <c r="A13" s="59"/>
      <c r="B13" s="934"/>
      <c r="C13" s="1244"/>
      <c r="D13" s="356"/>
      <c r="E13" s="356"/>
      <c r="F13" s="356"/>
      <c r="G13" s="1249"/>
      <c r="H13" s="356"/>
      <c r="I13" s="356"/>
      <c r="J13" s="366"/>
      <c r="K13" s="366"/>
      <c r="L13" s="356"/>
      <c r="M13" s="356"/>
      <c r="N13" s="356"/>
      <c r="O13" s="356"/>
      <c r="P13" s="356"/>
      <c r="Q13" s="356"/>
      <c r="R13" s="356"/>
      <c r="S13" s="356"/>
      <c r="T13" s="1261"/>
      <c r="U13" s="934"/>
    </row>
    <row r="14" spans="1:30" s="3" customFormat="1" ht="27" customHeight="1">
      <c r="A14" s="59"/>
      <c r="B14" s="135">
        <v>1</v>
      </c>
      <c r="C14" s="1244">
        <v>65881.357000000004</v>
      </c>
      <c r="D14" s="356">
        <v>156372.25899999999</v>
      </c>
      <c r="E14" s="356">
        <v>86196.585999999996</v>
      </c>
      <c r="F14" s="356">
        <v>130649.228</v>
      </c>
      <c r="G14" s="1249">
        <v>22607.137999999999</v>
      </c>
      <c r="H14" s="356">
        <v>97242.138999999996</v>
      </c>
      <c r="I14" s="356">
        <v>535362.995</v>
      </c>
      <c r="J14" s="366">
        <v>320329.23</v>
      </c>
      <c r="K14" s="368">
        <v>1519.7629999999999</v>
      </c>
      <c r="L14" s="356">
        <v>264842.228</v>
      </c>
      <c r="M14" s="356">
        <v>169268.61300000001</v>
      </c>
      <c r="N14" s="356">
        <v>130893.883</v>
      </c>
      <c r="O14" s="356">
        <v>21769.149000000001</v>
      </c>
      <c r="P14" s="356">
        <v>47157.713000000003</v>
      </c>
      <c r="Q14" s="356">
        <v>16650.494999999999</v>
      </c>
      <c r="R14" s="356">
        <v>35896.919000000002</v>
      </c>
      <c r="S14" s="356">
        <v>35976.813999999998</v>
      </c>
      <c r="T14" s="1261">
        <v>214442.07800000001</v>
      </c>
      <c r="U14" s="135">
        <v>1</v>
      </c>
    </row>
    <row r="15" spans="1:30" s="3" customFormat="1" ht="27" customHeight="1">
      <c r="A15" s="59"/>
      <c r="B15" s="135">
        <v>2</v>
      </c>
      <c r="C15" s="1244">
        <v>63309.125</v>
      </c>
      <c r="D15" s="356">
        <v>143872.18799999999</v>
      </c>
      <c r="E15" s="356">
        <v>70782.745999999999</v>
      </c>
      <c r="F15" s="356">
        <v>116753.117</v>
      </c>
      <c r="G15" s="1249">
        <v>26679.802</v>
      </c>
      <c r="H15" s="356">
        <v>108548.57</v>
      </c>
      <c r="I15" s="356">
        <v>447949.83</v>
      </c>
      <c r="J15" s="366">
        <v>322188.94500000001</v>
      </c>
      <c r="K15" s="368">
        <v>2493.306</v>
      </c>
      <c r="L15" s="356">
        <v>243696.712</v>
      </c>
      <c r="M15" s="356">
        <v>156307.951</v>
      </c>
      <c r="N15" s="356">
        <v>151992.21400000001</v>
      </c>
      <c r="O15" s="356">
        <v>29232.636999999999</v>
      </c>
      <c r="P15" s="356">
        <v>54283.936000000002</v>
      </c>
      <c r="Q15" s="356">
        <v>48550.66</v>
      </c>
      <c r="R15" s="356">
        <v>18050.129000000001</v>
      </c>
      <c r="S15" s="356">
        <v>32318.817999999999</v>
      </c>
      <c r="T15" s="1261">
        <v>31557.269</v>
      </c>
      <c r="U15" s="135">
        <v>2</v>
      </c>
    </row>
    <row r="16" spans="1:30" s="3" customFormat="1" ht="27" customHeight="1">
      <c r="A16" s="59"/>
      <c r="B16" s="136">
        <v>3</v>
      </c>
      <c r="C16" s="1244">
        <v>60356.981</v>
      </c>
      <c r="D16" s="356">
        <v>183640.728</v>
      </c>
      <c r="E16" s="356">
        <v>80219.296000000002</v>
      </c>
      <c r="F16" s="356">
        <v>142150.26199999999</v>
      </c>
      <c r="G16" s="1249">
        <v>25694.758999999998</v>
      </c>
      <c r="H16" s="356">
        <v>140801.88699999999</v>
      </c>
      <c r="I16" s="356">
        <v>572515.58299999998</v>
      </c>
      <c r="J16" s="366">
        <v>303418.891</v>
      </c>
      <c r="K16" s="368">
        <v>2739.6579999999999</v>
      </c>
      <c r="L16" s="356">
        <v>300888.31099999999</v>
      </c>
      <c r="M16" s="356">
        <v>213783.39799999999</v>
      </c>
      <c r="N16" s="356">
        <v>130984.59</v>
      </c>
      <c r="O16" s="356">
        <v>36406.826999999997</v>
      </c>
      <c r="P16" s="356">
        <v>52613.883000000002</v>
      </c>
      <c r="Q16" s="356">
        <v>12892.022000000001</v>
      </c>
      <c r="R16" s="356">
        <v>26232.732</v>
      </c>
      <c r="S16" s="356">
        <v>41778.828999999998</v>
      </c>
      <c r="T16" s="1261">
        <v>221037.717</v>
      </c>
      <c r="U16" s="136">
        <v>3</v>
      </c>
    </row>
    <row r="17" spans="1:21" s="3" customFormat="1" ht="27" customHeight="1">
      <c r="A17" s="59"/>
      <c r="B17" s="136">
        <v>4</v>
      </c>
      <c r="C17" s="1244">
        <v>61263.906000000003</v>
      </c>
      <c r="D17" s="356">
        <v>175851.90100000001</v>
      </c>
      <c r="E17" s="356">
        <v>130415.251</v>
      </c>
      <c r="F17" s="356">
        <v>146973.93299999999</v>
      </c>
      <c r="G17" s="1249">
        <v>30798.011999999999</v>
      </c>
      <c r="H17" s="356">
        <v>125008.194</v>
      </c>
      <c r="I17" s="356">
        <v>625273.69200000004</v>
      </c>
      <c r="J17" s="366">
        <v>352365.43599999999</v>
      </c>
      <c r="K17" s="368">
        <v>3776.4830000000002</v>
      </c>
      <c r="L17" s="356">
        <v>323477.38400000002</v>
      </c>
      <c r="M17" s="356">
        <v>225558.351</v>
      </c>
      <c r="N17" s="356">
        <v>125180.424</v>
      </c>
      <c r="O17" s="356">
        <v>31788.75</v>
      </c>
      <c r="P17" s="356">
        <v>83153.225999999995</v>
      </c>
      <c r="Q17" s="356">
        <v>59706.688000000002</v>
      </c>
      <c r="R17" s="356">
        <v>39900.428</v>
      </c>
      <c r="S17" s="356">
        <v>38508.072999999997</v>
      </c>
      <c r="T17" s="1261">
        <v>31765.636999999999</v>
      </c>
      <c r="U17" s="136">
        <v>4</v>
      </c>
    </row>
    <row r="18" spans="1:21" s="3" customFormat="1" ht="27" customHeight="1">
      <c r="A18" s="59"/>
      <c r="B18" s="135">
        <v>5</v>
      </c>
      <c r="C18" s="1244">
        <v>59139.305999999997</v>
      </c>
      <c r="D18" s="356">
        <v>186424.85800000001</v>
      </c>
      <c r="E18" s="356">
        <v>60607.328999999998</v>
      </c>
      <c r="F18" s="356">
        <v>119401.07799999999</v>
      </c>
      <c r="G18" s="1249">
        <v>23078.668000000001</v>
      </c>
      <c r="H18" s="356">
        <v>87486.089000000007</v>
      </c>
      <c r="I18" s="356">
        <v>547440.34900000005</v>
      </c>
      <c r="J18" s="366">
        <v>316673.69400000002</v>
      </c>
      <c r="K18" s="368">
        <v>3189.4029999999998</v>
      </c>
      <c r="L18" s="356">
        <v>366451.13099999999</v>
      </c>
      <c r="M18" s="356">
        <v>192133.08</v>
      </c>
      <c r="N18" s="356">
        <v>97765.285000000003</v>
      </c>
      <c r="O18" s="356">
        <v>22164.562000000002</v>
      </c>
      <c r="P18" s="356">
        <v>69724.654999999999</v>
      </c>
      <c r="Q18" s="356">
        <v>51973.006999999998</v>
      </c>
      <c r="R18" s="356">
        <v>40358.482000000004</v>
      </c>
      <c r="S18" s="356">
        <v>30718.254000000001</v>
      </c>
      <c r="T18" s="1261">
        <v>408659.196</v>
      </c>
      <c r="U18" s="135">
        <v>5</v>
      </c>
    </row>
    <row r="19" spans="1:21" s="3" customFormat="1" ht="6.95" customHeight="1">
      <c r="A19" s="59"/>
      <c r="B19" s="135"/>
      <c r="C19" s="1244"/>
      <c r="D19" s="356"/>
      <c r="E19" s="356"/>
      <c r="F19" s="356"/>
      <c r="G19" s="1249"/>
      <c r="H19" s="356"/>
      <c r="I19" s="356"/>
      <c r="J19" s="366"/>
      <c r="K19" s="368"/>
      <c r="L19" s="356"/>
      <c r="M19" s="1249"/>
      <c r="N19" s="1249"/>
      <c r="O19" s="1249"/>
      <c r="P19" s="1249"/>
      <c r="Q19" s="1249"/>
      <c r="R19" s="1249"/>
      <c r="S19" s="1249"/>
      <c r="T19" s="1263"/>
      <c r="U19" s="135"/>
    </row>
    <row r="20" spans="1:21" s="3" customFormat="1" ht="27" customHeight="1">
      <c r="A20" s="59"/>
      <c r="B20" s="136">
        <v>6</v>
      </c>
      <c r="C20" s="1244">
        <v>66527.202999999994</v>
      </c>
      <c r="D20" s="356">
        <v>187104.285</v>
      </c>
      <c r="E20" s="356">
        <v>75117.964000000007</v>
      </c>
      <c r="F20" s="356">
        <v>134546.008</v>
      </c>
      <c r="G20" s="1249">
        <v>30850.106</v>
      </c>
      <c r="H20" s="356">
        <v>107316.26300000001</v>
      </c>
      <c r="I20" s="356">
        <v>587352.73400000005</v>
      </c>
      <c r="J20" s="366">
        <v>287477.33399999997</v>
      </c>
      <c r="K20" s="368">
        <v>3079.8380000000002</v>
      </c>
      <c r="L20" s="356">
        <v>381493.364</v>
      </c>
      <c r="M20" s="356">
        <v>172499.807</v>
      </c>
      <c r="N20" s="356">
        <v>102995.13099999999</v>
      </c>
      <c r="O20" s="356">
        <v>21981.008000000002</v>
      </c>
      <c r="P20" s="356">
        <v>81085.039999999994</v>
      </c>
      <c r="Q20" s="356">
        <v>639816.16200000001</v>
      </c>
      <c r="R20" s="356">
        <v>42215.817999999999</v>
      </c>
      <c r="S20" s="356">
        <v>29809.607</v>
      </c>
      <c r="T20" s="1261">
        <v>213874.141</v>
      </c>
      <c r="U20" s="136">
        <v>6</v>
      </c>
    </row>
    <row r="21" spans="1:21" s="3" customFormat="1" ht="27" customHeight="1">
      <c r="A21" s="59"/>
      <c r="B21" s="136">
        <v>7</v>
      </c>
      <c r="C21" s="1244">
        <v>71317.725000000006</v>
      </c>
      <c r="D21" s="356">
        <v>202125.72399999999</v>
      </c>
      <c r="E21" s="356">
        <v>77481.630999999994</v>
      </c>
      <c r="F21" s="356">
        <v>159473.024</v>
      </c>
      <c r="G21" s="1249">
        <v>25897.264999999999</v>
      </c>
      <c r="H21" s="356">
        <v>86214.19</v>
      </c>
      <c r="I21" s="356">
        <v>601895.73</v>
      </c>
      <c r="J21" s="366">
        <v>330680.78899999999</v>
      </c>
      <c r="K21" s="368">
        <v>2736.8</v>
      </c>
      <c r="L21" s="356">
        <v>344526.951</v>
      </c>
      <c r="M21" s="356">
        <v>172058.55</v>
      </c>
      <c r="N21" s="356">
        <v>105316.111</v>
      </c>
      <c r="O21" s="356">
        <v>31383.342000000001</v>
      </c>
      <c r="P21" s="356">
        <v>78837.428</v>
      </c>
      <c r="Q21" s="356">
        <v>28810.409</v>
      </c>
      <c r="R21" s="356">
        <v>36355.487000000001</v>
      </c>
      <c r="S21" s="356">
        <v>33566.792999999998</v>
      </c>
      <c r="T21" s="1261">
        <v>216235.00099999999</v>
      </c>
      <c r="U21" s="136">
        <v>7</v>
      </c>
    </row>
    <row r="22" spans="1:21" s="3" customFormat="1" ht="27" customHeight="1">
      <c r="A22" s="59"/>
      <c r="B22" s="135">
        <v>8</v>
      </c>
      <c r="C22" s="1244">
        <v>58663.224000000002</v>
      </c>
      <c r="D22" s="356">
        <v>185173.83600000001</v>
      </c>
      <c r="E22" s="356">
        <v>71207.914999999994</v>
      </c>
      <c r="F22" s="356">
        <v>98181.6</v>
      </c>
      <c r="G22" s="1249">
        <v>22046.674999999999</v>
      </c>
      <c r="H22" s="356">
        <v>87260.395999999993</v>
      </c>
      <c r="I22" s="356">
        <v>521987.96399999998</v>
      </c>
      <c r="J22" s="366">
        <v>330827.98100000003</v>
      </c>
      <c r="K22" s="368">
        <v>2379.9940000000001</v>
      </c>
      <c r="L22" s="356">
        <v>328774.364</v>
      </c>
      <c r="M22" s="356">
        <v>152678.63</v>
      </c>
      <c r="N22" s="356">
        <v>104203.322</v>
      </c>
      <c r="O22" s="356">
        <v>24529.632000000001</v>
      </c>
      <c r="P22" s="356">
        <v>79512.782999999996</v>
      </c>
      <c r="Q22" s="356">
        <v>15482.867</v>
      </c>
      <c r="R22" s="356">
        <v>35039.118000000002</v>
      </c>
      <c r="S22" s="356">
        <v>26094.863000000001</v>
      </c>
      <c r="T22" s="1261">
        <v>23838.116000000002</v>
      </c>
      <c r="U22" s="135">
        <v>8</v>
      </c>
    </row>
    <row r="23" spans="1:21" s="3" customFormat="1" ht="27" customHeight="1">
      <c r="A23" s="59"/>
      <c r="B23" s="135">
        <v>9</v>
      </c>
      <c r="C23" s="1244">
        <v>62956.675000000003</v>
      </c>
      <c r="D23" s="356">
        <v>241179.454</v>
      </c>
      <c r="E23" s="356">
        <v>50383.989000000001</v>
      </c>
      <c r="F23" s="356">
        <v>108071.34699999999</v>
      </c>
      <c r="G23" s="1249">
        <v>27632.560000000001</v>
      </c>
      <c r="H23" s="356">
        <v>73776.53</v>
      </c>
      <c r="I23" s="356">
        <v>539026.91099999996</v>
      </c>
      <c r="J23" s="366">
        <v>315232.12199999997</v>
      </c>
      <c r="K23" s="368">
        <v>2725.3</v>
      </c>
      <c r="L23" s="356">
        <v>438432.87800000003</v>
      </c>
      <c r="M23" s="356">
        <v>170703.538</v>
      </c>
      <c r="N23" s="356">
        <v>130162.15</v>
      </c>
      <c r="O23" s="356">
        <v>19483.955000000002</v>
      </c>
      <c r="P23" s="356">
        <v>84145.36</v>
      </c>
      <c r="Q23" s="356">
        <v>57252.843000000001</v>
      </c>
      <c r="R23" s="356">
        <v>21287.067999999999</v>
      </c>
      <c r="S23" s="356">
        <v>77275.426999999996</v>
      </c>
      <c r="T23" s="1261">
        <v>206310.038</v>
      </c>
      <c r="U23" s="135">
        <v>9</v>
      </c>
    </row>
    <row r="24" spans="1:21" s="3" customFormat="1" ht="27" customHeight="1">
      <c r="A24" s="59"/>
      <c r="B24" s="136">
        <v>10</v>
      </c>
      <c r="C24" s="1244">
        <v>66396.981</v>
      </c>
      <c r="D24" s="356">
        <v>205444.13099999999</v>
      </c>
      <c r="E24" s="356">
        <v>55412.572</v>
      </c>
      <c r="F24" s="356">
        <v>104146.269</v>
      </c>
      <c r="G24" s="1249">
        <v>27208.44</v>
      </c>
      <c r="H24" s="356">
        <v>102967.151</v>
      </c>
      <c r="I24" s="356">
        <v>586278.16299999994</v>
      </c>
      <c r="J24" s="366">
        <v>350932.408</v>
      </c>
      <c r="K24" s="368">
        <v>1835.6669999999999</v>
      </c>
      <c r="L24" s="356">
        <v>381204.24200000003</v>
      </c>
      <c r="M24" s="356">
        <v>137057.37400000001</v>
      </c>
      <c r="N24" s="356">
        <v>206856.29800000001</v>
      </c>
      <c r="O24" s="356">
        <v>25439.901000000002</v>
      </c>
      <c r="P24" s="356">
        <v>117189.13099999999</v>
      </c>
      <c r="Q24" s="356">
        <v>673816.125</v>
      </c>
      <c r="R24" s="356">
        <v>34990.18</v>
      </c>
      <c r="S24" s="356">
        <v>27045.589</v>
      </c>
      <c r="T24" s="1261">
        <v>209860.10399999999</v>
      </c>
      <c r="U24" s="136">
        <v>10</v>
      </c>
    </row>
    <row r="25" spans="1:21" s="3" customFormat="1" ht="6.95" customHeight="1">
      <c r="A25" s="59"/>
      <c r="B25" s="136"/>
      <c r="C25" s="1244"/>
      <c r="D25" s="356"/>
      <c r="E25" s="356"/>
      <c r="F25" s="356"/>
      <c r="G25" s="1249"/>
      <c r="H25" s="356"/>
      <c r="I25" s="356"/>
      <c r="J25" s="366"/>
      <c r="K25" s="368"/>
      <c r="L25" s="356"/>
      <c r="M25" s="1249"/>
      <c r="N25" s="1249"/>
      <c r="O25" s="1249"/>
      <c r="P25" s="1249"/>
      <c r="Q25" s="1249"/>
      <c r="R25" s="1249"/>
      <c r="S25" s="1249"/>
      <c r="T25" s="1263"/>
      <c r="U25" s="136"/>
    </row>
    <row r="26" spans="1:21" s="3" customFormat="1" ht="27" customHeight="1">
      <c r="A26" s="59"/>
      <c r="B26" s="135">
        <v>11</v>
      </c>
      <c r="C26" s="1244">
        <v>66189.191000000006</v>
      </c>
      <c r="D26" s="356">
        <v>262998.076</v>
      </c>
      <c r="E26" s="356">
        <v>56779.375</v>
      </c>
      <c r="F26" s="356">
        <v>80908.464000000007</v>
      </c>
      <c r="G26" s="1249">
        <v>24707.120999999999</v>
      </c>
      <c r="H26" s="356">
        <v>98045.997000000003</v>
      </c>
      <c r="I26" s="356">
        <v>499566.516</v>
      </c>
      <c r="J26" s="366">
        <v>285375.14</v>
      </c>
      <c r="K26" s="368">
        <v>3120.2359999999999</v>
      </c>
      <c r="L26" s="356">
        <v>349770.967</v>
      </c>
      <c r="M26" s="356">
        <v>118502.13499999999</v>
      </c>
      <c r="N26" s="356">
        <v>103860.245</v>
      </c>
      <c r="O26" s="356">
        <v>22499.261999999999</v>
      </c>
      <c r="P26" s="356">
        <v>113049.599</v>
      </c>
      <c r="Q26" s="356">
        <v>11545.513999999999</v>
      </c>
      <c r="R26" s="356">
        <v>40463.493999999999</v>
      </c>
      <c r="S26" s="356">
        <v>28632.716</v>
      </c>
      <c r="T26" s="1261">
        <v>206320.80499999999</v>
      </c>
      <c r="U26" s="135">
        <v>11</v>
      </c>
    </row>
    <row r="27" spans="1:21" s="3" customFormat="1" ht="27" customHeight="1">
      <c r="A27" s="59"/>
      <c r="B27" s="135">
        <v>12</v>
      </c>
      <c r="C27" s="1244">
        <v>67961.578999999998</v>
      </c>
      <c r="D27" s="356">
        <v>233640.91500000001</v>
      </c>
      <c r="E27" s="356">
        <v>56463.724999999999</v>
      </c>
      <c r="F27" s="356">
        <v>134318.58600000001</v>
      </c>
      <c r="G27" s="1249">
        <v>26924.175999999999</v>
      </c>
      <c r="H27" s="356">
        <v>110177.85</v>
      </c>
      <c r="I27" s="356">
        <v>600081.54799999995</v>
      </c>
      <c r="J27" s="366">
        <v>334006.522</v>
      </c>
      <c r="K27" s="368">
        <v>1417.6179999999999</v>
      </c>
      <c r="L27" s="356">
        <v>438684.38199999998</v>
      </c>
      <c r="M27" s="356">
        <v>151908.19200000001</v>
      </c>
      <c r="N27" s="356">
        <v>119189.72</v>
      </c>
      <c r="O27" s="356">
        <v>26963.53</v>
      </c>
      <c r="P27" s="356">
        <v>77073.012000000002</v>
      </c>
      <c r="Q27" s="356">
        <v>53296.464999999997</v>
      </c>
      <c r="R27" s="356">
        <v>52022.597000000002</v>
      </c>
      <c r="S27" s="356">
        <v>91514.417000000001</v>
      </c>
      <c r="T27" s="1261">
        <v>248540.23199999999</v>
      </c>
      <c r="U27" s="135">
        <v>12</v>
      </c>
    </row>
    <row r="28" spans="1:21" s="3" customFormat="1" ht="7.5" customHeight="1" thickBot="1">
      <c r="A28" s="412"/>
      <c r="B28" s="413"/>
      <c r="C28" s="534"/>
      <c r="D28" s="413"/>
      <c r="E28" s="413"/>
      <c r="F28" s="413"/>
      <c r="G28" s="413"/>
      <c r="H28" s="413"/>
      <c r="I28" s="413"/>
      <c r="J28" s="413"/>
      <c r="K28" s="413"/>
      <c r="L28" s="412"/>
      <c r="M28" s="1250"/>
      <c r="N28" s="1251"/>
      <c r="O28" s="1252"/>
      <c r="P28" s="1251"/>
      <c r="Q28" s="1252"/>
      <c r="R28" s="1251"/>
      <c r="S28" s="1252"/>
      <c r="T28" s="851"/>
      <c r="U28" s="412"/>
    </row>
    <row r="29" spans="1:21" s="77" customFormat="1" ht="15" customHeight="1">
      <c r="B29" s="1461" t="s">
        <v>1347</v>
      </c>
      <c r="C29" s="1846"/>
      <c r="D29" s="1846"/>
      <c r="E29" s="1846"/>
      <c r="F29" s="168"/>
      <c r="G29" s="168"/>
      <c r="I29" s="946"/>
      <c r="J29" s="946"/>
      <c r="L29" s="61"/>
      <c r="M29" s="61"/>
      <c r="N29" s="61"/>
      <c r="O29" s="61"/>
      <c r="P29" s="61"/>
      <c r="Q29" s="61"/>
      <c r="R29" s="61"/>
      <c r="S29" s="61"/>
      <c r="U29" s="946" t="s">
        <v>1350</v>
      </c>
    </row>
  </sheetData>
  <mergeCells count="5">
    <mergeCell ref="B2:K2"/>
    <mergeCell ref="E3:G3"/>
    <mergeCell ref="B29:E29"/>
    <mergeCell ref="A4:B4"/>
    <mergeCell ref="L2:U2"/>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BF29"/>
  <sheetViews>
    <sheetView showGridLines="0" view="pageBreakPreview" topLeftCell="AF1" zoomScaleNormal="100" zoomScaleSheetLayoutView="100" workbookViewId="0">
      <selection activeCell="AH6" sqref="AH6"/>
    </sheetView>
  </sheetViews>
  <sheetFormatPr defaultRowHeight="11.25"/>
  <cols>
    <col min="1" max="1" width="1.21875" style="67" customWidth="1"/>
    <col min="2" max="2" width="6.77734375" style="67" customWidth="1"/>
    <col min="3" max="3" width="0.33203125" style="67" hidden="1" customWidth="1"/>
    <col min="4" max="4" width="10.77734375" style="67" customWidth="1"/>
    <col min="5" max="10" width="9.5546875" style="67" customWidth="1"/>
    <col min="11" max="11" width="8.77734375" style="67" customWidth="1"/>
    <col min="12" max="12" width="8.5546875" style="67" customWidth="1"/>
    <col min="13" max="13" width="8.33203125" style="67" customWidth="1"/>
    <col min="14" max="14" width="8.77734375" style="67" customWidth="1"/>
    <col min="15" max="15" width="8.5546875" style="67" customWidth="1"/>
    <col min="16" max="16" width="8.77734375" style="67" customWidth="1"/>
    <col min="17" max="18" width="8.5546875" style="67" customWidth="1"/>
    <col min="19" max="20" width="7.33203125" style="67" customWidth="1"/>
    <col min="21" max="21" width="8.77734375" style="67" customWidth="1"/>
    <col min="22" max="22" width="8.33203125" style="67" customWidth="1"/>
    <col min="23" max="24" width="8.77734375" style="67" customWidth="1"/>
    <col min="25" max="25" width="8.33203125" style="67" customWidth="1"/>
    <col min="26" max="26" width="8.88671875" style="67"/>
    <col min="27" max="27" width="8.77734375" style="67" customWidth="1"/>
    <col min="28" max="28" width="8.33203125" style="67" customWidth="1"/>
    <col min="29" max="35" width="7.77734375" style="67" customWidth="1"/>
    <col min="36" max="36" width="7.5546875" style="67" customWidth="1"/>
    <col min="37" max="37" width="7.77734375" style="67" customWidth="1"/>
    <col min="38" max="39" width="6.33203125" style="67" customWidth="1"/>
    <col min="40" max="44" width="8" style="67" customWidth="1"/>
    <col min="45" max="46" width="6.77734375" style="67" customWidth="1"/>
    <col min="47" max="47" width="7.5546875" style="67" customWidth="1"/>
    <col min="48" max="48" width="8.88671875" style="67"/>
    <col min="49" max="57" width="7.77734375" style="67" customWidth="1"/>
    <col min="58" max="58" width="6.109375" style="67" customWidth="1"/>
    <col min="59" max="16384" width="8.88671875" style="67"/>
  </cols>
  <sheetData>
    <row r="1" spans="1:58" s="115" customFormat="1" ht="27.95" customHeight="1">
      <c r="A1" s="464" t="s">
        <v>1364</v>
      </c>
      <c r="L1" s="116"/>
      <c r="S1" s="116" t="s">
        <v>1511</v>
      </c>
      <c r="T1" s="770" t="s">
        <v>1512</v>
      </c>
      <c r="AL1" s="116" t="s">
        <v>1365</v>
      </c>
      <c r="AM1" s="770" t="s">
        <v>1513</v>
      </c>
      <c r="BF1" s="116" t="s">
        <v>1368</v>
      </c>
    </row>
    <row r="2" spans="1:58" s="346" customFormat="1" ht="50.1" customHeight="1">
      <c r="B2" s="1737" t="s">
        <v>477</v>
      </c>
      <c r="C2" s="1737"/>
      <c r="D2" s="1737"/>
      <c r="E2" s="1737"/>
      <c r="F2" s="1737"/>
      <c r="G2" s="1737"/>
      <c r="H2" s="1737"/>
      <c r="I2" s="1737"/>
      <c r="J2" s="1737"/>
      <c r="K2" s="1737" t="s">
        <v>1362</v>
      </c>
      <c r="L2" s="1737"/>
      <c r="M2" s="1737"/>
      <c r="N2" s="1737"/>
      <c r="O2" s="1737"/>
      <c r="P2" s="1737"/>
      <c r="Q2" s="1737"/>
      <c r="R2" s="1737"/>
      <c r="S2" s="1737"/>
      <c r="T2" s="1737" t="s">
        <v>1366</v>
      </c>
      <c r="U2" s="1737"/>
      <c r="V2" s="1737"/>
      <c r="W2" s="1737"/>
      <c r="X2" s="1737"/>
      <c r="Y2" s="1737"/>
      <c r="Z2" s="1737"/>
      <c r="AA2" s="1737"/>
      <c r="AB2" s="1737"/>
      <c r="AC2" s="1737" t="s">
        <v>1539</v>
      </c>
      <c r="AD2" s="1737"/>
      <c r="AE2" s="1737"/>
      <c r="AF2" s="1737"/>
      <c r="AG2" s="1737"/>
      <c r="AH2" s="1737"/>
      <c r="AI2" s="1737"/>
      <c r="AJ2" s="1737"/>
      <c r="AK2" s="1737"/>
      <c r="AL2" s="1737"/>
      <c r="AM2" s="1737" t="s">
        <v>1366</v>
      </c>
      <c r="AN2" s="1737"/>
      <c r="AO2" s="1737"/>
      <c r="AP2" s="1737"/>
      <c r="AQ2" s="1737"/>
      <c r="AR2" s="1737"/>
      <c r="AS2" s="1737"/>
      <c r="AT2" s="1737"/>
      <c r="AU2" s="1737"/>
      <c r="AV2" s="1737"/>
      <c r="AW2" s="1737" t="s">
        <v>1540</v>
      </c>
      <c r="AX2" s="1737"/>
      <c r="AY2" s="1737"/>
      <c r="AZ2" s="1737"/>
      <c r="BA2" s="1737"/>
      <c r="BB2" s="1737"/>
      <c r="BC2" s="1737"/>
      <c r="BD2" s="1737"/>
      <c r="BE2" s="1737"/>
      <c r="BF2" s="1737"/>
    </row>
    <row r="3" spans="1:58" s="77" customFormat="1" ht="15" customHeight="1" thickBot="1">
      <c r="A3" s="168" t="s">
        <v>522</v>
      </c>
      <c r="C3" s="168"/>
      <c r="D3" s="168"/>
      <c r="E3" s="945"/>
      <c r="F3" s="945"/>
      <c r="G3" s="945"/>
      <c r="H3" s="945"/>
      <c r="J3" s="946"/>
      <c r="K3" s="946"/>
      <c r="L3" s="946"/>
      <c r="S3" s="946" t="s">
        <v>151</v>
      </c>
      <c r="T3" s="168" t="s">
        <v>522</v>
      </c>
      <c r="AL3" s="946" t="s">
        <v>119</v>
      </c>
      <c r="AM3" s="168" t="s">
        <v>522</v>
      </c>
      <c r="BF3" s="946" t="s">
        <v>119</v>
      </c>
    </row>
    <row r="4" spans="1:58" ht="51.95" customHeight="1">
      <c r="A4" s="1847" t="s">
        <v>1250</v>
      </c>
      <c r="B4" s="1849"/>
      <c r="C4" s="1265"/>
      <c r="D4" s="1266" t="s">
        <v>1361</v>
      </c>
      <c r="E4" s="1253" t="s">
        <v>1311</v>
      </c>
      <c r="F4" s="1253" t="s">
        <v>1310</v>
      </c>
      <c r="G4" s="1253" t="s">
        <v>1313</v>
      </c>
      <c r="H4" s="1253" t="s">
        <v>1314</v>
      </c>
      <c r="I4" s="1254" t="s">
        <v>1356</v>
      </c>
      <c r="J4" s="1254" t="s">
        <v>1357</v>
      </c>
      <c r="K4" s="1255" t="s">
        <v>1317</v>
      </c>
      <c r="L4" s="1254" t="s">
        <v>1322</v>
      </c>
      <c r="M4" s="1241" t="s">
        <v>1337</v>
      </c>
      <c r="N4" s="1240" t="s">
        <v>1321</v>
      </c>
      <c r="O4" s="1240" t="s">
        <v>1358</v>
      </c>
      <c r="P4" s="1240" t="s">
        <v>1316</v>
      </c>
      <c r="Q4" s="1240" t="s">
        <v>1331</v>
      </c>
      <c r="R4" s="1241" t="s">
        <v>153</v>
      </c>
      <c r="S4" s="1270" t="s">
        <v>1248</v>
      </c>
      <c r="T4" s="1271" t="s">
        <v>1250</v>
      </c>
      <c r="U4" s="1242" t="s">
        <v>1315</v>
      </c>
      <c r="V4" s="1240" t="s">
        <v>1359</v>
      </c>
      <c r="W4" s="1241" t="s">
        <v>1360</v>
      </c>
      <c r="X4" s="1253" t="s">
        <v>524</v>
      </c>
      <c r="Y4" s="1253" t="s">
        <v>120</v>
      </c>
      <c r="Z4" s="1253" t="s">
        <v>162</v>
      </c>
      <c r="AA4" s="1253" t="s">
        <v>125</v>
      </c>
      <c r="AB4" s="1254" t="s">
        <v>126</v>
      </c>
      <c r="AC4" s="1267" t="s">
        <v>127</v>
      </c>
      <c r="AD4" s="1253" t="s">
        <v>128</v>
      </c>
      <c r="AE4" s="1254" t="s">
        <v>129</v>
      </c>
      <c r="AF4" s="1253" t="s">
        <v>130</v>
      </c>
      <c r="AG4" s="1253" t="s">
        <v>1363</v>
      </c>
      <c r="AH4" s="1253" t="s">
        <v>1592</v>
      </c>
      <c r="AI4" s="1253" t="s">
        <v>131</v>
      </c>
      <c r="AJ4" s="1253" t="s">
        <v>132</v>
      </c>
      <c r="AK4" s="1254" t="s">
        <v>133</v>
      </c>
      <c r="AL4" s="1266" t="s">
        <v>1248</v>
      </c>
      <c r="AM4" s="1277" t="s">
        <v>1250</v>
      </c>
      <c r="AN4" s="1267" t="s">
        <v>134</v>
      </c>
      <c r="AO4" s="1254" t="s">
        <v>135</v>
      </c>
      <c r="AP4" s="1240" t="s">
        <v>136</v>
      </c>
      <c r="AQ4" s="1240" t="s">
        <v>137</v>
      </c>
      <c r="AR4" s="1240" t="s">
        <v>392</v>
      </c>
      <c r="AS4" s="1240" t="s">
        <v>138</v>
      </c>
      <c r="AT4" s="1240" t="s">
        <v>139</v>
      </c>
      <c r="AU4" s="1240" t="s">
        <v>140</v>
      </c>
      <c r="AV4" s="1241" t="s">
        <v>141</v>
      </c>
      <c r="AW4" s="1242" t="s">
        <v>1400</v>
      </c>
      <c r="AX4" s="1240" t="s">
        <v>142</v>
      </c>
      <c r="AY4" s="1240" t="s">
        <v>143</v>
      </c>
      <c r="AZ4" s="1240" t="s">
        <v>144</v>
      </c>
      <c r="BA4" s="1240" t="s">
        <v>145</v>
      </c>
      <c r="BB4" s="1240" t="s">
        <v>146</v>
      </c>
      <c r="BC4" s="1240" t="s">
        <v>147</v>
      </c>
      <c r="BD4" s="1240" t="s">
        <v>148</v>
      </c>
      <c r="BE4" s="1257" t="s">
        <v>149</v>
      </c>
      <c r="BF4" s="1255" t="s">
        <v>1248</v>
      </c>
    </row>
    <row r="5" spans="1:58" ht="6.95" customHeight="1">
      <c r="A5" s="71"/>
      <c r="B5" s="955"/>
      <c r="C5" s="955"/>
      <c r="D5" s="1258"/>
      <c r="E5" s="955"/>
      <c r="F5" s="955"/>
      <c r="G5" s="955"/>
      <c r="H5" s="955"/>
      <c r="I5" s="955"/>
      <c r="J5" s="955"/>
      <c r="K5" s="955"/>
      <c r="L5" s="955"/>
      <c r="M5" s="943"/>
      <c r="N5" s="943"/>
      <c r="O5" s="943"/>
      <c r="P5" s="943"/>
      <c r="Q5" s="943"/>
      <c r="R5" s="943"/>
      <c r="S5" s="1154"/>
      <c r="T5" s="446"/>
      <c r="U5" s="943"/>
      <c r="V5" s="943"/>
      <c r="W5" s="943"/>
      <c r="X5" s="955"/>
      <c r="Y5" s="955"/>
      <c r="Z5" s="955"/>
      <c r="AA5" s="955"/>
      <c r="AB5" s="955"/>
      <c r="AC5" s="955"/>
      <c r="AD5" s="955"/>
      <c r="AE5" s="955"/>
      <c r="AF5" s="955"/>
      <c r="AG5" s="1022"/>
      <c r="AH5" s="1022"/>
      <c r="AI5" s="1022"/>
      <c r="AJ5" s="1022"/>
      <c r="AK5" s="1022"/>
      <c r="AL5" s="1284"/>
      <c r="AM5" s="1079"/>
      <c r="AN5" s="1022"/>
      <c r="AO5" s="955"/>
      <c r="AP5" s="943"/>
      <c r="AQ5" s="943"/>
      <c r="AR5" s="943"/>
      <c r="AS5" s="943"/>
      <c r="AT5" s="943"/>
      <c r="AU5" s="943"/>
      <c r="AV5" s="943"/>
      <c r="AW5" s="943"/>
      <c r="AX5" s="943"/>
      <c r="AY5" s="930"/>
      <c r="AZ5" s="930"/>
      <c r="BA5" s="930"/>
      <c r="BB5" s="930"/>
      <c r="BC5" s="930"/>
      <c r="BD5" s="930"/>
      <c r="BE5" s="446"/>
      <c r="BF5" s="71"/>
    </row>
    <row r="6" spans="1:58" ht="27" customHeight="1">
      <c r="A6" s="71"/>
      <c r="B6" s="133">
        <v>2009</v>
      </c>
      <c r="C6" s="1021"/>
      <c r="D6" s="1244">
        <v>323084521</v>
      </c>
      <c r="E6" s="356">
        <v>49427515</v>
      </c>
      <c r="F6" s="356">
        <v>29039451</v>
      </c>
      <c r="G6" s="356">
        <v>54246056</v>
      </c>
      <c r="H6" s="356">
        <v>12298461</v>
      </c>
      <c r="I6" s="356">
        <v>19736848</v>
      </c>
      <c r="J6" s="356">
        <v>14756068</v>
      </c>
      <c r="K6" s="356">
        <v>9264135</v>
      </c>
      <c r="L6" s="356">
        <v>3535329</v>
      </c>
      <c r="M6" s="356">
        <v>3512913</v>
      </c>
      <c r="N6" s="356">
        <v>7574059</v>
      </c>
      <c r="O6" s="356">
        <v>4006099</v>
      </c>
      <c r="P6" s="356">
        <v>9851388</v>
      </c>
      <c r="Q6" s="356">
        <v>2369970</v>
      </c>
      <c r="R6" s="1281">
        <v>2895758</v>
      </c>
      <c r="S6" s="1272">
        <v>2009</v>
      </c>
      <c r="T6" s="935">
        <v>2009</v>
      </c>
      <c r="U6" s="356">
        <v>7871779</v>
      </c>
      <c r="V6" s="356">
        <v>5745749</v>
      </c>
      <c r="W6" s="356">
        <v>5788759</v>
      </c>
      <c r="X6" s="356">
        <v>9310021</v>
      </c>
      <c r="Y6" s="356">
        <v>3743503</v>
      </c>
      <c r="Z6" s="356">
        <v>1662784</v>
      </c>
      <c r="AA6" s="356">
        <v>7991513</v>
      </c>
      <c r="AB6" s="356">
        <v>2059777</v>
      </c>
      <c r="AC6" s="356">
        <v>4124492</v>
      </c>
      <c r="AD6" s="356">
        <v>1171788</v>
      </c>
      <c r="AE6" s="356">
        <v>3103300</v>
      </c>
      <c r="AF6" s="356">
        <v>875670</v>
      </c>
      <c r="AG6" s="356">
        <v>879361</v>
      </c>
      <c r="AH6" s="356">
        <v>1487173</v>
      </c>
      <c r="AI6" s="356">
        <v>3238628</v>
      </c>
      <c r="AJ6" s="356">
        <v>1169497</v>
      </c>
      <c r="AK6" s="1278">
        <v>1090543</v>
      </c>
      <c r="AL6" s="1272">
        <v>2009</v>
      </c>
      <c r="AM6" s="935">
        <v>2009</v>
      </c>
      <c r="AN6" s="356">
        <v>4141622</v>
      </c>
      <c r="AO6" s="359">
        <v>52734</v>
      </c>
      <c r="AP6" s="356">
        <v>892681</v>
      </c>
      <c r="AQ6" s="356">
        <v>2651633</v>
      </c>
      <c r="AR6" s="356">
        <v>850893</v>
      </c>
      <c r="AS6" s="356">
        <v>586303</v>
      </c>
      <c r="AT6" s="356">
        <v>10053</v>
      </c>
      <c r="AU6" s="356">
        <v>862709</v>
      </c>
      <c r="AV6" s="356">
        <v>8386492</v>
      </c>
      <c r="AW6" s="356">
        <v>213439</v>
      </c>
      <c r="AX6" s="356">
        <v>382133</v>
      </c>
      <c r="AY6" s="356">
        <v>971992</v>
      </c>
      <c r="AZ6" s="356">
        <v>644950</v>
      </c>
      <c r="BA6" s="356">
        <v>317953</v>
      </c>
      <c r="BB6" s="356">
        <v>462978</v>
      </c>
      <c r="BC6" s="356">
        <v>691180</v>
      </c>
      <c r="BD6" s="356">
        <v>2868704</v>
      </c>
      <c r="BE6" s="1268">
        <v>434435</v>
      </c>
      <c r="BF6" s="934">
        <v>2009</v>
      </c>
    </row>
    <row r="7" spans="1:58" s="3" customFormat="1" ht="27" customHeight="1">
      <c r="A7" s="59"/>
      <c r="B7" s="963">
        <v>2010</v>
      </c>
      <c r="C7" s="934"/>
      <c r="D7" s="1244">
        <v>425212160</v>
      </c>
      <c r="E7" s="356">
        <v>64296117</v>
      </c>
      <c r="F7" s="356">
        <v>40402691</v>
      </c>
      <c r="G7" s="356">
        <v>71573603</v>
      </c>
      <c r="H7" s="356">
        <v>14304896</v>
      </c>
      <c r="I7" s="356">
        <v>26820002</v>
      </c>
      <c r="J7" s="356">
        <v>20456219</v>
      </c>
      <c r="K7" s="356">
        <v>13985848</v>
      </c>
      <c r="L7" s="356">
        <v>4350930</v>
      </c>
      <c r="M7" s="356">
        <v>3723304</v>
      </c>
      <c r="N7" s="356">
        <v>9530964</v>
      </c>
      <c r="O7" s="356">
        <v>4283490</v>
      </c>
      <c r="P7" s="356">
        <v>13647080</v>
      </c>
      <c r="Q7" s="356">
        <v>3330815</v>
      </c>
      <c r="R7" s="1281">
        <v>3265544</v>
      </c>
      <c r="S7" s="1272">
        <v>2010</v>
      </c>
      <c r="T7" s="935">
        <v>2010</v>
      </c>
      <c r="U7" s="356">
        <v>7849530</v>
      </c>
      <c r="V7" s="356">
        <v>6940236</v>
      </c>
      <c r="W7" s="356">
        <v>9899456</v>
      </c>
      <c r="X7" s="356">
        <v>12170134</v>
      </c>
      <c r="Y7" s="356">
        <v>4712085</v>
      </c>
      <c r="Z7" s="356">
        <v>2003169</v>
      </c>
      <c r="AA7" s="356">
        <v>10850149</v>
      </c>
      <c r="AB7" s="356">
        <v>4189300</v>
      </c>
      <c r="AC7" s="356">
        <v>4095900</v>
      </c>
      <c r="AD7" s="356">
        <v>2272295</v>
      </c>
      <c r="AE7" s="356">
        <v>4221395</v>
      </c>
      <c r="AF7" s="356">
        <v>955144</v>
      </c>
      <c r="AG7" s="356">
        <v>1175909</v>
      </c>
      <c r="AH7" s="356">
        <v>1945933</v>
      </c>
      <c r="AI7" s="356">
        <v>4168786</v>
      </c>
      <c r="AJ7" s="356">
        <v>1414899</v>
      </c>
      <c r="AK7" s="1278">
        <v>573460</v>
      </c>
      <c r="AL7" s="1272">
        <v>2010</v>
      </c>
      <c r="AM7" s="935">
        <v>2010</v>
      </c>
      <c r="AN7" s="356">
        <v>5674456</v>
      </c>
      <c r="AO7" s="359">
        <v>420695</v>
      </c>
      <c r="AP7" s="356">
        <v>1154766</v>
      </c>
      <c r="AQ7" s="356">
        <v>3488104</v>
      </c>
      <c r="AR7" s="356">
        <v>1003799</v>
      </c>
      <c r="AS7" s="356">
        <v>574507</v>
      </c>
      <c r="AT7" s="356">
        <v>12254</v>
      </c>
      <c r="AU7" s="356">
        <v>1014709</v>
      </c>
      <c r="AV7" s="356">
        <v>11915450</v>
      </c>
      <c r="AW7" s="356">
        <v>201139</v>
      </c>
      <c r="AX7" s="356">
        <v>399661</v>
      </c>
      <c r="AY7" s="356">
        <v>1521027</v>
      </c>
      <c r="AZ7" s="356">
        <v>631219</v>
      </c>
      <c r="BA7" s="356">
        <v>589233</v>
      </c>
      <c r="BB7" s="356">
        <v>937560</v>
      </c>
      <c r="BC7" s="356">
        <v>769140</v>
      </c>
      <c r="BD7" s="356">
        <v>3673025</v>
      </c>
      <c r="BE7" s="1268">
        <v>516290</v>
      </c>
      <c r="BF7" s="934">
        <v>2010</v>
      </c>
    </row>
    <row r="8" spans="1:58" s="3" customFormat="1" ht="27" customHeight="1">
      <c r="A8" s="59"/>
      <c r="B8" s="963">
        <v>2011</v>
      </c>
      <c r="C8" s="934"/>
      <c r="D8" s="1244">
        <v>524413090</v>
      </c>
      <c r="E8" s="356">
        <v>68320170</v>
      </c>
      <c r="F8" s="356">
        <v>44569029</v>
      </c>
      <c r="G8" s="356">
        <v>86432238</v>
      </c>
      <c r="H8" s="356">
        <v>16962579</v>
      </c>
      <c r="I8" s="356">
        <v>36972612</v>
      </c>
      <c r="J8" s="356">
        <v>26316304</v>
      </c>
      <c r="K8" s="356">
        <v>17216374</v>
      </c>
      <c r="L8" s="356">
        <v>6611934</v>
      </c>
      <c r="M8" s="356">
        <v>4373924</v>
      </c>
      <c r="N8" s="356">
        <v>10467817</v>
      </c>
      <c r="O8" s="356">
        <v>6314947</v>
      </c>
      <c r="P8" s="356">
        <v>14693589</v>
      </c>
      <c r="Q8" s="356">
        <v>5084246</v>
      </c>
      <c r="R8" s="1281">
        <v>3818089</v>
      </c>
      <c r="S8" s="1272">
        <v>2011</v>
      </c>
      <c r="T8" s="935">
        <v>2011</v>
      </c>
      <c r="U8" s="356">
        <v>8966683</v>
      </c>
      <c r="V8" s="356">
        <v>11358379</v>
      </c>
      <c r="W8" s="356">
        <v>10852171</v>
      </c>
      <c r="X8" s="356">
        <v>14759366</v>
      </c>
      <c r="Y8" s="356">
        <v>6342934</v>
      </c>
      <c r="Z8" s="356">
        <v>2555059</v>
      </c>
      <c r="AA8" s="356">
        <v>16959617</v>
      </c>
      <c r="AB8" s="356">
        <v>4425509</v>
      </c>
      <c r="AC8" s="356">
        <v>5362787</v>
      </c>
      <c r="AD8" s="356">
        <v>3105467</v>
      </c>
      <c r="AE8" s="356">
        <v>4857963</v>
      </c>
      <c r="AF8" s="356">
        <v>1161712</v>
      </c>
      <c r="AG8" s="356">
        <v>1474143</v>
      </c>
      <c r="AH8" s="356">
        <v>2315073</v>
      </c>
      <c r="AI8" s="356">
        <v>5413360</v>
      </c>
      <c r="AJ8" s="356">
        <v>2143525</v>
      </c>
      <c r="AK8" s="1278">
        <v>393860</v>
      </c>
      <c r="AL8" s="1272">
        <v>2011</v>
      </c>
      <c r="AM8" s="935">
        <v>2011</v>
      </c>
      <c r="AN8" s="356">
        <v>7893573</v>
      </c>
      <c r="AO8" s="359">
        <v>1126526</v>
      </c>
      <c r="AP8" s="356">
        <v>1450330</v>
      </c>
      <c r="AQ8" s="356">
        <v>3571472</v>
      </c>
      <c r="AR8" s="356">
        <v>935224</v>
      </c>
      <c r="AS8" s="356">
        <v>714520</v>
      </c>
      <c r="AT8" s="356">
        <v>30634</v>
      </c>
      <c r="AU8" s="356">
        <v>1330007</v>
      </c>
      <c r="AV8" s="356">
        <v>20749364</v>
      </c>
      <c r="AW8" s="356">
        <v>331553</v>
      </c>
      <c r="AX8" s="356">
        <v>736984</v>
      </c>
      <c r="AY8" s="356">
        <v>2315698</v>
      </c>
      <c r="AZ8" s="356">
        <v>718983</v>
      </c>
      <c r="BA8" s="356">
        <v>656042</v>
      </c>
      <c r="BB8" s="356">
        <v>690854</v>
      </c>
      <c r="BC8" s="356">
        <v>683496</v>
      </c>
      <c r="BD8" s="356">
        <v>2594863</v>
      </c>
      <c r="BE8" s="1268">
        <v>804624</v>
      </c>
      <c r="BF8" s="934">
        <v>2011</v>
      </c>
    </row>
    <row r="9" spans="1:58" s="3" customFormat="1" ht="27" customHeight="1">
      <c r="A9" s="59"/>
      <c r="B9" s="963">
        <v>2012</v>
      </c>
      <c r="C9" s="934"/>
      <c r="D9" s="1244">
        <v>519584473</v>
      </c>
      <c r="E9" s="356">
        <v>64363080</v>
      </c>
      <c r="F9" s="356">
        <v>43340962</v>
      </c>
      <c r="G9" s="356">
        <v>80784595</v>
      </c>
      <c r="H9" s="356">
        <v>17645374</v>
      </c>
      <c r="I9" s="356">
        <v>39707051</v>
      </c>
      <c r="J9" s="356">
        <v>22987917</v>
      </c>
      <c r="K9" s="356">
        <v>15676272</v>
      </c>
      <c r="L9" s="356">
        <v>5247371</v>
      </c>
      <c r="M9" s="356">
        <v>4828203</v>
      </c>
      <c r="N9" s="356">
        <v>9796411</v>
      </c>
      <c r="O9" s="356">
        <v>4924008</v>
      </c>
      <c r="P9" s="356">
        <v>14011960</v>
      </c>
      <c r="Q9" s="356">
        <v>5719246</v>
      </c>
      <c r="R9" s="1281">
        <v>6366770</v>
      </c>
      <c r="S9" s="1272">
        <v>2012</v>
      </c>
      <c r="T9" s="935">
        <v>2012</v>
      </c>
      <c r="U9" s="356">
        <v>9676408</v>
      </c>
      <c r="V9" s="356">
        <v>8544429</v>
      </c>
      <c r="W9" s="356">
        <v>11354318</v>
      </c>
      <c r="X9" s="356">
        <v>15115287</v>
      </c>
      <c r="Y9" s="356">
        <v>6085364</v>
      </c>
      <c r="Z9" s="356">
        <v>2581096</v>
      </c>
      <c r="AA9" s="356">
        <v>18297149</v>
      </c>
      <c r="AB9" s="356">
        <v>3994092</v>
      </c>
      <c r="AC9" s="356">
        <v>5305683</v>
      </c>
      <c r="AD9" s="356">
        <v>2128947</v>
      </c>
      <c r="AE9" s="356">
        <v>4676463</v>
      </c>
      <c r="AF9" s="356">
        <v>1293246</v>
      </c>
      <c r="AG9" s="356">
        <v>1339176</v>
      </c>
      <c r="AH9" s="356">
        <v>2058419</v>
      </c>
      <c r="AI9" s="356">
        <v>5353245</v>
      </c>
      <c r="AJ9" s="356">
        <v>1455723</v>
      </c>
      <c r="AK9" s="1278">
        <v>594848</v>
      </c>
      <c r="AL9" s="1272">
        <v>2012</v>
      </c>
      <c r="AM9" s="935">
        <v>2012</v>
      </c>
      <c r="AN9" s="356">
        <v>6920826</v>
      </c>
      <c r="AO9" s="359">
        <v>1101839</v>
      </c>
      <c r="AP9" s="356">
        <v>1385935</v>
      </c>
      <c r="AQ9" s="356">
        <v>3283935</v>
      </c>
      <c r="AR9" s="356">
        <v>1053236</v>
      </c>
      <c r="AS9" s="356">
        <v>748643</v>
      </c>
      <c r="AT9" s="356">
        <v>39507</v>
      </c>
      <c r="AU9" s="356">
        <v>1261890</v>
      </c>
      <c r="AV9" s="356">
        <v>25504675</v>
      </c>
      <c r="AW9" s="356">
        <v>206986</v>
      </c>
      <c r="AX9" s="356">
        <v>776018</v>
      </c>
      <c r="AY9" s="356">
        <v>2591566</v>
      </c>
      <c r="AZ9" s="356">
        <v>765683</v>
      </c>
      <c r="BA9" s="356">
        <v>801785</v>
      </c>
      <c r="BB9" s="356">
        <v>802111</v>
      </c>
      <c r="BC9" s="356">
        <v>861286</v>
      </c>
      <c r="BD9" s="356">
        <v>5094367</v>
      </c>
      <c r="BE9" s="1268">
        <v>672311</v>
      </c>
      <c r="BF9" s="934">
        <v>2012</v>
      </c>
    </row>
    <row r="10" spans="1:58" s="3" customFormat="1" ht="27" customHeight="1">
      <c r="A10" s="59"/>
      <c r="B10" s="963">
        <v>2013</v>
      </c>
      <c r="C10" s="934"/>
      <c r="D10" s="1244">
        <v>515585515.03899997</v>
      </c>
      <c r="E10" s="356">
        <v>60029354.620999999</v>
      </c>
      <c r="F10" s="356">
        <v>41511915.535999998</v>
      </c>
      <c r="G10" s="356">
        <v>83052876.997999996</v>
      </c>
      <c r="H10" s="356">
        <v>19335968.357999999</v>
      </c>
      <c r="I10" s="356">
        <v>37665213.747000001</v>
      </c>
      <c r="J10" s="356">
        <v>20784615.794</v>
      </c>
      <c r="K10" s="356">
        <v>13189998.391000001</v>
      </c>
      <c r="L10" s="356">
        <v>4717331.0410000002</v>
      </c>
      <c r="M10" s="356">
        <v>5383466.3629999999</v>
      </c>
      <c r="N10" s="356">
        <v>11095820.74</v>
      </c>
      <c r="O10" s="356">
        <v>6012939.1960000005</v>
      </c>
      <c r="P10" s="356">
        <v>14632594.176000001</v>
      </c>
      <c r="Q10" s="356">
        <v>7175193.0779999997</v>
      </c>
      <c r="R10" s="1281">
        <v>6193715.4680000003</v>
      </c>
      <c r="S10" s="1272">
        <v>2013</v>
      </c>
      <c r="T10" s="935">
        <v>2013</v>
      </c>
      <c r="U10" s="356">
        <v>10369434.715</v>
      </c>
      <c r="V10" s="356">
        <v>5564402.7699999996</v>
      </c>
      <c r="W10" s="356">
        <v>11495499.780999999</v>
      </c>
      <c r="X10" s="356">
        <v>18122896.940000001</v>
      </c>
      <c r="Y10" s="356">
        <v>5573117.0810000002</v>
      </c>
      <c r="Z10" s="356">
        <v>2715494.7239999999</v>
      </c>
      <c r="AA10" s="356">
        <v>18725096.881999999</v>
      </c>
      <c r="AB10" s="356">
        <v>4213727.9249999998</v>
      </c>
      <c r="AC10" s="356">
        <v>4783308.034</v>
      </c>
      <c r="AD10" s="356">
        <v>1729269.2250000001</v>
      </c>
      <c r="AE10" s="356">
        <v>4657503.1550000003</v>
      </c>
      <c r="AF10" s="356">
        <v>1597030.02</v>
      </c>
      <c r="AG10" s="356">
        <v>1395172.328</v>
      </c>
      <c r="AH10" s="356">
        <v>1929242.425</v>
      </c>
      <c r="AI10" s="356">
        <v>5231003.4749999996</v>
      </c>
      <c r="AJ10" s="356">
        <v>1624890.037</v>
      </c>
      <c r="AK10" s="1278">
        <v>516357.26299999998</v>
      </c>
      <c r="AL10" s="1272">
        <v>2013</v>
      </c>
      <c r="AM10" s="935">
        <v>2013</v>
      </c>
      <c r="AN10" s="356">
        <v>6180171.7810000004</v>
      </c>
      <c r="AO10" s="359">
        <v>1663254.6459999999</v>
      </c>
      <c r="AP10" s="356">
        <v>1585905.4410000001</v>
      </c>
      <c r="AQ10" s="356">
        <v>3706234.5210000002</v>
      </c>
      <c r="AR10" s="356">
        <v>1283177.2760000001</v>
      </c>
      <c r="AS10" s="356">
        <v>918943.43099999998</v>
      </c>
      <c r="AT10" s="356">
        <v>48399.205999999998</v>
      </c>
      <c r="AU10" s="356">
        <v>1382572.2819999999</v>
      </c>
      <c r="AV10" s="356">
        <v>25873843.034000002</v>
      </c>
      <c r="AW10" s="356">
        <v>233190.68599999999</v>
      </c>
      <c r="AX10" s="356">
        <v>522060.36800000002</v>
      </c>
      <c r="AY10" s="356">
        <v>2300742.074</v>
      </c>
      <c r="AZ10" s="356">
        <v>833344.15800000005</v>
      </c>
      <c r="BA10" s="356">
        <v>598647.45200000005</v>
      </c>
      <c r="BB10" s="356">
        <v>1015831.981</v>
      </c>
      <c r="BC10" s="356">
        <v>856218.72400000005</v>
      </c>
      <c r="BD10" s="356">
        <v>3655682.8810000001</v>
      </c>
      <c r="BE10" s="1268">
        <v>691870.07299999997</v>
      </c>
      <c r="BF10" s="934">
        <v>2013</v>
      </c>
    </row>
    <row r="11" spans="1:58" ht="6" customHeight="1">
      <c r="A11" s="71"/>
      <c r="B11" s="133"/>
      <c r="C11" s="1021"/>
      <c r="D11" s="1264"/>
      <c r="E11" s="360"/>
      <c r="F11" s="360"/>
      <c r="G11" s="360"/>
      <c r="H11" s="360"/>
      <c r="I11" s="365"/>
      <c r="J11" s="360"/>
      <c r="K11" s="360"/>
      <c r="L11" s="360"/>
      <c r="M11" s="355"/>
      <c r="N11" s="354"/>
      <c r="O11" s="354"/>
      <c r="P11" s="354"/>
      <c r="Q11" s="354"/>
      <c r="R11" s="1282"/>
      <c r="S11" s="1273"/>
      <c r="T11" s="935"/>
      <c r="U11" s="354"/>
      <c r="V11" s="354"/>
      <c r="W11" s="354"/>
      <c r="X11" s="360"/>
      <c r="Y11" s="360"/>
      <c r="Z11" s="360"/>
      <c r="AA11" s="360"/>
      <c r="AB11" s="360"/>
      <c r="AC11" s="360"/>
      <c r="AD11" s="360"/>
      <c r="AE11" s="360"/>
      <c r="AF11" s="361"/>
      <c r="AG11" s="361"/>
      <c r="AH11" s="361"/>
      <c r="AI11" s="361"/>
      <c r="AJ11" s="361"/>
      <c r="AK11" s="1279"/>
      <c r="AL11" s="1273"/>
      <c r="AM11" s="935"/>
      <c r="AN11" s="361"/>
      <c r="AO11" s="362"/>
      <c r="AP11" s="354"/>
      <c r="AQ11" s="354"/>
      <c r="AR11" s="354"/>
      <c r="AS11" s="354"/>
      <c r="AT11" s="354"/>
      <c r="AU11" s="354"/>
      <c r="AV11" s="354"/>
      <c r="AW11" s="354"/>
      <c r="AX11" s="356"/>
      <c r="AY11" s="356"/>
      <c r="AZ11" s="356"/>
      <c r="BA11" s="356"/>
      <c r="BB11" s="356"/>
      <c r="BC11" s="356"/>
      <c r="BD11" s="356"/>
      <c r="BE11" s="1268"/>
      <c r="BF11" s="1021"/>
    </row>
    <row r="12" spans="1:58" s="3" customFormat="1" ht="27" customHeight="1">
      <c r="A12" s="59"/>
      <c r="B12" s="956">
        <v>2014</v>
      </c>
      <c r="C12" s="934"/>
      <c r="D12" s="1246">
        <v>525514505.73199999</v>
      </c>
      <c r="E12" s="363">
        <v>53768312.508000001</v>
      </c>
      <c r="F12" s="363">
        <v>45283253.957999997</v>
      </c>
      <c r="G12" s="363">
        <v>90082225.612000003</v>
      </c>
      <c r="H12" s="363">
        <v>21298750.359999999</v>
      </c>
      <c r="I12" s="363">
        <v>36694535.689999998</v>
      </c>
      <c r="J12" s="363">
        <v>20413019.379999999</v>
      </c>
      <c r="K12" s="363">
        <v>12266259.753</v>
      </c>
      <c r="L12" s="363">
        <v>5442590.5499999998</v>
      </c>
      <c r="M12" s="363">
        <v>6260921.9670000002</v>
      </c>
      <c r="N12" s="363">
        <v>11097900.535</v>
      </c>
      <c r="O12" s="363">
        <v>6823518.6830000002</v>
      </c>
      <c r="P12" s="363">
        <v>15689769.125</v>
      </c>
      <c r="Q12" s="363">
        <v>7990325.148</v>
      </c>
      <c r="R12" s="1283">
        <v>7446595.5149999997</v>
      </c>
      <c r="S12" s="1274">
        <v>2014</v>
      </c>
      <c r="T12" s="937">
        <v>2014</v>
      </c>
      <c r="U12" s="363">
        <v>11303182.275</v>
      </c>
      <c r="V12" s="363">
        <v>4578119.4819999998</v>
      </c>
      <c r="W12" s="363">
        <v>15669238.248</v>
      </c>
      <c r="X12" s="363">
        <v>16194255.872</v>
      </c>
      <c r="Y12" s="363">
        <v>4907127.5520000001</v>
      </c>
      <c r="Z12" s="363">
        <v>2755335.3810000001</v>
      </c>
      <c r="AA12" s="363">
        <v>16892033.241999999</v>
      </c>
      <c r="AB12" s="363">
        <v>4605487.1900000004</v>
      </c>
      <c r="AC12" s="363">
        <v>4596803.2549999999</v>
      </c>
      <c r="AD12" s="363">
        <v>1623904.575</v>
      </c>
      <c r="AE12" s="363">
        <v>4810133.7170000002</v>
      </c>
      <c r="AF12" s="363">
        <v>2887539.557</v>
      </c>
      <c r="AG12" s="363">
        <v>1526480.622</v>
      </c>
      <c r="AH12" s="363">
        <v>1749889.003</v>
      </c>
      <c r="AI12" s="363">
        <v>5344775.7309999997</v>
      </c>
      <c r="AJ12" s="363">
        <v>1799801.2409999999</v>
      </c>
      <c r="AK12" s="1280">
        <v>495355.28700000001</v>
      </c>
      <c r="AL12" s="1274">
        <v>2014</v>
      </c>
      <c r="AM12" s="937">
        <v>2014</v>
      </c>
      <c r="AN12" s="363">
        <v>5274668.4349999996</v>
      </c>
      <c r="AO12" s="364">
        <v>2391853.2880000002</v>
      </c>
      <c r="AP12" s="363">
        <v>1830528.38</v>
      </c>
      <c r="AQ12" s="363">
        <v>3331238.878</v>
      </c>
      <c r="AR12" s="363">
        <v>1355994.773</v>
      </c>
      <c r="AS12" s="363">
        <v>994309.42700000003</v>
      </c>
      <c r="AT12" s="363">
        <v>342492.70199999999</v>
      </c>
      <c r="AU12" s="363">
        <v>1344328.9809999999</v>
      </c>
      <c r="AV12" s="363">
        <v>25723054.844000001</v>
      </c>
      <c r="AW12" s="363">
        <v>162265.598</v>
      </c>
      <c r="AX12" s="363">
        <v>401915.87199999997</v>
      </c>
      <c r="AY12" s="363">
        <v>3268495.4330000002</v>
      </c>
      <c r="AZ12" s="363">
        <v>935407.86600000004</v>
      </c>
      <c r="BA12" s="363">
        <v>615508.43999999994</v>
      </c>
      <c r="BB12" s="363">
        <v>531710.87300000002</v>
      </c>
      <c r="BC12" s="363">
        <v>959740.95799999998</v>
      </c>
      <c r="BD12" s="363">
        <v>2841303.267</v>
      </c>
      <c r="BE12" s="1269">
        <v>655159.44099999999</v>
      </c>
      <c r="BF12" s="936">
        <v>2014</v>
      </c>
    </row>
    <row r="13" spans="1:58" s="3" customFormat="1" ht="6" customHeight="1">
      <c r="A13" s="59"/>
      <c r="B13" s="963"/>
      <c r="C13" s="934"/>
      <c r="D13" s="1244"/>
      <c r="E13" s="356"/>
      <c r="F13" s="356"/>
      <c r="G13" s="356"/>
      <c r="H13" s="356"/>
      <c r="I13" s="356"/>
      <c r="J13" s="356"/>
      <c r="K13" s="356"/>
      <c r="L13" s="356"/>
      <c r="M13" s="356"/>
      <c r="N13" s="356"/>
      <c r="O13" s="356"/>
      <c r="P13" s="356"/>
      <c r="Q13" s="356"/>
      <c r="R13" s="1281"/>
      <c r="S13" s="1272"/>
      <c r="T13" s="935"/>
      <c r="U13" s="356"/>
      <c r="V13" s="356"/>
      <c r="W13" s="356"/>
      <c r="X13" s="356"/>
      <c r="Y13" s="356"/>
      <c r="Z13" s="356"/>
      <c r="AA13" s="356"/>
      <c r="AB13" s="356"/>
      <c r="AC13" s="356"/>
      <c r="AD13" s="356"/>
      <c r="AE13" s="356"/>
      <c r="AF13" s="356"/>
      <c r="AG13" s="356"/>
      <c r="AH13" s="356"/>
      <c r="AI13" s="356"/>
      <c r="AJ13" s="356"/>
      <c r="AK13" s="1278"/>
      <c r="AL13" s="1272"/>
      <c r="AM13" s="935"/>
      <c r="AN13" s="356"/>
      <c r="AO13" s="359"/>
      <c r="AP13" s="356"/>
      <c r="AQ13" s="356"/>
      <c r="AR13" s="356"/>
      <c r="AS13" s="356"/>
      <c r="AT13" s="356"/>
      <c r="AU13" s="356"/>
      <c r="AV13" s="356"/>
      <c r="AW13" s="356"/>
      <c r="AX13" s="356"/>
      <c r="AY13" s="356"/>
      <c r="AZ13" s="356"/>
      <c r="BA13" s="356"/>
      <c r="BB13" s="356"/>
      <c r="BC13" s="356"/>
      <c r="BD13" s="356"/>
      <c r="BE13" s="1268"/>
      <c r="BF13" s="934"/>
    </row>
    <row r="14" spans="1:58" s="3" customFormat="1" ht="27" customHeight="1">
      <c r="A14" s="59"/>
      <c r="B14" s="139">
        <v>1</v>
      </c>
      <c r="C14" s="934"/>
      <c r="D14" s="1244">
        <v>44746013.07</v>
      </c>
      <c r="E14" s="356">
        <v>4025509.4369999999</v>
      </c>
      <c r="F14" s="356">
        <v>3617782.86</v>
      </c>
      <c r="G14" s="356">
        <v>7470240.1229999997</v>
      </c>
      <c r="H14" s="356">
        <v>1563339.652</v>
      </c>
      <c r="I14" s="356">
        <v>3206481.0419999999</v>
      </c>
      <c r="J14" s="356">
        <v>1628744.4650000001</v>
      </c>
      <c r="K14" s="356">
        <v>1107066.82</v>
      </c>
      <c r="L14" s="356">
        <v>414348.647</v>
      </c>
      <c r="M14" s="356">
        <v>493384.38199999998</v>
      </c>
      <c r="N14" s="356">
        <v>1087932.628</v>
      </c>
      <c r="O14" s="356">
        <v>422262.58500000002</v>
      </c>
      <c r="P14" s="356">
        <v>1216739.067</v>
      </c>
      <c r="Q14" s="356">
        <v>568821.24899999995</v>
      </c>
      <c r="R14" s="1281">
        <v>1182950.581</v>
      </c>
      <c r="S14" s="1275" t="s">
        <v>284</v>
      </c>
      <c r="T14" s="1074">
        <v>1</v>
      </c>
      <c r="U14" s="356">
        <v>1237327.321</v>
      </c>
      <c r="V14" s="356">
        <v>223882.65599999999</v>
      </c>
      <c r="W14" s="356">
        <v>1243608.933</v>
      </c>
      <c r="X14" s="356">
        <v>1087816.2830000001</v>
      </c>
      <c r="Y14" s="356">
        <v>488123.97</v>
      </c>
      <c r="Z14" s="356">
        <v>184433.90299999999</v>
      </c>
      <c r="AA14" s="356">
        <v>2023318.138</v>
      </c>
      <c r="AB14" s="356">
        <v>277235.75199999998</v>
      </c>
      <c r="AC14" s="356">
        <v>484602.03200000001</v>
      </c>
      <c r="AD14" s="356">
        <v>113468.069</v>
      </c>
      <c r="AE14" s="356">
        <v>372745.49</v>
      </c>
      <c r="AF14" s="356">
        <v>198518.864</v>
      </c>
      <c r="AG14" s="356">
        <v>136527.179</v>
      </c>
      <c r="AH14" s="356">
        <v>177659.78599999999</v>
      </c>
      <c r="AI14" s="356">
        <v>387714.45199999999</v>
      </c>
      <c r="AJ14" s="356">
        <v>135327.31</v>
      </c>
      <c r="AK14" s="1278">
        <v>12140.906999999999</v>
      </c>
      <c r="AL14" s="1275" t="s">
        <v>284</v>
      </c>
      <c r="AM14" s="1074">
        <v>1</v>
      </c>
      <c r="AN14" s="356">
        <v>454410.83799999999</v>
      </c>
      <c r="AO14" s="359">
        <v>135479.42300000001</v>
      </c>
      <c r="AP14" s="356">
        <v>155389.897</v>
      </c>
      <c r="AQ14" s="356">
        <v>274880.13099999999</v>
      </c>
      <c r="AR14" s="356">
        <v>104985.908</v>
      </c>
      <c r="AS14" s="356">
        <v>75053.959000000003</v>
      </c>
      <c r="AT14" s="356">
        <v>6066.5309999999999</v>
      </c>
      <c r="AU14" s="356">
        <v>112181.36</v>
      </c>
      <c r="AV14" s="356">
        <v>2501399.574</v>
      </c>
      <c r="AW14" s="356">
        <v>5957.308</v>
      </c>
      <c r="AX14" s="356">
        <v>43963.226999999999</v>
      </c>
      <c r="AY14" s="356">
        <v>289044.88900000002</v>
      </c>
      <c r="AZ14" s="356">
        <v>54127.849000000002</v>
      </c>
      <c r="BA14" s="356">
        <v>67816.906000000003</v>
      </c>
      <c r="BB14" s="356">
        <v>131485.18</v>
      </c>
      <c r="BC14" s="356">
        <v>79950.308999999994</v>
      </c>
      <c r="BD14" s="356">
        <v>253450.74100000001</v>
      </c>
      <c r="BE14" s="1268">
        <v>65716.906000000003</v>
      </c>
      <c r="BF14" s="135" t="s">
        <v>284</v>
      </c>
    </row>
    <row r="15" spans="1:58" s="3" customFormat="1" ht="27" customHeight="1">
      <c r="A15" s="59"/>
      <c r="B15" s="139">
        <v>2</v>
      </c>
      <c r="C15" s="934">
        <v>996</v>
      </c>
      <c r="D15" s="1244">
        <v>42061553.950000003</v>
      </c>
      <c r="E15" s="356">
        <v>4445635.8859999999</v>
      </c>
      <c r="F15" s="356">
        <v>3928296.0929999999</v>
      </c>
      <c r="G15" s="356">
        <v>13260024.571</v>
      </c>
      <c r="H15" s="356">
        <v>1614804.0430000001</v>
      </c>
      <c r="I15" s="356">
        <v>3352064.2390000001</v>
      </c>
      <c r="J15" s="356">
        <v>1968706.422</v>
      </c>
      <c r="K15" s="356">
        <v>985427.46299999999</v>
      </c>
      <c r="L15" s="356">
        <v>422565.14199999999</v>
      </c>
      <c r="M15" s="356">
        <v>444656.81400000001</v>
      </c>
      <c r="N15" s="356">
        <v>847055.81400000001</v>
      </c>
      <c r="O15" s="356">
        <v>438587.95500000002</v>
      </c>
      <c r="P15" s="356">
        <v>1102300.436</v>
      </c>
      <c r="Q15" s="356">
        <v>509965.337</v>
      </c>
      <c r="R15" s="1281">
        <v>831561.76</v>
      </c>
      <c r="S15" s="1275" t="s">
        <v>285</v>
      </c>
      <c r="T15" s="1074">
        <v>2</v>
      </c>
      <c r="U15" s="356">
        <v>830407.73400000005</v>
      </c>
      <c r="V15" s="356">
        <v>866192.15300000005</v>
      </c>
      <c r="W15" s="356">
        <v>1139965.79</v>
      </c>
      <c r="X15" s="356">
        <v>1154597.3540000001</v>
      </c>
      <c r="Y15" s="356">
        <v>411400.85499999998</v>
      </c>
      <c r="Z15" s="356">
        <v>213454.03700000001</v>
      </c>
      <c r="AA15" s="356">
        <v>1159147.0789999999</v>
      </c>
      <c r="AB15" s="356">
        <v>356155.06099999999</v>
      </c>
      <c r="AC15" s="356">
        <v>346944.55699999997</v>
      </c>
      <c r="AD15" s="356">
        <v>129574.446</v>
      </c>
      <c r="AE15" s="356">
        <v>276720.815</v>
      </c>
      <c r="AF15" s="356">
        <v>174549.34700000001</v>
      </c>
      <c r="AG15" s="356">
        <v>110448.353</v>
      </c>
      <c r="AH15" s="356">
        <v>126456.769</v>
      </c>
      <c r="AI15" s="356">
        <v>405379.32400000002</v>
      </c>
      <c r="AJ15" s="356">
        <v>106456.762</v>
      </c>
      <c r="AK15" s="1278">
        <v>3086.799</v>
      </c>
      <c r="AL15" s="1275" t="s">
        <v>285</v>
      </c>
      <c r="AM15" s="1074">
        <v>2</v>
      </c>
      <c r="AN15" s="356">
        <v>508133.71299999999</v>
      </c>
      <c r="AO15" s="359">
        <v>344116.86499999999</v>
      </c>
      <c r="AP15" s="356">
        <v>149346.66</v>
      </c>
      <c r="AQ15" s="356">
        <v>273363.69699999999</v>
      </c>
      <c r="AR15" s="356">
        <v>101301.38400000001</v>
      </c>
      <c r="AS15" s="356">
        <v>72239.597999999998</v>
      </c>
      <c r="AT15" s="356">
        <v>2814.27</v>
      </c>
      <c r="AU15" s="356">
        <v>111422.094</v>
      </c>
      <c r="AV15" s="356">
        <v>2547342.878</v>
      </c>
      <c r="AW15" s="356">
        <v>2800.498</v>
      </c>
      <c r="AX15" s="356">
        <v>37606.250999999997</v>
      </c>
      <c r="AY15" s="356">
        <v>167347.546</v>
      </c>
      <c r="AZ15" s="356">
        <v>66097.785000000003</v>
      </c>
      <c r="BA15" s="356">
        <v>89850.510999999999</v>
      </c>
      <c r="BB15" s="356">
        <v>108429.614</v>
      </c>
      <c r="BC15" s="356">
        <v>63994.629000000001</v>
      </c>
      <c r="BD15" s="356">
        <v>221921.753</v>
      </c>
      <c r="BE15" s="1268">
        <v>57757.127999999997</v>
      </c>
      <c r="BF15" s="135" t="s">
        <v>285</v>
      </c>
    </row>
    <row r="16" spans="1:58" s="3" customFormat="1" ht="27" customHeight="1">
      <c r="A16" s="59"/>
      <c r="B16" s="140">
        <v>3</v>
      </c>
      <c r="C16" s="934"/>
      <c r="D16" s="1244">
        <v>45558674.670000002</v>
      </c>
      <c r="E16" s="356">
        <v>4744745.0379999997</v>
      </c>
      <c r="F16" s="356">
        <v>3954447.003</v>
      </c>
      <c r="G16" s="356">
        <v>20865679.686999999</v>
      </c>
      <c r="H16" s="356">
        <v>1738865.852</v>
      </c>
      <c r="I16" s="356">
        <v>2940379.89</v>
      </c>
      <c r="J16" s="356">
        <v>1864531.6740000001</v>
      </c>
      <c r="K16" s="356">
        <v>1066080.9920000001</v>
      </c>
      <c r="L16" s="356">
        <v>381525.42200000002</v>
      </c>
      <c r="M16" s="356">
        <v>518861.94799999997</v>
      </c>
      <c r="N16" s="356">
        <v>934676.94900000002</v>
      </c>
      <c r="O16" s="356">
        <v>420803.375</v>
      </c>
      <c r="P16" s="356">
        <v>1237379.831</v>
      </c>
      <c r="Q16" s="356">
        <v>659633.071</v>
      </c>
      <c r="R16" s="1281">
        <v>719071.85</v>
      </c>
      <c r="S16" s="1276" t="s">
        <v>286</v>
      </c>
      <c r="T16" s="1075">
        <v>3</v>
      </c>
      <c r="U16" s="356">
        <v>1167217.7830000001</v>
      </c>
      <c r="V16" s="356">
        <v>218427.23300000001</v>
      </c>
      <c r="W16" s="356">
        <v>1483189.672</v>
      </c>
      <c r="X16" s="356">
        <v>1125174.078</v>
      </c>
      <c r="Y16" s="356">
        <v>276976.89299999998</v>
      </c>
      <c r="Z16" s="356">
        <v>222584.19500000001</v>
      </c>
      <c r="AA16" s="356">
        <v>1776901.0930000001</v>
      </c>
      <c r="AB16" s="356">
        <v>469081.83199999999</v>
      </c>
      <c r="AC16" s="356">
        <v>415655.75799999997</v>
      </c>
      <c r="AD16" s="356">
        <v>197451.44200000001</v>
      </c>
      <c r="AE16" s="356">
        <v>334768.97600000002</v>
      </c>
      <c r="AF16" s="356">
        <v>294737.06800000003</v>
      </c>
      <c r="AG16" s="356">
        <v>136590.82199999999</v>
      </c>
      <c r="AH16" s="356">
        <v>154347.698</v>
      </c>
      <c r="AI16" s="356">
        <v>408121.103</v>
      </c>
      <c r="AJ16" s="356">
        <v>122522.838</v>
      </c>
      <c r="AK16" s="1278">
        <v>13364.009</v>
      </c>
      <c r="AL16" s="1276" t="s">
        <v>286</v>
      </c>
      <c r="AM16" s="1075">
        <v>3</v>
      </c>
      <c r="AN16" s="356">
        <v>536051.402</v>
      </c>
      <c r="AO16" s="359">
        <v>233075.823</v>
      </c>
      <c r="AP16" s="356">
        <v>97697.99</v>
      </c>
      <c r="AQ16" s="356">
        <v>295051.42700000003</v>
      </c>
      <c r="AR16" s="356">
        <v>135728.91500000001</v>
      </c>
      <c r="AS16" s="356">
        <v>69871.116999999998</v>
      </c>
      <c r="AT16" s="356">
        <v>4173.8100000000004</v>
      </c>
      <c r="AU16" s="356">
        <v>106776.583</v>
      </c>
      <c r="AV16" s="356">
        <v>3090889.64</v>
      </c>
      <c r="AW16" s="356">
        <v>69957.892999999996</v>
      </c>
      <c r="AX16" s="356">
        <v>24395.753000000001</v>
      </c>
      <c r="AY16" s="356">
        <v>341399.37900000002</v>
      </c>
      <c r="AZ16" s="356">
        <v>61212.654000000002</v>
      </c>
      <c r="BA16" s="356">
        <v>115367.515</v>
      </c>
      <c r="BB16" s="356">
        <v>43080.853999999999</v>
      </c>
      <c r="BC16" s="356">
        <v>74698.521999999997</v>
      </c>
      <c r="BD16" s="356">
        <v>248443.764</v>
      </c>
      <c r="BE16" s="1268">
        <v>45438.445</v>
      </c>
      <c r="BF16" s="136" t="s">
        <v>286</v>
      </c>
    </row>
    <row r="17" spans="1:58" s="3" customFormat="1" ht="27" customHeight="1">
      <c r="A17" s="59"/>
      <c r="B17" s="140">
        <v>4</v>
      </c>
      <c r="C17" s="934"/>
      <c r="D17" s="1244">
        <v>45873332.920000002</v>
      </c>
      <c r="E17" s="356">
        <v>4887821.8949999996</v>
      </c>
      <c r="F17" s="356">
        <v>4134306.767</v>
      </c>
      <c r="G17" s="356">
        <v>28776378.978</v>
      </c>
      <c r="H17" s="356">
        <v>1940054.487</v>
      </c>
      <c r="I17" s="356">
        <v>2873939.27</v>
      </c>
      <c r="J17" s="356">
        <v>1858876.5589999999</v>
      </c>
      <c r="K17" s="356">
        <v>1250402.078</v>
      </c>
      <c r="L17" s="356">
        <v>442021.80800000002</v>
      </c>
      <c r="M17" s="356">
        <v>500857.75599999999</v>
      </c>
      <c r="N17" s="356">
        <v>912372.696</v>
      </c>
      <c r="O17" s="356">
        <v>465684.05</v>
      </c>
      <c r="P17" s="356">
        <v>1358056.764</v>
      </c>
      <c r="Q17" s="356">
        <v>628186.32299999997</v>
      </c>
      <c r="R17" s="1281">
        <v>914320.7</v>
      </c>
      <c r="S17" s="1276" t="s">
        <v>287</v>
      </c>
      <c r="T17" s="1075">
        <v>4</v>
      </c>
      <c r="U17" s="356">
        <v>1046706.486</v>
      </c>
      <c r="V17" s="356">
        <v>435485.85200000001</v>
      </c>
      <c r="W17" s="356">
        <v>1277385.8689999999</v>
      </c>
      <c r="X17" s="356">
        <v>1592915.1259999999</v>
      </c>
      <c r="Y17" s="356">
        <v>395932.13799999998</v>
      </c>
      <c r="Z17" s="356">
        <v>249110.72200000001</v>
      </c>
      <c r="AA17" s="356">
        <v>1125555.405</v>
      </c>
      <c r="AB17" s="356">
        <v>414557.92200000002</v>
      </c>
      <c r="AC17" s="356">
        <v>374473.505</v>
      </c>
      <c r="AD17" s="356">
        <v>168942.03</v>
      </c>
      <c r="AE17" s="356">
        <v>680596.70600000001</v>
      </c>
      <c r="AF17" s="356">
        <v>163041.46299999999</v>
      </c>
      <c r="AG17" s="356">
        <v>129493.893</v>
      </c>
      <c r="AH17" s="356">
        <v>160104.141</v>
      </c>
      <c r="AI17" s="356">
        <v>463377.88699999999</v>
      </c>
      <c r="AJ17" s="356">
        <v>130688.18700000001</v>
      </c>
      <c r="AK17" s="1278">
        <v>26524.736000000001</v>
      </c>
      <c r="AL17" s="1276" t="s">
        <v>287</v>
      </c>
      <c r="AM17" s="1075">
        <v>4</v>
      </c>
      <c r="AN17" s="356">
        <v>425446.51199999999</v>
      </c>
      <c r="AO17" s="359">
        <v>216776.93599999999</v>
      </c>
      <c r="AP17" s="356">
        <v>155941.94099999999</v>
      </c>
      <c r="AQ17" s="356">
        <v>337733.04399999999</v>
      </c>
      <c r="AR17" s="356">
        <v>111558.591</v>
      </c>
      <c r="AS17" s="356">
        <v>74225.077999999994</v>
      </c>
      <c r="AT17" s="356">
        <v>3502.0329999999999</v>
      </c>
      <c r="AU17" s="356">
        <v>110600.542</v>
      </c>
      <c r="AV17" s="356">
        <v>2032114.568</v>
      </c>
      <c r="AW17" s="356">
        <v>5310.6840000000002</v>
      </c>
      <c r="AX17" s="356">
        <v>66558.252999999997</v>
      </c>
      <c r="AY17" s="356">
        <v>332386.81</v>
      </c>
      <c r="AZ17" s="356">
        <v>74341.544999999998</v>
      </c>
      <c r="BA17" s="356">
        <v>5944.2659999999996</v>
      </c>
      <c r="BB17" s="356">
        <v>63108.603000000003</v>
      </c>
      <c r="BC17" s="356">
        <v>91661.339000000007</v>
      </c>
      <c r="BD17" s="356">
        <v>178513.12</v>
      </c>
      <c r="BE17" s="1268">
        <v>59409.909</v>
      </c>
      <c r="BF17" s="136" t="s">
        <v>287</v>
      </c>
    </row>
    <row r="18" spans="1:58" s="3" customFormat="1" ht="27" customHeight="1">
      <c r="A18" s="59"/>
      <c r="B18" s="139">
        <v>5</v>
      </c>
      <c r="C18" s="934"/>
      <c r="D18" s="1244">
        <v>42607482.640000001</v>
      </c>
      <c r="E18" s="356">
        <v>4327965.5779999997</v>
      </c>
      <c r="F18" s="356">
        <v>3708716.3990000002</v>
      </c>
      <c r="G18" s="356">
        <v>36299782.207999997</v>
      </c>
      <c r="H18" s="356">
        <v>1695834.763</v>
      </c>
      <c r="I18" s="356">
        <v>3027106.523</v>
      </c>
      <c r="J18" s="356">
        <v>1528664.4369999999</v>
      </c>
      <c r="K18" s="356">
        <v>1097289.5330000001</v>
      </c>
      <c r="L18" s="356">
        <v>546530.85900000005</v>
      </c>
      <c r="M18" s="356">
        <v>569974.28399999999</v>
      </c>
      <c r="N18" s="356">
        <v>680460.84699999995</v>
      </c>
      <c r="O18" s="356">
        <v>719632.16599999997</v>
      </c>
      <c r="P18" s="356">
        <v>1315772.0120000001</v>
      </c>
      <c r="Q18" s="356">
        <v>479444.65100000001</v>
      </c>
      <c r="R18" s="1281">
        <v>330385.90700000001</v>
      </c>
      <c r="S18" s="1275" t="s">
        <v>363</v>
      </c>
      <c r="T18" s="1074">
        <v>5</v>
      </c>
      <c r="U18" s="356">
        <v>770268.554</v>
      </c>
      <c r="V18" s="356">
        <v>223964.014</v>
      </c>
      <c r="W18" s="356">
        <v>1486681.862</v>
      </c>
      <c r="X18" s="356">
        <v>1548990.487</v>
      </c>
      <c r="Y18" s="356">
        <v>421155.34</v>
      </c>
      <c r="Z18" s="356">
        <v>228857.095</v>
      </c>
      <c r="AA18" s="356">
        <v>1769617.595</v>
      </c>
      <c r="AB18" s="356">
        <v>439493.43599999999</v>
      </c>
      <c r="AC18" s="356">
        <v>332007.179</v>
      </c>
      <c r="AD18" s="356">
        <v>83675.582999999999</v>
      </c>
      <c r="AE18" s="356">
        <v>288697.08100000001</v>
      </c>
      <c r="AF18" s="356">
        <v>364265.22600000002</v>
      </c>
      <c r="AG18" s="356">
        <v>140702.69</v>
      </c>
      <c r="AH18" s="356">
        <v>135908.65700000001</v>
      </c>
      <c r="AI18" s="356">
        <v>472975.83500000002</v>
      </c>
      <c r="AJ18" s="356">
        <v>131158.304</v>
      </c>
      <c r="AK18" s="1278">
        <v>5773.06</v>
      </c>
      <c r="AL18" s="1275" t="s">
        <v>363</v>
      </c>
      <c r="AM18" s="1074">
        <v>5</v>
      </c>
      <c r="AN18" s="356">
        <v>258278.622</v>
      </c>
      <c r="AO18" s="359">
        <v>265243.772</v>
      </c>
      <c r="AP18" s="356">
        <v>129991.91800000001</v>
      </c>
      <c r="AQ18" s="356">
        <v>258480.95300000001</v>
      </c>
      <c r="AR18" s="356">
        <v>96187.854000000007</v>
      </c>
      <c r="AS18" s="356">
        <v>90290.506999999998</v>
      </c>
      <c r="AT18" s="356">
        <v>4794.3429999999998</v>
      </c>
      <c r="AU18" s="356">
        <v>119535.772</v>
      </c>
      <c r="AV18" s="356">
        <v>1688653.362</v>
      </c>
      <c r="AW18" s="356">
        <v>2193.2669999999998</v>
      </c>
      <c r="AX18" s="356">
        <v>22017.103999999999</v>
      </c>
      <c r="AY18" s="356">
        <v>238905.23499999999</v>
      </c>
      <c r="AZ18" s="356">
        <v>61268.680999999997</v>
      </c>
      <c r="BA18" s="356">
        <v>66196.057000000001</v>
      </c>
      <c r="BB18" s="356">
        <v>6459.585</v>
      </c>
      <c r="BC18" s="356">
        <v>65053.514999999999</v>
      </c>
      <c r="BD18" s="356">
        <v>390826.89199999999</v>
      </c>
      <c r="BE18" s="1268">
        <v>32871.593999999997</v>
      </c>
      <c r="BF18" s="135" t="s">
        <v>363</v>
      </c>
    </row>
    <row r="19" spans="1:58" s="3" customFormat="1" ht="9" customHeight="1">
      <c r="A19" s="59"/>
      <c r="B19" s="139"/>
      <c r="C19" s="934">
        <v>996</v>
      </c>
      <c r="D19" s="1244"/>
      <c r="E19" s="356"/>
      <c r="F19" s="356"/>
      <c r="G19" s="356"/>
      <c r="H19" s="356"/>
      <c r="I19" s="356"/>
      <c r="J19" s="356"/>
      <c r="K19" s="356"/>
      <c r="L19" s="356"/>
      <c r="M19" s="356"/>
      <c r="N19" s="406"/>
      <c r="O19" s="356"/>
      <c r="P19" s="356"/>
      <c r="Q19" s="356"/>
      <c r="R19" s="1281"/>
      <c r="S19" s="1275"/>
      <c r="T19" s="1074"/>
      <c r="U19" s="356"/>
      <c r="V19" s="406"/>
      <c r="W19" s="356"/>
      <c r="X19" s="356"/>
      <c r="Y19" s="356"/>
      <c r="Z19" s="406"/>
      <c r="AA19" s="406"/>
      <c r="AB19" s="356"/>
      <c r="AC19" s="406"/>
      <c r="AD19" s="356"/>
      <c r="AE19" s="356"/>
      <c r="AF19" s="356"/>
      <c r="AG19" s="406"/>
      <c r="AH19" s="356"/>
      <c r="AI19" s="356"/>
      <c r="AJ19" s="356"/>
      <c r="AK19" s="1278"/>
      <c r="AL19" s="1275"/>
      <c r="AM19" s="1074"/>
      <c r="AN19" s="356"/>
      <c r="AO19" s="406"/>
      <c r="AP19" s="356"/>
      <c r="AQ19" s="406"/>
      <c r="AR19" s="406"/>
      <c r="AS19" s="406"/>
      <c r="AT19" s="406"/>
      <c r="AU19" s="406"/>
      <c r="AV19" s="406"/>
      <c r="AW19" s="406"/>
      <c r="AX19" s="356"/>
      <c r="AY19" s="406"/>
      <c r="AZ19" s="406"/>
      <c r="BA19" s="406"/>
      <c r="BB19" s="356"/>
      <c r="BC19" s="356"/>
      <c r="BD19" s="406"/>
      <c r="BE19" s="1268"/>
      <c r="BF19" s="135"/>
    </row>
    <row r="20" spans="1:58" s="3" customFormat="1" ht="27" customHeight="1">
      <c r="A20" s="59"/>
      <c r="B20" s="140">
        <v>6</v>
      </c>
      <c r="C20" s="934"/>
      <c r="D20" s="1244">
        <v>42476380.670000002</v>
      </c>
      <c r="E20" s="356">
        <v>4369146.6689999998</v>
      </c>
      <c r="F20" s="356">
        <v>3650298.3330000001</v>
      </c>
      <c r="G20" s="356">
        <v>43850674.623000003</v>
      </c>
      <c r="H20" s="356">
        <v>1727826.594</v>
      </c>
      <c r="I20" s="356">
        <v>3095147.5890000002</v>
      </c>
      <c r="J20" s="356">
        <v>1778077.9890000001</v>
      </c>
      <c r="K20" s="356">
        <v>895226.92099999997</v>
      </c>
      <c r="L20" s="356">
        <v>508405.62</v>
      </c>
      <c r="M20" s="356">
        <v>484690.23200000002</v>
      </c>
      <c r="N20" s="356">
        <v>967471.71200000006</v>
      </c>
      <c r="O20" s="356">
        <v>661814.21799999999</v>
      </c>
      <c r="P20" s="356">
        <v>1258262.2620000001</v>
      </c>
      <c r="Q20" s="356">
        <v>622960.277</v>
      </c>
      <c r="R20" s="1281">
        <v>588685.55700000003</v>
      </c>
      <c r="S20" s="1276" t="s">
        <v>364</v>
      </c>
      <c r="T20" s="1075">
        <v>6</v>
      </c>
      <c r="U20" s="356">
        <v>915114.12</v>
      </c>
      <c r="V20" s="356">
        <v>469005.859</v>
      </c>
      <c r="W20" s="356">
        <v>962262.43599999999</v>
      </c>
      <c r="X20" s="356">
        <v>1491287.04</v>
      </c>
      <c r="Y20" s="356">
        <v>281836.17599999998</v>
      </c>
      <c r="Z20" s="356">
        <v>201997.829</v>
      </c>
      <c r="AA20" s="356">
        <v>1529976.308</v>
      </c>
      <c r="AB20" s="356">
        <v>365182.7</v>
      </c>
      <c r="AC20" s="356">
        <v>247119.04300000001</v>
      </c>
      <c r="AD20" s="356">
        <v>112837.523</v>
      </c>
      <c r="AE20" s="356">
        <v>333288.84000000003</v>
      </c>
      <c r="AF20" s="356">
        <v>206978.73199999999</v>
      </c>
      <c r="AG20" s="356">
        <v>129986.38800000001</v>
      </c>
      <c r="AH20" s="356">
        <v>157524.764</v>
      </c>
      <c r="AI20" s="356">
        <v>485115.36499999999</v>
      </c>
      <c r="AJ20" s="356">
        <v>361472.08500000002</v>
      </c>
      <c r="AK20" s="1278">
        <v>9952.7160000000003</v>
      </c>
      <c r="AL20" s="1276" t="s">
        <v>364</v>
      </c>
      <c r="AM20" s="1075">
        <v>6</v>
      </c>
      <c r="AN20" s="356">
        <v>479047.89399999997</v>
      </c>
      <c r="AO20" s="359">
        <v>160566.174</v>
      </c>
      <c r="AP20" s="356">
        <v>121793.378</v>
      </c>
      <c r="AQ20" s="356">
        <v>260165.076</v>
      </c>
      <c r="AR20" s="356">
        <v>102711.011</v>
      </c>
      <c r="AS20" s="356">
        <v>103557.329</v>
      </c>
      <c r="AT20" s="356">
        <v>4969.2359999999999</v>
      </c>
      <c r="AU20" s="356">
        <v>96631.861000000004</v>
      </c>
      <c r="AV20" s="356">
        <v>1724777.7990000001</v>
      </c>
      <c r="AW20" s="356">
        <v>8162.3270000000002</v>
      </c>
      <c r="AX20" s="356">
        <v>23200.124</v>
      </c>
      <c r="AY20" s="356">
        <v>235290.723</v>
      </c>
      <c r="AZ20" s="356">
        <v>99953.748000000007</v>
      </c>
      <c r="BA20" s="356">
        <v>136134.84899999999</v>
      </c>
      <c r="BB20" s="356">
        <v>29022.898000000001</v>
      </c>
      <c r="BC20" s="356">
        <v>120133.61900000001</v>
      </c>
      <c r="BD20" s="356">
        <v>158548.098</v>
      </c>
      <c r="BE20" s="1268">
        <v>43669.004999999997</v>
      </c>
      <c r="BF20" s="136" t="s">
        <v>364</v>
      </c>
    </row>
    <row r="21" spans="1:58" s="3" customFormat="1" ht="27" customHeight="1">
      <c r="A21" s="59"/>
      <c r="B21" s="140">
        <v>7</v>
      </c>
      <c r="C21" s="934"/>
      <c r="D21" s="1244">
        <v>45863915.729999997</v>
      </c>
      <c r="E21" s="356">
        <v>4633002.2949999999</v>
      </c>
      <c r="F21" s="356">
        <v>3874494.9739999999</v>
      </c>
      <c r="G21" s="356">
        <v>51274209.670000002</v>
      </c>
      <c r="H21" s="356">
        <v>1999886.345</v>
      </c>
      <c r="I21" s="356">
        <v>3490995.1370000001</v>
      </c>
      <c r="J21" s="356">
        <v>1692299.304</v>
      </c>
      <c r="K21" s="356">
        <v>1008996.309</v>
      </c>
      <c r="L21" s="356">
        <v>443219.20500000002</v>
      </c>
      <c r="M21" s="356">
        <v>668517.15300000005</v>
      </c>
      <c r="N21" s="356">
        <v>748931.21600000001</v>
      </c>
      <c r="O21" s="356">
        <v>1046075.216</v>
      </c>
      <c r="P21" s="356">
        <v>1410242.3929999999</v>
      </c>
      <c r="Q21" s="356">
        <v>653960.321</v>
      </c>
      <c r="R21" s="1281">
        <v>471801.15500000003</v>
      </c>
      <c r="S21" s="1276" t="s">
        <v>365</v>
      </c>
      <c r="T21" s="1075">
        <v>7</v>
      </c>
      <c r="U21" s="356">
        <v>1047916.284</v>
      </c>
      <c r="V21" s="356">
        <v>443934.299</v>
      </c>
      <c r="W21" s="356">
        <v>1411424.118</v>
      </c>
      <c r="X21" s="356">
        <v>1459994.7109999999</v>
      </c>
      <c r="Y21" s="356">
        <v>447862.24800000002</v>
      </c>
      <c r="Z21" s="356">
        <v>282740.288</v>
      </c>
      <c r="AA21" s="356">
        <v>1657790.2379999999</v>
      </c>
      <c r="AB21" s="356">
        <v>354093.80499999999</v>
      </c>
      <c r="AC21" s="356">
        <v>376834.962</v>
      </c>
      <c r="AD21" s="356">
        <v>178795.39799999999</v>
      </c>
      <c r="AE21" s="356">
        <v>453115.83600000001</v>
      </c>
      <c r="AF21" s="356">
        <v>219158.72</v>
      </c>
      <c r="AG21" s="356">
        <v>131614.23499999999</v>
      </c>
      <c r="AH21" s="356">
        <v>158756.99799999999</v>
      </c>
      <c r="AI21" s="356">
        <v>527923.23300000001</v>
      </c>
      <c r="AJ21" s="356">
        <v>127806.333</v>
      </c>
      <c r="AK21" s="1278">
        <v>67560.801000000007</v>
      </c>
      <c r="AL21" s="1276" t="s">
        <v>365</v>
      </c>
      <c r="AM21" s="1075">
        <v>7</v>
      </c>
      <c r="AN21" s="356">
        <v>516633.424</v>
      </c>
      <c r="AO21" s="359">
        <v>58037.921999999999</v>
      </c>
      <c r="AP21" s="356">
        <v>198517.88</v>
      </c>
      <c r="AQ21" s="356">
        <v>284524.43199999997</v>
      </c>
      <c r="AR21" s="356">
        <v>125934.999</v>
      </c>
      <c r="AS21" s="356">
        <v>112088.693</v>
      </c>
      <c r="AT21" s="356">
        <v>6116.2529999999997</v>
      </c>
      <c r="AU21" s="356">
        <v>136953.48499999999</v>
      </c>
      <c r="AV21" s="356">
        <v>2301147.1970000002</v>
      </c>
      <c r="AW21" s="356">
        <v>1261.7329999999999</v>
      </c>
      <c r="AX21" s="356">
        <v>28510.071</v>
      </c>
      <c r="AY21" s="356">
        <v>254099.94099999999</v>
      </c>
      <c r="AZ21" s="356">
        <v>98742.479000000007</v>
      </c>
      <c r="BA21" s="356">
        <v>13503.053</v>
      </c>
      <c r="BB21" s="356">
        <v>32154.251</v>
      </c>
      <c r="BC21" s="356">
        <v>68617.64</v>
      </c>
      <c r="BD21" s="356">
        <v>242742.478</v>
      </c>
      <c r="BE21" s="1268">
        <v>82481.070999999996</v>
      </c>
      <c r="BF21" s="136" t="s">
        <v>365</v>
      </c>
    </row>
    <row r="22" spans="1:58" s="3" customFormat="1" ht="27" customHeight="1">
      <c r="A22" s="59"/>
      <c r="B22" s="139">
        <v>8</v>
      </c>
      <c r="C22" s="934"/>
      <c r="D22" s="1244">
        <v>42791869.289999999</v>
      </c>
      <c r="E22" s="356">
        <v>4218520.3629999999</v>
      </c>
      <c r="F22" s="356">
        <v>3333577.6359999999</v>
      </c>
      <c r="G22" s="356">
        <v>58047092.566</v>
      </c>
      <c r="H22" s="356">
        <v>1867032.7990000001</v>
      </c>
      <c r="I22" s="356">
        <v>3398401.858</v>
      </c>
      <c r="J22" s="356">
        <v>1546372.9169999999</v>
      </c>
      <c r="K22" s="356">
        <v>985290.375</v>
      </c>
      <c r="L22" s="356">
        <v>437065.21500000003</v>
      </c>
      <c r="M22" s="356">
        <v>553291.48199999996</v>
      </c>
      <c r="N22" s="356">
        <v>882622.50800000003</v>
      </c>
      <c r="O22" s="356">
        <v>384580.36099999998</v>
      </c>
      <c r="P22" s="356">
        <v>1331868.6059999999</v>
      </c>
      <c r="Q22" s="356">
        <v>732718.88100000005</v>
      </c>
      <c r="R22" s="1281">
        <v>335497.962</v>
      </c>
      <c r="S22" s="1275" t="s">
        <v>288</v>
      </c>
      <c r="T22" s="1074">
        <v>8</v>
      </c>
      <c r="U22" s="356">
        <v>823767.18099999998</v>
      </c>
      <c r="V22" s="356">
        <v>455621.56199999998</v>
      </c>
      <c r="W22" s="356">
        <v>1308784.9040000001</v>
      </c>
      <c r="X22" s="356">
        <v>1760209.176</v>
      </c>
      <c r="Y22" s="356">
        <v>422049.35100000002</v>
      </c>
      <c r="Z22" s="356">
        <v>219650.92499999999</v>
      </c>
      <c r="AA22" s="356">
        <v>1222381.0049999999</v>
      </c>
      <c r="AB22" s="356">
        <v>290398.17099999997</v>
      </c>
      <c r="AC22" s="356">
        <v>458132.18099999998</v>
      </c>
      <c r="AD22" s="356">
        <v>109152.56600000001</v>
      </c>
      <c r="AE22" s="356">
        <v>515501.58399999997</v>
      </c>
      <c r="AF22" s="356">
        <v>267121.15700000001</v>
      </c>
      <c r="AG22" s="356">
        <v>117065.101</v>
      </c>
      <c r="AH22" s="356">
        <v>144047.64499999999</v>
      </c>
      <c r="AI22" s="356">
        <v>409892.16399999999</v>
      </c>
      <c r="AJ22" s="356">
        <v>111650.742</v>
      </c>
      <c r="AK22" s="1278">
        <v>20440.289000000001</v>
      </c>
      <c r="AL22" s="1275" t="s">
        <v>288</v>
      </c>
      <c r="AM22" s="1074">
        <v>8</v>
      </c>
      <c r="AN22" s="356">
        <v>515540.65100000001</v>
      </c>
      <c r="AO22" s="359">
        <v>156898.75700000001</v>
      </c>
      <c r="AP22" s="356">
        <v>188248.79199999999</v>
      </c>
      <c r="AQ22" s="356">
        <v>314365.16200000001</v>
      </c>
      <c r="AR22" s="356">
        <v>120710.425</v>
      </c>
      <c r="AS22" s="356">
        <v>83346.774000000005</v>
      </c>
      <c r="AT22" s="356">
        <v>182765.272</v>
      </c>
      <c r="AU22" s="356">
        <v>107037.93799999999</v>
      </c>
      <c r="AV22" s="356">
        <v>2141708.054</v>
      </c>
      <c r="AW22" s="356">
        <v>43338.697999999997</v>
      </c>
      <c r="AX22" s="356">
        <v>23662.116999999998</v>
      </c>
      <c r="AY22" s="356">
        <v>392687.38900000002</v>
      </c>
      <c r="AZ22" s="356">
        <v>67667.547000000006</v>
      </c>
      <c r="BA22" s="356">
        <v>9569.5509999999995</v>
      </c>
      <c r="BB22" s="356">
        <v>7497.4870000000001</v>
      </c>
      <c r="BC22" s="356">
        <v>59742.165999999997</v>
      </c>
      <c r="BD22" s="356">
        <v>242782.73</v>
      </c>
      <c r="BE22" s="1268">
        <v>70923.861000000004</v>
      </c>
      <c r="BF22" s="135" t="s">
        <v>288</v>
      </c>
    </row>
    <row r="23" spans="1:58" s="3" customFormat="1" ht="27" customHeight="1">
      <c r="A23" s="59"/>
      <c r="B23" s="139">
        <v>9</v>
      </c>
      <c r="C23" s="934">
        <v>996</v>
      </c>
      <c r="D23" s="1244">
        <v>44184711.619999997</v>
      </c>
      <c r="E23" s="356">
        <v>4694707.9859999996</v>
      </c>
      <c r="F23" s="356">
        <v>3973897.5950000002</v>
      </c>
      <c r="G23" s="356">
        <v>65677113.623000003</v>
      </c>
      <c r="H23" s="356">
        <v>1852269.6569999999</v>
      </c>
      <c r="I23" s="356">
        <v>3429644.6090000002</v>
      </c>
      <c r="J23" s="356">
        <v>1761822.122</v>
      </c>
      <c r="K23" s="356">
        <v>966207.93700000003</v>
      </c>
      <c r="L23" s="356">
        <v>485584.53100000002</v>
      </c>
      <c r="M23" s="356">
        <v>531154.61300000001</v>
      </c>
      <c r="N23" s="356">
        <v>997465.10699999996</v>
      </c>
      <c r="O23" s="356">
        <v>376334.16200000001</v>
      </c>
      <c r="P23" s="356">
        <v>1393743.8289999999</v>
      </c>
      <c r="Q23" s="356">
        <v>912922.92</v>
      </c>
      <c r="R23" s="1281">
        <v>415672.77899999998</v>
      </c>
      <c r="S23" s="1275" t="s">
        <v>289</v>
      </c>
      <c r="T23" s="1074">
        <v>9</v>
      </c>
      <c r="U23" s="356">
        <v>909982.65899999999</v>
      </c>
      <c r="V23" s="356">
        <v>414827.56</v>
      </c>
      <c r="W23" s="356">
        <v>1663800.0959999999</v>
      </c>
      <c r="X23" s="356">
        <v>1234537.676</v>
      </c>
      <c r="Y23" s="356">
        <v>249142.079</v>
      </c>
      <c r="Z23" s="356">
        <v>259895.057</v>
      </c>
      <c r="AA23" s="356">
        <v>1130759.0490000001</v>
      </c>
      <c r="AB23" s="356">
        <v>234333.70499999999</v>
      </c>
      <c r="AC23" s="356">
        <v>384802.88199999998</v>
      </c>
      <c r="AD23" s="356">
        <v>127950.64</v>
      </c>
      <c r="AE23" s="356">
        <v>418002.63099999999</v>
      </c>
      <c r="AF23" s="356">
        <v>335523.20500000002</v>
      </c>
      <c r="AG23" s="356">
        <v>135709.75099999999</v>
      </c>
      <c r="AH23" s="356">
        <v>146856.60399999999</v>
      </c>
      <c r="AI23" s="356">
        <v>442743.473</v>
      </c>
      <c r="AJ23" s="356">
        <v>125268.35400000001</v>
      </c>
      <c r="AK23" s="1278">
        <v>154682.72700000001</v>
      </c>
      <c r="AL23" s="1275" t="s">
        <v>289</v>
      </c>
      <c r="AM23" s="1074">
        <v>9</v>
      </c>
      <c r="AN23" s="356">
        <v>433455.109</v>
      </c>
      <c r="AO23" s="359">
        <v>1242.9949999999999</v>
      </c>
      <c r="AP23" s="356">
        <v>119106.51700000001</v>
      </c>
      <c r="AQ23" s="356">
        <v>263749.49200000003</v>
      </c>
      <c r="AR23" s="356">
        <v>117262.87300000001</v>
      </c>
      <c r="AS23" s="356">
        <v>69926.065000000002</v>
      </c>
      <c r="AT23" s="356">
        <v>111184.83900000001</v>
      </c>
      <c r="AU23" s="356">
        <v>100748.408</v>
      </c>
      <c r="AV23" s="356">
        <v>1887312.8030000001</v>
      </c>
      <c r="AW23" s="356">
        <v>3896.95</v>
      </c>
      <c r="AX23" s="356">
        <v>31832.61</v>
      </c>
      <c r="AY23" s="356">
        <v>242014.726</v>
      </c>
      <c r="AZ23" s="356">
        <v>71655.728000000003</v>
      </c>
      <c r="BA23" s="356">
        <v>71537.774999999994</v>
      </c>
      <c r="BB23" s="356">
        <v>28276.092000000001</v>
      </c>
      <c r="BC23" s="356">
        <v>77635.254000000001</v>
      </c>
      <c r="BD23" s="356">
        <v>173910.226</v>
      </c>
      <c r="BE23" s="1268">
        <v>43735.144999999997</v>
      </c>
      <c r="BF23" s="135" t="s">
        <v>289</v>
      </c>
    </row>
    <row r="24" spans="1:58" s="3" customFormat="1" ht="27" customHeight="1">
      <c r="A24" s="59"/>
      <c r="B24" s="140">
        <v>10</v>
      </c>
      <c r="C24" s="934"/>
      <c r="D24" s="1244">
        <v>44097421.219999999</v>
      </c>
      <c r="E24" s="356">
        <v>4619033.9400000004</v>
      </c>
      <c r="F24" s="356">
        <v>3729272.3939999999</v>
      </c>
      <c r="G24" s="356">
        <v>73794059.635000005</v>
      </c>
      <c r="H24" s="356">
        <v>1655590.7409999999</v>
      </c>
      <c r="I24" s="356">
        <v>2691041.11</v>
      </c>
      <c r="J24" s="356">
        <v>1768356.5589999999</v>
      </c>
      <c r="K24" s="356">
        <v>1120959.956</v>
      </c>
      <c r="L24" s="356">
        <v>703366.29</v>
      </c>
      <c r="M24" s="356">
        <v>511123.46500000003</v>
      </c>
      <c r="N24" s="356">
        <v>1114159.2220000001</v>
      </c>
      <c r="O24" s="356">
        <v>586246.85</v>
      </c>
      <c r="P24" s="356">
        <v>1439881.084</v>
      </c>
      <c r="Q24" s="356">
        <v>889961.59900000005</v>
      </c>
      <c r="R24" s="1281">
        <v>406291.22100000002</v>
      </c>
      <c r="S24" s="1276" t="s">
        <v>290</v>
      </c>
      <c r="T24" s="1075">
        <v>10</v>
      </c>
      <c r="U24" s="356">
        <v>836131.69200000004</v>
      </c>
      <c r="V24" s="356">
        <v>182545.76</v>
      </c>
      <c r="W24" s="356">
        <v>1445412.6059999999</v>
      </c>
      <c r="X24" s="356">
        <v>1361676.9779999999</v>
      </c>
      <c r="Y24" s="356">
        <v>597927.21299999999</v>
      </c>
      <c r="Z24" s="356">
        <v>250333.69</v>
      </c>
      <c r="AA24" s="356">
        <v>1461446.5390000001</v>
      </c>
      <c r="AB24" s="356">
        <v>419096.071</v>
      </c>
      <c r="AC24" s="356">
        <v>345736.79</v>
      </c>
      <c r="AD24" s="356">
        <v>141208.19099999999</v>
      </c>
      <c r="AE24" s="356">
        <v>361449.033</v>
      </c>
      <c r="AF24" s="356">
        <v>140455.09700000001</v>
      </c>
      <c r="AG24" s="356">
        <v>113439.056</v>
      </c>
      <c r="AH24" s="356">
        <v>129325.02</v>
      </c>
      <c r="AI24" s="356">
        <v>466689.82799999998</v>
      </c>
      <c r="AJ24" s="356">
        <v>108283.72900000001</v>
      </c>
      <c r="AK24" s="1278">
        <v>63924.601000000002</v>
      </c>
      <c r="AL24" s="1276" t="s">
        <v>290</v>
      </c>
      <c r="AM24" s="1075">
        <v>10</v>
      </c>
      <c r="AN24" s="356">
        <v>500188.397</v>
      </c>
      <c r="AO24" s="359">
        <v>185369.976</v>
      </c>
      <c r="AP24" s="356">
        <v>131570.27299999999</v>
      </c>
      <c r="AQ24" s="356">
        <v>265143.136</v>
      </c>
      <c r="AR24" s="356">
        <v>86817.212</v>
      </c>
      <c r="AS24" s="356">
        <v>89422.781000000003</v>
      </c>
      <c r="AT24" s="356">
        <v>6410.7139999999999</v>
      </c>
      <c r="AU24" s="356">
        <v>104370.601</v>
      </c>
      <c r="AV24" s="356">
        <v>1756987.328</v>
      </c>
      <c r="AW24" s="356">
        <v>5242.99</v>
      </c>
      <c r="AX24" s="356">
        <v>38457.760000000002</v>
      </c>
      <c r="AY24" s="356">
        <v>252195.67199999999</v>
      </c>
      <c r="AZ24" s="356">
        <v>97081.747000000003</v>
      </c>
      <c r="BA24" s="356">
        <v>12240.816999999999</v>
      </c>
      <c r="BB24" s="356">
        <v>25629.953000000001</v>
      </c>
      <c r="BC24" s="356">
        <v>83730.558999999994</v>
      </c>
      <c r="BD24" s="356">
        <v>228049.10800000001</v>
      </c>
      <c r="BE24" s="1268">
        <v>38653.156000000003</v>
      </c>
      <c r="BF24" s="136" t="s">
        <v>290</v>
      </c>
    </row>
    <row r="25" spans="1:58" s="3" customFormat="1" ht="9" customHeight="1">
      <c r="A25" s="59"/>
      <c r="B25" s="140"/>
      <c r="C25" s="934"/>
      <c r="D25" s="1244"/>
      <c r="E25" s="356"/>
      <c r="F25" s="356"/>
      <c r="G25" s="356"/>
      <c r="H25" s="356"/>
      <c r="I25" s="356"/>
      <c r="J25" s="356"/>
      <c r="K25" s="356"/>
      <c r="L25" s="356"/>
      <c r="M25" s="131"/>
      <c r="N25" s="59"/>
      <c r="O25" s="131"/>
      <c r="P25" s="131"/>
      <c r="Q25" s="131"/>
      <c r="R25" s="1281"/>
      <c r="S25" s="1276"/>
      <c r="T25" s="1075"/>
      <c r="U25" s="131"/>
      <c r="V25" s="59"/>
      <c r="W25" s="131"/>
      <c r="X25" s="356"/>
      <c r="Y25" s="356"/>
      <c r="Z25" s="406"/>
      <c r="AA25" s="406"/>
      <c r="AB25" s="356"/>
      <c r="AC25" s="406"/>
      <c r="AD25" s="356"/>
      <c r="AE25" s="356"/>
      <c r="AF25" s="356"/>
      <c r="AG25" s="406"/>
      <c r="AH25" s="356"/>
      <c r="AI25" s="356"/>
      <c r="AJ25" s="356"/>
      <c r="AK25" s="1278"/>
      <c r="AL25" s="1276"/>
      <c r="AM25" s="1075"/>
      <c r="AN25" s="356"/>
      <c r="AO25" s="406"/>
      <c r="AP25" s="356"/>
      <c r="AQ25" s="406"/>
      <c r="AR25" s="406"/>
      <c r="AS25" s="406"/>
      <c r="AT25" s="406"/>
      <c r="AU25" s="406"/>
      <c r="AV25" s="406"/>
      <c r="AW25" s="406"/>
      <c r="AX25" s="356"/>
      <c r="AY25" s="356"/>
      <c r="AZ25" s="406"/>
      <c r="BA25" s="406"/>
      <c r="BB25" s="406"/>
      <c r="BC25" s="356"/>
      <c r="BD25" s="406"/>
      <c r="BE25" s="1268"/>
      <c r="BF25" s="136"/>
    </row>
    <row r="26" spans="1:58" s="3" customFormat="1" ht="27" customHeight="1">
      <c r="A26" s="59"/>
      <c r="B26" s="139">
        <v>11</v>
      </c>
      <c r="C26" s="934"/>
      <c r="D26" s="1244">
        <v>41343254.090000004</v>
      </c>
      <c r="E26" s="356">
        <v>4344355.8439999996</v>
      </c>
      <c r="F26" s="356">
        <v>3499329.71</v>
      </c>
      <c r="G26" s="356">
        <v>81479086.081</v>
      </c>
      <c r="H26" s="356">
        <v>1698735.9110000001</v>
      </c>
      <c r="I26" s="356">
        <v>2962807.8029999998</v>
      </c>
      <c r="J26" s="356">
        <v>1399628.0020000001</v>
      </c>
      <c r="K26" s="356">
        <v>837880.25800000003</v>
      </c>
      <c r="L26" s="356">
        <v>299125.59100000001</v>
      </c>
      <c r="M26" s="356">
        <v>456645.66</v>
      </c>
      <c r="N26" s="356">
        <v>843981.67099999997</v>
      </c>
      <c r="O26" s="356">
        <v>646534.52899999998</v>
      </c>
      <c r="P26" s="356">
        <v>1304888.439</v>
      </c>
      <c r="Q26" s="356">
        <v>678584.18400000001</v>
      </c>
      <c r="R26" s="1281">
        <v>720658.09299999999</v>
      </c>
      <c r="S26" s="1275" t="s">
        <v>291</v>
      </c>
      <c r="T26" s="1074">
        <v>11</v>
      </c>
      <c r="U26" s="356">
        <v>817618.17099999997</v>
      </c>
      <c r="V26" s="356">
        <v>359701.14</v>
      </c>
      <c r="W26" s="356">
        <v>1203693.1029999999</v>
      </c>
      <c r="X26" s="356">
        <v>1038966.81</v>
      </c>
      <c r="Y26" s="356">
        <v>461745.28499999997</v>
      </c>
      <c r="Z26" s="356">
        <v>223377.535</v>
      </c>
      <c r="AA26" s="356">
        <v>991155.17599999998</v>
      </c>
      <c r="AB26" s="356">
        <v>446604.20299999998</v>
      </c>
      <c r="AC26" s="356">
        <v>386910.23200000002</v>
      </c>
      <c r="AD26" s="356">
        <v>122312.645</v>
      </c>
      <c r="AE26" s="356">
        <v>435413.228</v>
      </c>
      <c r="AF26" s="356">
        <v>244887.31299999999</v>
      </c>
      <c r="AG26" s="356">
        <v>126721.795</v>
      </c>
      <c r="AH26" s="356">
        <v>138268.28</v>
      </c>
      <c r="AI26" s="356">
        <v>405953.81800000003</v>
      </c>
      <c r="AJ26" s="356">
        <v>159699.51999999999</v>
      </c>
      <c r="AK26" s="1278">
        <v>100247.12</v>
      </c>
      <c r="AL26" s="1275" t="s">
        <v>291</v>
      </c>
      <c r="AM26" s="1074">
        <v>11</v>
      </c>
      <c r="AN26" s="356">
        <v>370567.89500000002</v>
      </c>
      <c r="AO26" s="359">
        <v>363969.67700000003</v>
      </c>
      <c r="AP26" s="356">
        <v>142096.47700000001</v>
      </c>
      <c r="AQ26" s="356">
        <v>258509.49100000001</v>
      </c>
      <c r="AR26" s="356">
        <v>124273.735</v>
      </c>
      <c r="AS26" s="356">
        <v>73681.990999999995</v>
      </c>
      <c r="AT26" s="356">
        <v>5127.12</v>
      </c>
      <c r="AU26" s="356">
        <v>107969.257</v>
      </c>
      <c r="AV26" s="356">
        <v>1841194.922</v>
      </c>
      <c r="AW26" s="356">
        <v>11786.636</v>
      </c>
      <c r="AX26" s="356">
        <v>24081.266</v>
      </c>
      <c r="AY26" s="356">
        <v>192440.29699999999</v>
      </c>
      <c r="AZ26" s="356">
        <v>81369.865000000005</v>
      </c>
      <c r="BA26" s="356">
        <v>10142.375</v>
      </c>
      <c r="BB26" s="356">
        <v>30099.171999999999</v>
      </c>
      <c r="BC26" s="356">
        <v>72318.695000000007</v>
      </c>
      <c r="BD26" s="356">
        <v>283755.147</v>
      </c>
      <c r="BE26" s="1268">
        <v>63287.775999999998</v>
      </c>
      <c r="BF26" s="135" t="s">
        <v>291</v>
      </c>
    </row>
    <row r="27" spans="1:58" s="3" customFormat="1" ht="27" customHeight="1">
      <c r="A27" s="59"/>
      <c r="B27" s="139">
        <v>12</v>
      </c>
      <c r="C27" s="934">
        <v>996</v>
      </c>
      <c r="D27" s="1244">
        <v>43909895.859999999</v>
      </c>
      <c r="E27" s="356">
        <v>4457867.5769999996</v>
      </c>
      <c r="F27" s="356">
        <v>3878834.1940000001</v>
      </c>
      <c r="G27" s="356">
        <v>90082225.612000003</v>
      </c>
      <c r="H27" s="356">
        <v>1944509.5160000001</v>
      </c>
      <c r="I27" s="356">
        <v>2226526.62</v>
      </c>
      <c r="J27" s="356">
        <v>1616938.93</v>
      </c>
      <c r="K27" s="356">
        <v>945431.11100000003</v>
      </c>
      <c r="L27" s="356">
        <v>358832.22</v>
      </c>
      <c r="M27" s="356">
        <v>527764.17799999996</v>
      </c>
      <c r="N27" s="356">
        <v>1080770.165</v>
      </c>
      <c r="O27" s="356">
        <v>654963.21600000001</v>
      </c>
      <c r="P27" s="356">
        <v>1320634.402</v>
      </c>
      <c r="Q27" s="356">
        <v>653166.33499999996</v>
      </c>
      <c r="R27" s="1281">
        <v>529697.94999999995</v>
      </c>
      <c r="S27" s="1275" t="s">
        <v>292</v>
      </c>
      <c r="T27" s="1074">
        <v>12</v>
      </c>
      <c r="U27" s="356">
        <v>900724.29</v>
      </c>
      <c r="V27" s="356">
        <v>284531.39399999997</v>
      </c>
      <c r="W27" s="356">
        <v>1043028.8590000001</v>
      </c>
      <c r="X27" s="356">
        <v>1338090.1529999999</v>
      </c>
      <c r="Y27" s="356">
        <v>452976.00400000002</v>
      </c>
      <c r="Z27" s="356">
        <v>218900.10500000001</v>
      </c>
      <c r="AA27" s="356">
        <v>1043985.617</v>
      </c>
      <c r="AB27" s="356">
        <v>539254.53200000001</v>
      </c>
      <c r="AC27" s="356">
        <v>443584.13400000002</v>
      </c>
      <c r="AD27" s="356">
        <v>138536.04199999999</v>
      </c>
      <c r="AE27" s="356">
        <v>339833.49699999997</v>
      </c>
      <c r="AF27" s="356">
        <v>278303.36499999999</v>
      </c>
      <c r="AG27" s="356">
        <v>118181.359</v>
      </c>
      <c r="AH27" s="356">
        <v>120632.641</v>
      </c>
      <c r="AI27" s="356">
        <v>468889.24900000001</v>
      </c>
      <c r="AJ27" s="356">
        <v>179467.07699999999</v>
      </c>
      <c r="AK27" s="1278">
        <v>17657.522000000001</v>
      </c>
      <c r="AL27" s="1275" t="s">
        <v>292</v>
      </c>
      <c r="AM27" s="1074">
        <v>12</v>
      </c>
      <c r="AN27" s="356">
        <v>276913.978</v>
      </c>
      <c r="AO27" s="359">
        <v>271074.96799999999</v>
      </c>
      <c r="AP27" s="356">
        <v>240826.65700000001</v>
      </c>
      <c r="AQ27" s="356">
        <v>245272.837</v>
      </c>
      <c r="AR27" s="356">
        <v>128521.86599999999</v>
      </c>
      <c r="AS27" s="356">
        <v>80605.535000000003</v>
      </c>
      <c r="AT27" s="356">
        <v>4568.2809999999999</v>
      </c>
      <c r="AU27" s="356">
        <v>130101.08</v>
      </c>
      <c r="AV27" s="356">
        <v>2209526.719</v>
      </c>
      <c r="AW27" s="356">
        <v>2356.614</v>
      </c>
      <c r="AX27" s="356">
        <v>37631.336000000003</v>
      </c>
      <c r="AY27" s="356">
        <v>330682.826</v>
      </c>
      <c r="AZ27" s="356">
        <v>101888.238</v>
      </c>
      <c r="BA27" s="356">
        <v>17204.764999999999</v>
      </c>
      <c r="BB27" s="356">
        <v>26467.184000000001</v>
      </c>
      <c r="BC27" s="356">
        <v>102204.711</v>
      </c>
      <c r="BD27" s="356">
        <v>218359.21</v>
      </c>
      <c r="BE27" s="1268">
        <v>51215.445</v>
      </c>
      <c r="BF27" s="135" t="s">
        <v>292</v>
      </c>
    </row>
    <row r="28" spans="1:58" s="3" customFormat="1" ht="6.95" customHeight="1" thickBot="1">
      <c r="A28" s="412"/>
      <c r="B28" s="1152"/>
      <c r="C28" s="413"/>
      <c r="D28" s="534"/>
      <c r="E28" s="413"/>
      <c r="F28" s="413"/>
      <c r="G28" s="413"/>
      <c r="H28" s="413"/>
      <c r="I28" s="413"/>
      <c r="J28" s="413"/>
      <c r="K28" s="413"/>
      <c r="L28" s="413"/>
      <c r="M28" s="412"/>
      <c r="N28" s="412"/>
      <c r="O28" s="412"/>
      <c r="P28" s="412"/>
      <c r="Q28" s="412"/>
      <c r="R28" s="412"/>
      <c r="S28" s="1018"/>
      <c r="T28" s="851"/>
      <c r="U28" s="412"/>
      <c r="V28" s="412"/>
      <c r="W28" s="412"/>
      <c r="X28" s="412"/>
      <c r="Y28" s="412"/>
      <c r="Z28" s="412"/>
      <c r="AA28" s="412"/>
      <c r="AB28" s="412"/>
      <c r="AC28" s="412"/>
      <c r="AD28" s="412"/>
      <c r="AE28" s="412"/>
      <c r="AF28" s="412"/>
      <c r="AG28" s="412"/>
      <c r="AH28" s="412"/>
      <c r="AI28" s="412"/>
      <c r="AJ28" s="412"/>
      <c r="AK28" s="412"/>
      <c r="AL28" s="1018"/>
      <c r="AM28" s="851"/>
      <c r="AN28" s="412"/>
      <c r="AO28" s="412"/>
      <c r="AP28" s="412"/>
      <c r="AQ28" s="412"/>
      <c r="AR28" s="412"/>
      <c r="AS28" s="412"/>
      <c r="AT28" s="412"/>
      <c r="AU28" s="412"/>
      <c r="AV28" s="412"/>
      <c r="AW28" s="412"/>
      <c r="AX28" s="412"/>
      <c r="AY28" s="412"/>
      <c r="AZ28" s="412"/>
      <c r="BA28" s="412"/>
      <c r="BB28" s="412"/>
      <c r="BC28" s="412"/>
      <c r="BD28" s="412"/>
      <c r="BE28" s="851"/>
      <c r="BF28" s="412"/>
    </row>
    <row r="29" spans="1:58" s="77" customFormat="1" ht="18" customHeight="1">
      <c r="A29" s="168" t="s">
        <v>1347</v>
      </c>
      <c r="C29" s="168"/>
      <c r="D29" s="168"/>
      <c r="E29" s="168"/>
      <c r="F29" s="946"/>
      <c r="G29" s="946"/>
      <c r="H29" s="946"/>
      <c r="I29" s="946"/>
      <c r="J29" s="946"/>
      <c r="K29" s="946"/>
      <c r="L29" s="946"/>
      <c r="S29" s="946" t="s">
        <v>150</v>
      </c>
      <c r="T29" s="168" t="s">
        <v>1347</v>
      </c>
      <c r="AL29" s="946" t="s">
        <v>150</v>
      </c>
      <c r="AM29" s="168" t="s">
        <v>1347</v>
      </c>
      <c r="BF29" s="946" t="s">
        <v>150</v>
      </c>
    </row>
  </sheetData>
  <mergeCells count="7">
    <mergeCell ref="A4:B4"/>
    <mergeCell ref="B2:J2"/>
    <mergeCell ref="AW2:BF2"/>
    <mergeCell ref="AC2:AL2"/>
    <mergeCell ref="K2:S2"/>
    <mergeCell ref="T2:AB2"/>
    <mergeCell ref="AM2:AV2"/>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Z48"/>
  <sheetViews>
    <sheetView showGridLines="0" view="pageBreakPreview" topLeftCell="B1" zoomScale="110" zoomScaleNormal="100" zoomScaleSheetLayoutView="110" workbookViewId="0">
      <selection activeCell="C33" sqref="C33"/>
    </sheetView>
  </sheetViews>
  <sheetFormatPr defaultRowHeight="11.25"/>
  <cols>
    <col min="1" max="1" width="0.5546875" style="67" hidden="1" customWidth="1"/>
    <col min="2" max="2" width="1.77734375" style="67" customWidth="1"/>
    <col min="3" max="3" width="9.109375" style="67" customWidth="1"/>
    <col min="4" max="4" width="0.33203125" style="67" customWidth="1"/>
    <col min="5" max="5" width="8.77734375" style="67" customWidth="1"/>
    <col min="6" max="6" width="5.6640625" style="67" customWidth="1"/>
    <col min="7" max="7" width="8.33203125" style="67" customWidth="1"/>
    <col min="8" max="8" width="7.21875" style="67" customWidth="1"/>
    <col min="9" max="9" width="8.33203125" style="67" customWidth="1"/>
    <col min="10" max="10" width="6" style="67" customWidth="1"/>
    <col min="11" max="11" width="8.33203125" style="67" customWidth="1"/>
    <col min="12" max="12" width="6.5546875" style="67" customWidth="1"/>
    <col min="13" max="13" width="7.5546875" style="67" customWidth="1"/>
    <col min="14" max="14" width="5.33203125" style="67" customWidth="1"/>
    <col min="15" max="15" width="6.109375" style="67" customWidth="1"/>
    <col min="16" max="16" width="6" style="67" customWidth="1"/>
    <col min="17" max="17" width="7.5546875" style="67" customWidth="1"/>
    <col min="18" max="18" width="5.6640625" style="67" customWidth="1"/>
    <col min="19" max="19" width="7.33203125" style="67" customWidth="1"/>
    <col min="20" max="20" width="6.33203125" style="67" customWidth="1"/>
    <col min="21" max="21" width="5.33203125" style="67" customWidth="1"/>
    <col min="22" max="22" width="4.77734375" style="67" customWidth="1"/>
    <col min="23" max="23" width="5.33203125" style="67" customWidth="1"/>
    <col min="24" max="24" width="5.77734375" style="67" customWidth="1"/>
    <col min="25" max="25" width="0.5546875" style="67" customWidth="1"/>
    <col min="26" max="26" width="10.33203125" style="67" customWidth="1"/>
    <col min="27" max="16384" width="8.88671875" style="67"/>
  </cols>
  <sheetData>
    <row r="1" spans="1:26" s="115" customFormat="1" ht="27.95" customHeight="1">
      <c r="B1" s="97"/>
      <c r="C1" s="464" t="s">
        <v>1514</v>
      </c>
      <c r="D1" s="97"/>
      <c r="E1" s="97"/>
      <c r="F1" s="97"/>
      <c r="G1" s="97"/>
      <c r="H1" s="97"/>
      <c r="I1" s="97"/>
      <c r="J1" s="97"/>
      <c r="K1" s="97"/>
      <c r="L1" s="97"/>
      <c r="M1" s="97"/>
      <c r="N1" s="97"/>
      <c r="X1" s="116"/>
      <c r="Z1" s="116" t="s">
        <v>1515</v>
      </c>
    </row>
    <row r="2" spans="1:26" s="343" customFormat="1" ht="50.1" customHeight="1">
      <c r="B2" s="344"/>
      <c r="C2" s="1445" t="s">
        <v>409</v>
      </c>
      <c r="D2" s="1445"/>
      <c r="E2" s="1445"/>
      <c r="F2" s="1445"/>
      <c r="G2" s="1445"/>
      <c r="H2" s="1445"/>
      <c r="I2" s="1445"/>
      <c r="J2" s="1445"/>
      <c r="K2" s="1445"/>
      <c r="L2" s="1445"/>
      <c r="M2" s="1445"/>
      <c r="N2" s="1445" t="s">
        <v>1401</v>
      </c>
      <c r="O2" s="1445"/>
      <c r="P2" s="1445"/>
      <c r="Q2" s="1445"/>
      <c r="R2" s="1445"/>
      <c r="S2" s="1445"/>
      <c r="T2" s="1445"/>
      <c r="U2" s="1445"/>
      <c r="V2" s="1445"/>
      <c r="W2" s="1445"/>
      <c r="X2" s="1445"/>
      <c r="Y2" s="1445"/>
      <c r="Z2" s="1445"/>
    </row>
    <row r="3" spans="1:26" s="61" customFormat="1" ht="17.100000000000001" customHeight="1" thickBot="1">
      <c r="B3" s="952"/>
      <c r="C3" s="952" t="s">
        <v>298</v>
      </c>
      <c r="D3" s="952"/>
      <c r="E3" s="952"/>
      <c r="F3" s="952"/>
      <c r="G3" s="952"/>
      <c r="H3" s="952"/>
      <c r="I3" s="952"/>
      <c r="J3" s="952"/>
      <c r="K3" s="952"/>
      <c r="L3" s="952"/>
      <c r="M3" s="952"/>
      <c r="N3" s="952"/>
      <c r="O3" s="942"/>
      <c r="P3" s="942"/>
      <c r="Q3" s="942"/>
      <c r="R3" s="942"/>
      <c r="S3" s="942"/>
      <c r="T3" s="942"/>
      <c r="U3" s="942"/>
      <c r="V3" s="942"/>
      <c r="W3" s="942"/>
      <c r="X3" s="1419" t="s">
        <v>293</v>
      </c>
      <c r="Y3" s="1850"/>
      <c r="Z3" s="1850"/>
    </row>
    <row r="4" spans="1:26" s="3" customFormat="1" ht="23.25" customHeight="1">
      <c r="A4" s="58"/>
      <c r="B4" s="58"/>
      <c r="C4" s="1020"/>
      <c r="D4" s="1020"/>
      <c r="E4" s="949" t="s">
        <v>295</v>
      </c>
      <c r="F4" s="932"/>
      <c r="G4" s="932"/>
      <c r="H4" s="933"/>
      <c r="I4" s="948" t="s">
        <v>296</v>
      </c>
      <c r="J4" s="932"/>
      <c r="K4" s="932"/>
      <c r="L4" s="933"/>
      <c r="M4" s="948" t="s">
        <v>297</v>
      </c>
      <c r="N4" s="932"/>
      <c r="O4" s="1376"/>
      <c r="P4" s="1377"/>
      <c r="Q4" s="948" t="s">
        <v>294</v>
      </c>
      <c r="R4" s="932"/>
      <c r="S4" s="932"/>
      <c r="T4" s="933"/>
      <c r="U4" s="1387" t="s">
        <v>1397</v>
      </c>
      <c r="V4" s="1385"/>
      <c r="W4" s="1385"/>
      <c r="X4" s="1385"/>
      <c r="Y4" s="844"/>
      <c r="Z4" s="436"/>
    </row>
    <row r="5" spans="1:26" ht="54" customHeight="1">
      <c r="A5" s="117"/>
      <c r="B5" s="117"/>
      <c r="C5" s="1064"/>
      <c r="D5" s="1064"/>
      <c r="E5" s="1097" t="s">
        <v>276</v>
      </c>
      <c r="F5" s="509" t="s">
        <v>277</v>
      </c>
      <c r="G5" s="509" t="s">
        <v>278</v>
      </c>
      <c r="H5" s="509" t="s">
        <v>1378</v>
      </c>
      <c r="I5" s="1063" t="s">
        <v>279</v>
      </c>
      <c r="J5" s="509" t="s">
        <v>277</v>
      </c>
      <c r="K5" s="509" t="s">
        <v>278</v>
      </c>
      <c r="L5" s="509" t="s">
        <v>1377</v>
      </c>
      <c r="M5" s="940" t="s">
        <v>280</v>
      </c>
      <c r="N5" s="1088" t="s">
        <v>281</v>
      </c>
      <c r="O5" s="509" t="s">
        <v>278</v>
      </c>
      <c r="P5" s="509" t="s">
        <v>1377</v>
      </c>
      <c r="Q5" s="940" t="s">
        <v>282</v>
      </c>
      <c r="R5" s="509" t="s">
        <v>277</v>
      </c>
      <c r="S5" s="509" t="s">
        <v>278</v>
      </c>
      <c r="T5" s="509" t="s">
        <v>1377</v>
      </c>
      <c r="U5" s="940" t="s">
        <v>283</v>
      </c>
      <c r="V5" s="509" t="s">
        <v>1379</v>
      </c>
      <c r="W5" s="509" t="s">
        <v>1380</v>
      </c>
      <c r="X5" s="1852" t="s">
        <v>1381</v>
      </c>
      <c r="Y5" s="1853"/>
      <c r="Z5" s="126"/>
    </row>
    <row r="6" spans="1:26" ht="6.95" customHeight="1">
      <c r="C6" s="955"/>
      <c r="D6" s="955"/>
      <c r="E6" s="1258"/>
      <c r="F6" s="955"/>
      <c r="G6" s="955"/>
      <c r="H6" s="955"/>
      <c r="I6" s="955"/>
      <c r="J6" s="955"/>
      <c r="K6" s="955"/>
      <c r="L6" s="955"/>
      <c r="M6" s="955"/>
      <c r="N6" s="955"/>
      <c r="O6" s="955"/>
      <c r="P6" s="1022"/>
      <c r="Q6" s="955"/>
      <c r="R6" s="1022"/>
      <c r="S6" s="955"/>
      <c r="T6" s="1022"/>
      <c r="U6" s="955"/>
      <c r="V6" s="1022"/>
      <c r="W6" s="955"/>
      <c r="X6" s="955"/>
      <c r="Y6" s="1085"/>
      <c r="Z6" s="71"/>
    </row>
    <row r="7" spans="1:26" s="119" customFormat="1" ht="18" customHeight="1">
      <c r="C7" s="934">
        <v>2009</v>
      </c>
      <c r="D7" s="1286"/>
      <c r="E7" s="1291">
        <v>17325210</v>
      </c>
      <c r="F7" s="1292">
        <v>64484</v>
      </c>
      <c r="G7" s="1292">
        <v>16330410</v>
      </c>
      <c r="H7" s="1292">
        <v>930316</v>
      </c>
      <c r="I7" s="1292">
        <v>13023819</v>
      </c>
      <c r="J7" s="1292">
        <v>22267</v>
      </c>
      <c r="K7" s="1292">
        <v>12551833</v>
      </c>
      <c r="L7" s="1292">
        <v>449719</v>
      </c>
      <c r="M7" s="1292">
        <v>1080687</v>
      </c>
      <c r="N7" s="1292">
        <v>14177</v>
      </c>
      <c r="O7" s="1292">
        <v>967890</v>
      </c>
      <c r="P7" s="1292">
        <v>98620</v>
      </c>
      <c r="Q7" s="1292">
        <v>3166512</v>
      </c>
      <c r="R7" s="1292">
        <v>25970</v>
      </c>
      <c r="S7" s="1292">
        <v>2798797</v>
      </c>
      <c r="T7" s="1292">
        <v>341745</v>
      </c>
      <c r="U7" s="1292">
        <v>54192</v>
      </c>
      <c r="V7" s="1292">
        <v>2070</v>
      </c>
      <c r="W7" s="1292">
        <v>11890</v>
      </c>
      <c r="X7" s="1292">
        <v>40232</v>
      </c>
      <c r="Y7" s="1288"/>
      <c r="Z7" s="934">
        <v>2009</v>
      </c>
    </row>
    <row r="8" spans="1:26" s="120" customFormat="1" ht="18" customHeight="1">
      <c r="C8" s="934">
        <v>2010</v>
      </c>
      <c r="D8" s="123"/>
      <c r="E8" s="1291">
        <v>17941356</v>
      </c>
      <c r="F8" s="1292">
        <v>66272</v>
      </c>
      <c r="G8" s="1292">
        <v>16901013</v>
      </c>
      <c r="H8" s="1292">
        <v>974071</v>
      </c>
      <c r="I8" s="1292">
        <v>13631769</v>
      </c>
      <c r="J8" s="1292">
        <v>22872</v>
      </c>
      <c r="K8" s="1292">
        <v>13124972</v>
      </c>
      <c r="L8" s="1292">
        <v>483925</v>
      </c>
      <c r="M8" s="1292">
        <v>1049725</v>
      </c>
      <c r="N8" s="1292">
        <v>15039</v>
      </c>
      <c r="O8" s="1292">
        <v>931740</v>
      </c>
      <c r="P8" s="1292">
        <v>102946</v>
      </c>
      <c r="Q8" s="1292">
        <v>3203808</v>
      </c>
      <c r="R8" s="1292">
        <v>26306</v>
      </c>
      <c r="S8" s="1292">
        <v>2831697</v>
      </c>
      <c r="T8" s="1292">
        <v>345805</v>
      </c>
      <c r="U8" s="1292">
        <v>56054</v>
      </c>
      <c r="V8" s="1292">
        <v>2055</v>
      </c>
      <c r="W8" s="1292">
        <v>12604</v>
      </c>
      <c r="X8" s="1292">
        <v>41395</v>
      </c>
      <c r="Y8" s="1289"/>
      <c r="Z8" s="934">
        <v>2010</v>
      </c>
    </row>
    <row r="9" spans="1:26" s="120" customFormat="1" ht="18" customHeight="1">
      <c r="C9" s="934">
        <v>2011</v>
      </c>
      <c r="D9" s="123"/>
      <c r="E9" s="1291">
        <v>18437373</v>
      </c>
      <c r="F9" s="1292">
        <v>68689</v>
      </c>
      <c r="G9" s="1292">
        <v>17357232</v>
      </c>
      <c r="H9" s="1292">
        <v>1011452</v>
      </c>
      <c r="I9" s="1292">
        <v>14136478</v>
      </c>
      <c r="J9" s="1292">
        <v>24244</v>
      </c>
      <c r="K9" s="1292">
        <v>13601821</v>
      </c>
      <c r="L9" s="1292">
        <v>510413</v>
      </c>
      <c r="M9" s="1292">
        <v>1015391</v>
      </c>
      <c r="N9" s="1292">
        <v>15667</v>
      </c>
      <c r="O9" s="1292">
        <v>893717</v>
      </c>
      <c r="P9" s="1292">
        <v>106007</v>
      </c>
      <c r="Q9" s="1292">
        <v>3226421</v>
      </c>
      <c r="R9" s="1292">
        <v>26680</v>
      </c>
      <c r="S9" s="1292">
        <v>2848544</v>
      </c>
      <c r="T9" s="1292">
        <v>351197</v>
      </c>
      <c r="U9" s="1292">
        <v>59083</v>
      </c>
      <c r="V9" s="1292">
        <v>2098</v>
      </c>
      <c r="W9" s="1292">
        <v>13150</v>
      </c>
      <c r="X9" s="1292">
        <v>43835</v>
      </c>
      <c r="Y9" s="1289"/>
      <c r="Z9" s="934">
        <v>2011</v>
      </c>
    </row>
    <row r="10" spans="1:26" s="120" customFormat="1" ht="18" customHeight="1">
      <c r="C10" s="934">
        <v>2012</v>
      </c>
      <c r="D10" s="123"/>
      <c r="E10" s="1291">
        <v>18870533</v>
      </c>
      <c r="F10" s="1292">
        <v>71115</v>
      </c>
      <c r="G10" s="1292">
        <v>17747328</v>
      </c>
      <c r="H10" s="1292">
        <v>1052090</v>
      </c>
      <c r="I10" s="1292">
        <v>14577193</v>
      </c>
      <c r="J10" s="1292">
        <v>25295</v>
      </c>
      <c r="K10" s="1292">
        <v>14010618</v>
      </c>
      <c r="L10" s="1292">
        <v>541280</v>
      </c>
      <c r="M10" s="1292">
        <v>986833</v>
      </c>
      <c r="N10" s="1292">
        <v>16428</v>
      </c>
      <c r="O10" s="1292">
        <v>860074</v>
      </c>
      <c r="P10" s="1292">
        <v>110331</v>
      </c>
      <c r="Q10" s="1292">
        <v>3243924</v>
      </c>
      <c r="R10" s="1292">
        <v>27177</v>
      </c>
      <c r="S10" s="1292">
        <v>2862737</v>
      </c>
      <c r="T10" s="1292">
        <v>354010</v>
      </c>
      <c r="U10" s="1292">
        <v>62583</v>
      </c>
      <c r="V10" s="1292">
        <v>2215</v>
      </c>
      <c r="W10" s="1292">
        <v>13899</v>
      </c>
      <c r="X10" s="1292">
        <v>46469</v>
      </c>
      <c r="Y10" s="1289"/>
      <c r="Z10" s="934">
        <v>2012</v>
      </c>
    </row>
    <row r="11" spans="1:26" s="120" customFormat="1" ht="18" customHeight="1">
      <c r="C11" s="934">
        <v>2013</v>
      </c>
      <c r="D11" s="123"/>
      <c r="E11" s="1291">
        <v>19400864</v>
      </c>
      <c r="F11" s="1292">
        <v>72781</v>
      </c>
      <c r="G11" s="1292">
        <v>18202292</v>
      </c>
      <c r="H11" s="1292">
        <v>1125791</v>
      </c>
      <c r="I11" s="1292">
        <v>15078354</v>
      </c>
      <c r="J11" s="1292">
        <v>25409</v>
      </c>
      <c r="K11" s="1292">
        <v>14459653</v>
      </c>
      <c r="L11" s="1292">
        <v>593292</v>
      </c>
      <c r="M11" s="1292">
        <v>970805</v>
      </c>
      <c r="N11" s="1292">
        <v>17270</v>
      </c>
      <c r="O11" s="1292">
        <v>837173</v>
      </c>
      <c r="P11" s="1292">
        <v>116362</v>
      </c>
      <c r="Q11" s="1292">
        <v>3285707</v>
      </c>
      <c r="R11" s="1292">
        <v>27768</v>
      </c>
      <c r="S11" s="1292">
        <v>2890373</v>
      </c>
      <c r="T11" s="1292">
        <v>367566</v>
      </c>
      <c r="U11" s="1292">
        <v>65998</v>
      </c>
      <c r="V11" s="1292">
        <v>2334</v>
      </c>
      <c r="W11" s="1292">
        <v>15093</v>
      </c>
      <c r="X11" s="1292">
        <v>48571</v>
      </c>
      <c r="Y11" s="1289"/>
      <c r="Z11" s="934">
        <v>2013</v>
      </c>
    </row>
    <row r="12" spans="1:26" ht="16.5" customHeight="1">
      <c r="C12" s="934"/>
      <c r="D12" s="955"/>
      <c r="E12" s="1291"/>
      <c r="F12" s="1292"/>
      <c r="G12" s="1292"/>
      <c r="H12" s="1292"/>
      <c r="I12" s="1292"/>
      <c r="J12" s="1292"/>
      <c r="K12" s="1292"/>
      <c r="L12" s="1292"/>
      <c r="M12" s="1292"/>
      <c r="N12" s="1292"/>
      <c r="O12" s="1292"/>
      <c r="P12" s="1292"/>
      <c r="Q12" s="1292"/>
      <c r="R12" s="1292"/>
      <c r="S12" s="1292"/>
      <c r="T12" s="1292"/>
      <c r="U12" s="1292"/>
      <c r="V12" s="1292"/>
      <c r="W12" s="1292"/>
      <c r="X12" s="1260"/>
      <c r="Y12" s="1085"/>
      <c r="Z12" s="934"/>
    </row>
    <row r="13" spans="1:26" s="121" customFormat="1" ht="18" customHeight="1">
      <c r="C13" s="936">
        <v>2014</v>
      </c>
      <c r="D13" s="1287"/>
      <c r="E13" s="1293">
        <v>20117955</v>
      </c>
      <c r="F13" s="1294">
        <v>75363</v>
      </c>
      <c r="G13" s="1294">
        <v>18829793</v>
      </c>
      <c r="H13" s="1294">
        <v>1212799</v>
      </c>
      <c r="I13" s="1294">
        <v>15747171</v>
      </c>
      <c r="J13" s="1294">
        <v>26521</v>
      </c>
      <c r="K13" s="1294">
        <v>15060131</v>
      </c>
      <c r="L13" s="1294">
        <v>660519</v>
      </c>
      <c r="M13" s="1294">
        <v>947012</v>
      </c>
      <c r="N13" s="1294">
        <v>18123</v>
      </c>
      <c r="O13" s="1294">
        <v>806177</v>
      </c>
      <c r="P13" s="1294">
        <v>122712</v>
      </c>
      <c r="Q13" s="1294">
        <v>3353683</v>
      </c>
      <c r="R13" s="1294">
        <v>28321</v>
      </c>
      <c r="S13" s="1294">
        <v>2946779</v>
      </c>
      <c r="T13" s="1294">
        <v>378583</v>
      </c>
      <c r="U13" s="1294">
        <v>70089</v>
      </c>
      <c r="V13" s="1294">
        <v>2398</v>
      </c>
      <c r="W13" s="1294">
        <v>16706</v>
      </c>
      <c r="X13" s="1294">
        <v>50985</v>
      </c>
      <c r="Y13" s="1290"/>
      <c r="Z13" s="936">
        <v>2014</v>
      </c>
    </row>
    <row r="14" spans="1:26" s="120" customFormat="1" ht="14.25" customHeight="1">
      <c r="C14" s="934"/>
      <c r="D14" s="123"/>
      <c r="E14" s="1291"/>
      <c r="F14" s="1292"/>
      <c r="G14" s="1292"/>
      <c r="H14" s="1292"/>
      <c r="I14" s="1292"/>
      <c r="J14" s="1292"/>
      <c r="K14" s="1292"/>
      <c r="L14" s="1292"/>
      <c r="M14" s="1292"/>
      <c r="N14" s="1292"/>
      <c r="O14" s="1292"/>
      <c r="P14" s="1292"/>
      <c r="Q14" s="1292"/>
      <c r="R14" s="1292"/>
      <c r="S14" s="1292"/>
      <c r="T14" s="1292"/>
      <c r="U14" s="1292"/>
      <c r="V14" s="1292"/>
      <c r="W14" s="1292"/>
      <c r="X14" s="1292"/>
      <c r="Y14" s="1289"/>
      <c r="Z14" s="952"/>
    </row>
    <row r="15" spans="1:26" s="3" customFormat="1" ht="18.600000000000001" customHeight="1">
      <c r="C15" s="957" t="s">
        <v>317</v>
      </c>
      <c r="D15" s="943"/>
      <c r="E15" s="1291">
        <v>3013541</v>
      </c>
      <c r="F15" s="1292">
        <v>11178</v>
      </c>
      <c r="G15" s="1292">
        <v>2806469</v>
      </c>
      <c r="H15" s="1292">
        <v>195894</v>
      </c>
      <c r="I15" s="1292">
        <v>2510742</v>
      </c>
      <c r="J15" s="1292">
        <v>4191</v>
      </c>
      <c r="K15" s="1292">
        <v>2387614</v>
      </c>
      <c r="L15" s="1292">
        <v>118937</v>
      </c>
      <c r="M15" s="1292">
        <v>149991</v>
      </c>
      <c r="N15" s="1292">
        <v>3003</v>
      </c>
      <c r="O15" s="1292">
        <v>129525</v>
      </c>
      <c r="P15" s="1292">
        <v>17463</v>
      </c>
      <c r="Q15" s="1292">
        <v>346980</v>
      </c>
      <c r="R15" s="1292">
        <v>3630</v>
      </c>
      <c r="S15" s="1292">
        <v>287737</v>
      </c>
      <c r="T15" s="1292">
        <v>55613</v>
      </c>
      <c r="U15" s="1292">
        <v>5828</v>
      </c>
      <c r="V15" s="1292">
        <v>354</v>
      </c>
      <c r="W15" s="1292">
        <v>1593</v>
      </c>
      <c r="X15" s="1292">
        <v>3881</v>
      </c>
      <c r="Y15" s="849"/>
      <c r="Z15" s="1296" t="s">
        <v>1398</v>
      </c>
    </row>
    <row r="16" spans="1:26" s="3" customFormat="1" ht="18.600000000000001" customHeight="1">
      <c r="B16" s="124"/>
      <c r="C16" s="957" t="s">
        <v>1369</v>
      </c>
      <c r="D16" s="934"/>
      <c r="E16" s="1291">
        <v>1214175</v>
      </c>
      <c r="F16" s="1292">
        <v>4120</v>
      </c>
      <c r="G16" s="1292">
        <v>1130070</v>
      </c>
      <c r="H16" s="1292">
        <v>79985</v>
      </c>
      <c r="I16" s="1292">
        <v>962093</v>
      </c>
      <c r="J16" s="1292">
        <v>1450</v>
      </c>
      <c r="K16" s="1292">
        <v>927177</v>
      </c>
      <c r="L16" s="1292">
        <v>33466</v>
      </c>
      <c r="M16" s="1292">
        <v>54004</v>
      </c>
      <c r="N16" s="1292">
        <v>1030</v>
      </c>
      <c r="O16" s="1292">
        <v>46883</v>
      </c>
      <c r="P16" s="1292">
        <v>6091</v>
      </c>
      <c r="Q16" s="1292">
        <v>189022</v>
      </c>
      <c r="R16" s="1292">
        <v>1526</v>
      </c>
      <c r="S16" s="1292">
        <v>155036</v>
      </c>
      <c r="T16" s="1292">
        <v>32460</v>
      </c>
      <c r="U16" s="1292">
        <v>9056</v>
      </c>
      <c r="V16" s="1292">
        <v>114</v>
      </c>
      <c r="W16" s="1292">
        <v>974</v>
      </c>
      <c r="X16" s="1292">
        <v>7968</v>
      </c>
      <c r="Y16" s="849"/>
      <c r="Z16" s="1295" t="s">
        <v>1382</v>
      </c>
    </row>
    <row r="17" spans="2:26" s="3" customFormat="1" ht="18.600000000000001" customHeight="1">
      <c r="B17" s="124"/>
      <c r="C17" s="957" t="s">
        <v>1370</v>
      </c>
      <c r="D17" s="934"/>
      <c r="E17" s="1291">
        <v>1072305</v>
      </c>
      <c r="F17" s="1292">
        <v>2641</v>
      </c>
      <c r="G17" s="1292">
        <v>1020763</v>
      </c>
      <c r="H17" s="1292">
        <v>48901</v>
      </c>
      <c r="I17" s="1292">
        <v>868905</v>
      </c>
      <c r="J17" s="1292">
        <v>817</v>
      </c>
      <c r="K17" s="1292">
        <v>843818</v>
      </c>
      <c r="L17" s="1292">
        <v>24270</v>
      </c>
      <c r="M17" s="1292">
        <v>39395</v>
      </c>
      <c r="N17" s="1292">
        <v>678</v>
      </c>
      <c r="O17" s="1292">
        <v>34237</v>
      </c>
      <c r="P17" s="1292">
        <v>4480</v>
      </c>
      <c r="Q17" s="1292">
        <v>161893</v>
      </c>
      <c r="R17" s="1292">
        <v>1063</v>
      </c>
      <c r="S17" s="1292">
        <v>142202</v>
      </c>
      <c r="T17" s="1292">
        <v>18628</v>
      </c>
      <c r="U17" s="1292">
        <v>2112</v>
      </c>
      <c r="V17" s="1292">
        <v>83</v>
      </c>
      <c r="W17" s="1292">
        <v>506</v>
      </c>
      <c r="X17" s="1292">
        <v>1523</v>
      </c>
      <c r="Y17" s="849"/>
      <c r="Z17" s="1295" t="s">
        <v>1383</v>
      </c>
    </row>
    <row r="18" spans="2:26" s="3" customFormat="1" ht="18.600000000000001" customHeight="1">
      <c r="B18" s="124"/>
      <c r="C18" s="957" t="s">
        <v>1371</v>
      </c>
      <c r="D18" s="934"/>
      <c r="E18" s="1291">
        <v>1247485</v>
      </c>
      <c r="F18" s="1292">
        <v>3285</v>
      </c>
      <c r="G18" s="1292">
        <v>1043094</v>
      </c>
      <c r="H18" s="1292">
        <v>201106</v>
      </c>
      <c r="I18" s="1292">
        <v>1010828</v>
      </c>
      <c r="J18" s="1292">
        <v>1325</v>
      </c>
      <c r="K18" s="1292">
        <v>850956</v>
      </c>
      <c r="L18" s="1292">
        <v>158547</v>
      </c>
      <c r="M18" s="1292">
        <v>58644</v>
      </c>
      <c r="N18" s="1292">
        <v>838</v>
      </c>
      <c r="O18" s="1292">
        <v>47029</v>
      </c>
      <c r="P18" s="1292">
        <v>10777</v>
      </c>
      <c r="Q18" s="1292">
        <v>172696</v>
      </c>
      <c r="R18" s="1292">
        <v>1023</v>
      </c>
      <c r="S18" s="1292">
        <v>144117</v>
      </c>
      <c r="T18" s="1292">
        <v>27556</v>
      </c>
      <c r="U18" s="1292">
        <v>5317</v>
      </c>
      <c r="V18" s="1292">
        <v>99</v>
      </c>
      <c r="W18" s="1292">
        <v>992</v>
      </c>
      <c r="X18" s="1292">
        <v>4226</v>
      </c>
      <c r="Y18" s="849"/>
      <c r="Z18" s="1295" t="s">
        <v>1384</v>
      </c>
    </row>
    <row r="19" spans="2:26" s="3" customFormat="1" ht="18.600000000000001" customHeight="1">
      <c r="B19" s="124"/>
      <c r="C19" s="957" t="s">
        <v>1372</v>
      </c>
      <c r="D19" s="936"/>
      <c r="E19" s="1291">
        <v>589334</v>
      </c>
      <c r="F19" s="1292">
        <v>1816</v>
      </c>
      <c r="G19" s="1292">
        <v>554764</v>
      </c>
      <c r="H19" s="1292">
        <v>32754</v>
      </c>
      <c r="I19" s="1292">
        <v>474283</v>
      </c>
      <c r="J19" s="1292">
        <v>643</v>
      </c>
      <c r="K19" s="1292">
        <v>456243</v>
      </c>
      <c r="L19" s="1292">
        <v>17397</v>
      </c>
      <c r="M19" s="1292">
        <v>24723</v>
      </c>
      <c r="N19" s="1292">
        <v>460</v>
      </c>
      <c r="O19" s="1292">
        <v>21599</v>
      </c>
      <c r="P19" s="1292">
        <v>2664</v>
      </c>
      <c r="Q19" s="1292">
        <v>88351</v>
      </c>
      <c r="R19" s="1292">
        <v>653</v>
      </c>
      <c r="S19" s="1292">
        <v>76461</v>
      </c>
      <c r="T19" s="1292">
        <v>11237</v>
      </c>
      <c r="U19" s="1292">
        <v>1977</v>
      </c>
      <c r="V19" s="1292">
        <v>60</v>
      </c>
      <c r="W19" s="1292">
        <v>461</v>
      </c>
      <c r="X19" s="1292">
        <v>1456</v>
      </c>
      <c r="Y19" s="849"/>
      <c r="Z19" s="1295" t="s">
        <v>1385</v>
      </c>
    </row>
    <row r="20" spans="2:26" s="3" customFormat="1" ht="16.5" customHeight="1">
      <c r="B20" s="124"/>
      <c r="C20" s="957"/>
      <c r="D20" s="936"/>
      <c r="E20" s="1291"/>
      <c r="F20" s="1292"/>
      <c r="G20" s="1292"/>
      <c r="H20" s="1292"/>
      <c r="I20" s="1292"/>
      <c r="J20" s="1292"/>
      <c r="K20" s="1292"/>
      <c r="L20" s="1292"/>
      <c r="M20" s="1292"/>
      <c r="N20" s="1292"/>
      <c r="O20" s="1292"/>
      <c r="P20" s="1292"/>
      <c r="Q20" s="1292"/>
      <c r="R20" s="1292"/>
      <c r="S20" s="1292"/>
      <c r="T20" s="1292"/>
      <c r="U20" s="1292"/>
      <c r="V20" s="1292"/>
      <c r="W20" s="1292"/>
      <c r="X20" s="1292"/>
      <c r="Y20" s="849"/>
      <c r="Z20" s="1295"/>
    </row>
    <row r="21" spans="2:26" s="3" customFormat="1" ht="18.600000000000001" customHeight="1">
      <c r="B21" s="124"/>
      <c r="C21" s="957" t="s">
        <v>1373</v>
      </c>
      <c r="D21" s="934"/>
      <c r="E21" s="1291">
        <v>621035</v>
      </c>
      <c r="F21" s="1292">
        <v>1642</v>
      </c>
      <c r="G21" s="1292">
        <v>591197</v>
      </c>
      <c r="H21" s="1292">
        <v>28196</v>
      </c>
      <c r="I21" s="1292">
        <v>508266</v>
      </c>
      <c r="J21" s="1292">
        <v>537</v>
      </c>
      <c r="K21" s="1292">
        <v>493376</v>
      </c>
      <c r="L21" s="1292">
        <v>14353</v>
      </c>
      <c r="M21" s="1292">
        <v>25942</v>
      </c>
      <c r="N21" s="1292">
        <v>431</v>
      </c>
      <c r="O21" s="1292">
        <v>23249</v>
      </c>
      <c r="P21" s="1292">
        <v>2262</v>
      </c>
      <c r="Q21" s="1292">
        <v>85083</v>
      </c>
      <c r="R21" s="1292">
        <v>608</v>
      </c>
      <c r="S21" s="1292">
        <v>74072</v>
      </c>
      <c r="T21" s="1292">
        <v>10403</v>
      </c>
      <c r="U21" s="1292">
        <v>1744</v>
      </c>
      <c r="V21" s="1292">
        <v>66</v>
      </c>
      <c r="W21" s="1292">
        <v>500</v>
      </c>
      <c r="X21" s="1292">
        <v>1178</v>
      </c>
      <c r="Y21" s="849"/>
      <c r="Z21" s="1295" t="s">
        <v>1386</v>
      </c>
    </row>
    <row r="22" spans="2:26" s="3" customFormat="1" ht="18.600000000000001" customHeight="1">
      <c r="B22" s="103"/>
      <c r="C22" s="957" t="s">
        <v>1374</v>
      </c>
      <c r="D22" s="934"/>
      <c r="E22" s="1291">
        <v>504604</v>
      </c>
      <c r="F22" s="1292">
        <v>1430</v>
      </c>
      <c r="G22" s="1292">
        <v>482485</v>
      </c>
      <c r="H22" s="1292">
        <v>20689</v>
      </c>
      <c r="I22" s="1292">
        <v>416362</v>
      </c>
      <c r="J22" s="1292">
        <v>509</v>
      </c>
      <c r="K22" s="1292">
        <v>407587</v>
      </c>
      <c r="L22" s="1292">
        <v>8266</v>
      </c>
      <c r="M22" s="1292">
        <v>17255</v>
      </c>
      <c r="N22" s="1292">
        <v>342</v>
      </c>
      <c r="O22" s="1292">
        <v>14941</v>
      </c>
      <c r="P22" s="1292">
        <v>1972</v>
      </c>
      <c r="Q22" s="1292">
        <v>68682</v>
      </c>
      <c r="R22" s="1292">
        <v>530</v>
      </c>
      <c r="S22" s="1292">
        <v>59612</v>
      </c>
      <c r="T22" s="1292">
        <v>8540</v>
      </c>
      <c r="U22" s="1292">
        <v>2305</v>
      </c>
      <c r="V22" s="1292">
        <v>49</v>
      </c>
      <c r="W22" s="1292">
        <v>345</v>
      </c>
      <c r="X22" s="1292">
        <v>1911</v>
      </c>
      <c r="Y22" s="849"/>
      <c r="Z22" s="1295" t="s">
        <v>1387</v>
      </c>
    </row>
    <row r="23" spans="2:26" s="3" customFormat="1" ht="18.600000000000001" customHeight="1">
      <c r="B23" s="124"/>
      <c r="C23" s="1285" t="s">
        <v>368</v>
      </c>
      <c r="D23" s="934">
        <v>996</v>
      </c>
      <c r="E23" s="1291">
        <v>67881</v>
      </c>
      <c r="F23" s="1292">
        <v>431</v>
      </c>
      <c r="G23" s="1292">
        <v>65299</v>
      </c>
      <c r="H23" s="1292">
        <v>2151</v>
      </c>
      <c r="I23" s="1292">
        <v>52969</v>
      </c>
      <c r="J23" s="1292">
        <v>182</v>
      </c>
      <c r="K23" s="1292">
        <v>52305</v>
      </c>
      <c r="L23" s="1292">
        <v>482</v>
      </c>
      <c r="M23" s="1292">
        <v>3152</v>
      </c>
      <c r="N23" s="1292">
        <v>98</v>
      </c>
      <c r="O23" s="1292">
        <v>2698</v>
      </c>
      <c r="P23" s="1292">
        <v>356</v>
      </c>
      <c r="Q23" s="1292">
        <v>11583</v>
      </c>
      <c r="R23" s="1292">
        <v>135</v>
      </c>
      <c r="S23" s="1292">
        <v>10233</v>
      </c>
      <c r="T23" s="1292">
        <v>1215</v>
      </c>
      <c r="U23" s="1292">
        <v>177</v>
      </c>
      <c r="V23" s="1292">
        <v>16</v>
      </c>
      <c r="W23" s="1292">
        <v>63</v>
      </c>
      <c r="X23" s="1292">
        <v>98</v>
      </c>
      <c r="Y23" s="849"/>
      <c r="Z23" s="1295" t="s">
        <v>1388</v>
      </c>
    </row>
    <row r="24" spans="2:26" s="3" customFormat="1" ht="18.600000000000001" customHeight="1">
      <c r="B24" s="124"/>
      <c r="C24" s="957" t="s">
        <v>306</v>
      </c>
      <c r="D24" s="934"/>
      <c r="E24" s="1291">
        <v>4694527</v>
      </c>
      <c r="F24" s="1292">
        <v>13693</v>
      </c>
      <c r="G24" s="1292">
        <v>4470417</v>
      </c>
      <c r="H24" s="1292">
        <v>210417</v>
      </c>
      <c r="I24" s="1292">
        <v>3723310</v>
      </c>
      <c r="J24" s="1292">
        <v>5497</v>
      </c>
      <c r="K24" s="1292">
        <v>3645446</v>
      </c>
      <c r="L24" s="1292">
        <v>72367</v>
      </c>
      <c r="M24" s="1292">
        <v>242118</v>
      </c>
      <c r="N24" s="1292">
        <v>2895</v>
      </c>
      <c r="O24" s="1292">
        <v>206290</v>
      </c>
      <c r="P24" s="1292">
        <v>32933</v>
      </c>
      <c r="Q24" s="1292">
        <v>717059</v>
      </c>
      <c r="R24" s="1292">
        <v>4886</v>
      </c>
      <c r="S24" s="1292">
        <v>615520</v>
      </c>
      <c r="T24" s="1292">
        <v>96653</v>
      </c>
      <c r="U24" s="1292">
        <v>12040</v>
      </c>
      <c r="V24" s="1292">
        <v>415</v>
      </c>
      <c r="W24" s="1292">
        <v>3161</v>
      </c>
      <c r="X24" s="1292">
        <v>8464</v>
      </c>
      <c r="Y24" s="849"/>
      <c r="Z24" s="1295" t="s">
        <v>1389</v>
      </c>
    </row>
    <row r="25" spans="2:26" s="3" customFormat="1" ht="18.600000000000001" customHeight="1">
      <c r="B25" s="124"/>
      <c r="C25" s="957" t="s">
        <v>307</v>
      </c>
      <c r="D25" s="934">
        <v>996</v>
      </c>
      <c r="E25" s="1291">
        <v>667144</v>
      </c>
      <c r="F25" s="1292">
        <v>4724</v>
      </c>
      <c r="G25" s="1292">
        <v>637616</v>
      </c>
      <c r="H25" s="1292">
        <v>24804</v>
      </c>
      <c r="I25" s="1292">
        <v>491038</v>
      </c>
      <c r="J25" s="1292">
        <v>1495</v>
      </c>
      <c r="K25" s="1292">
        <v>477272</v>
      </c>
      <c r="L25" s="1292">
        <v>12271</v>
      </c>
      <c r="M25" s="1292">
        <v>33273</v>
      </c>
      <c r="N25" s="1292">
        <v>1123</v>
      </c>
      <c r="O25" s="1292">
        <v>28859</v>
      </c>
      <c r="P25" s="1292">
        <v>3291</v>
      </c>
      <c r="Q25" s="1292">
        <v>140795</v>
      </c>
      <c r="R25" s="1292">
        <v>1955</v>
      </c>
      <c r="S25" s="1292">
        <v>130688</v>
      </c>
      <c r="T25" s="1292">
        <v>8152</v>
      </c>
      <c r="U25" s="1292">
        <v>2038</v>
      </c>
      <c r="V25" s="1292">
        <v>151</v>
      </c>
      <c r="W25" s="1292">
        <v>797</v>
      </c>
      <c r="X25" s="1292">
        <v>1090</v>
      </c>
      <c r="Y25" s="849"/>
      <c r="Z25" s="1295" t="s">
        <v>1390</v>
      </c>
    </row>
    <row r="26" spans="2:26" s="3" customFormat="1" ht="18.600000000000001" customHeight="1">
      <c r="B26" s="124"/>
      <c r="C26" s="957" t="s">
        <v>308</v>
      </c>
      <c r="D26" s="934"/>
      <c r="E26" s="1291">
        <v>699797</v>
      </c>
      <c r="F26" s="1292">
        <v>3141</v>
      </c>
      <c r="G26" s="1292">
        <v>665710</v>
      </c>
      <c r="H26" s="1292">
        <v>30946</v>
      </c>
      <c r="I26" s="1292">
        <v>519581</v>
      </c>
      <c r="J26" s="1292">
        <v>985</v>
      </c>
      <c r="K26" s="1292">
        <v>505688</v>
      </c>
      <c r="L26" s="1292">
        <v>12908</v>
      </c>
      <c r="M26" s="1292">
        <v>34105</v>
      </c>
      <c r="N26" s="1292">
        <v>776</v>
      </c>
      <c r="O26" s="1292">
        <v>29360</v>
      </c>
      <c r="P26" s="1292">
        <v>3969</v>
      </c>
      <c r="Q26" s="1292">
        <v>143169</v>
      </c>
      <c r="R26" s="1292">
        <v>1276</v>
      </c>
      <c r="S26" s="1292">
        <v>129947</v>
      </c>
      <c r="T26" s="1292">
        <v>11946</v>
      </c>
      <c r="U26" s="1292">
        <v>2942</v>
      </c>
      <c r="V26" s="1292">
        <v>104</v>
      </c>
      <c r="W26" s="1292">
        <v>715</v>
      </c>
      <c r="X26" s="1292">
        <v>2123</v>
      </c>
      <c r="Y26" s="849"/>
      <c r="Z26" s="1295" t="s">
        <v>1391</v>
      </c>
    </row>
    <row r="27" spans="2:26" s="3" customFormat="1" ht="18.600000000000001" customHeight="1">
      <c r="B27" s="124"/>
      <c r="C27" s="957" t="s">
        <v>309</v>
      </c>
      <c r="D27" s="934"/>
      <c r="E27" s="1291">
        <v>924651</v>
      </c>
      <c r="F27" s="1292">
        <v>4422</v>
      </c>
      <c r="G27" s="1292">
        <v>881914</v>
      </c>
      <c r="H27" s="1292">
        <v>38315</v>
      </c>
      <c r="I27" s="1292">
        <v>675335</v>
      </c>
      <c r="J27" s="1292">
        <v>1377</v>
      </c>
      <c r="K27" s="1292">
        <v>658935</v>
      </c>
      <c r="L27" s="1292">
        <v>15023</v>
      </c>
      <c r="M27" s="1292">
        <v>46110</v>
      </c>
      <c r="N27" s="1292">
        <v>874</v>
      </c>
      <c r="O27" s="1292">
        <v>39679</v>
      </c>
      <c r="P27" s="1292">
        <v>5557</v>
      </c>
      <c r="Q27" s="1292">
        <v>199842</v>
      </c>
      <c r="R27" s="1292">
        <v>1996</v>
      </c>
      <c r="S27" s="1292">
        <v>182352</v>
      </c>
      <c r="T27" s="1292">
        <v>15494</v>
      </c>
      <c r="U27" s="1292">
        <v>3364</v>
      </c>
      <c r="V27" s="1292">
        <v>175</v>
      </c>
      <c r="W27" s="1292">
        <v>948</v>
      </c>
      <c r="X27" s="1292">
        <v>2241</v>
      </c>
      <c r="Y27" s="849"/>
      <c r="Z27" s="1295" t="s">
        <v>1392</v>
      </c>
    </row>
    <row r="28" spans="2:26" s="3" customFormat="1" ht="16.5" customHeight="1">
      <c r="B28" s="124"/>
      <c r="C28" s="957"/>
      <c r="D28" s="934"/>
      <c r="E28" s="1291"/>
      <c r="F28" s="1292"/>
      <c r="G28" s="1292"/>
      <c r="H28" s="1292"/>
      <c r="I28" s="1292"/>
      <c r="J28" s="1292"/>
      <c r="K28" s="1292"/>
      <c r="L28" s="1292"/>
      <c r="M28" s="1292"/>
      <c r="N28" s="1292"/>
      <c r="O28" s="1292"/>
      <c r="P28" s="1292"/>
      <c r="Q28" s="1292"/>
      <c r="R28" s="1292"/>
      <c r="S28" s="1292"/>
      <c r="T28" s="1292"/>
      <c r="U28" s="1292"/>
      <c r="V28" s="1292"/>
      <c r="W28" s="1292"/>
      <c r="X28" s="1292"/>
      <c r="Y28" s="849"/>
      <c r="Z28" s="1295"/>
    </row>
    <row r="29" spans="2:26" s="3" customFormat="1" ht="18.600000000000001" customHeight="1">
      <c r="B29" s="124"/>
      <c r="C29" s="957" t="s">
        <v>310</v>
      </c>
      <c r="D29" s="936"/>
      <c r="E29" s="1291">
        <v>807368</v>
      </c>
      <c r="F29" s="1292">
        <v>4028</v>
      </c>
      <c r="G29" s="1292">
        <v>765726</v>
      </c>
      <c r="H29" s="1292">
        <v>37614</v>
      </c>
      <c r="I29" s="1292">
        <v>592166</v>
      </c>
      <c r="J29" s="1292">
        <v>1217</v>
      </c>
      <c r="K29" s="1292">
        <v>573857</v>
      </c>
      <c r="L29" s="1292">
        <v>17092</v>
      </c>
      <c r="M29" s="1292">
        <v>36752</v>
      </c>
      <c r="N29" s="1292">
        <v>981</v>
      </c>
      <c r="O29" s="1292">
        <v>31459</v>
      </c>
      <c r="P29" s="1292">
        <v>4312</v>
      </c>
      <c r="Q29" s="1292">
        <v>175753</v>
      </c>
      <c r="R29" s="1292">
        <v>1702</v>
      </c>
      <c r="S29" s="1292">
        <v>159495</v>
      </c>
      <c r="T29" s="1292">
        <v>14556</v>
      </c>
      <c r="U29" s="1292">
        <v>2697</v>
      </c>
      <c r="V29" s="1292">
        <v>128</v>
      </c>
      <c r="W29" s="1292">
        <v>915</v>
      </c>
      <c r="X29" s="1292">
        <v>1654</v>
      </c>
      <c r="Y29" s="849"/>
      <c r="Z29" s="1295" t="s">
        <v>1393</v>
      </c>
    </row>
    <row r="30" spans="2:26" s="3" customFormat="1" ht="18.600000000000001" customHeight="1">
      <c r="B30" s="124"/>
      <c r="C30" s="957" t="s">
        <v>311</v>
      </c>
      <c r="D30" s="936"/>
      <c r="E30" s="1291">
        <v>841881</v>
      </c>
      <c r="F30" s="1292">
        <v>5073</v>
      </c>
      <c r="G30" s="1292">
        <v>772014</v>
      </c>
      <c r="H30" s="1292">
        <v>64794</v>
      </c>
      <c r="I30" s="1292">
        <v>576251</v>
      </c>
      <c r="J30" s="1292">
        <v>1675</v>
      </c>
      <c r="K30" s="1292">
        <v>539185</v>
      </c>
      <c r="L30" s="1292">
        <v>35391</v>
      </c>
      <c r="M30" s="1292">
        <v>41841</v>
      </c>
      <c r="N30" s="1292">
        <v>1273</v>
      </c>
      <c r="O30" s="1292">
        <v>34007</v>
      </c>
      <c r="P30" s="1292">
        <v>6561</v>
      </c>
      <c r="Q30" s="1292">
        <v>218029</v>
      </c>
      <c r="R30" s="1292">
        <v>1969</v>
      </c>
      <c r="S30" s="1292">
        <v>197260</v>
      </c>
      <c r="T30" s="1292">
        <v>18800</v>
      </c>
      <c r="U30" s="1292">
        <v>5760</v>
      </c>
      <c r="V30" s="1292">
        <v>156</v>
      </c>
      <c r="W30" s="1292">
        <v>1562</v>
      </c>
      <c r="X30" s="1292">
        <v>4042</v>
      </c>
      <c r="Y30" s="849"/>
      <c r="Z30" s="1295" t="s">
        <v>1394</v>
      </c>
    </row>
    <row r="31" spans="2:26" s="3" customFormat="1" ht="18.600000000000001" customHeight="1">
      <c r="B31" s="124"/>
      <c r="C31" s="957" t="s">
        <v>312</v>
      </c>
      <c r="D31" s="934"/>
      <c r="E31" s="1291">
        <v>1255903</v>
      </c>
      <c r="F31" s="1292">
        <v>6077</v>
      </c>
      <c r="G31" s="1292">
        <v>1202071</v>
      </c>
      <c r="H31" s="1292">
        <v>47755</v>
      </c>
      <c r="I31" s="1292">
        <v>903327</v>
      </c>
      <c r="J31" s="1292">
        <v>2070</v>
      </c>
      <c r="K31" s="1292">
        <v>885370</v>
      </c>
      <c r="L31" s="1292">
        <v>15887</v>
      </c>
      <c r="M31" s="1292">
        <v>55209</v>
      </c>
      <c r="N31" s="1292">
        <v>1386</v>
      </c>
      <c r="O31" s="1292">
        <v>48131</v>
      </c>
      <c r="P31" s="1292">
        <v>5692</v>
      </c>
      <c r="Q31" s="1292">
        <v>291550</v>
      </c>
      <c r="R31" s="1292">
        <v>2421</v>
      </c>
      <c r="S31" s="1292">
        <v>267106</v>
      </c>
      <c r="T31" s="1292">
        <v>22023</v>
      </c>
      <c r="U31" s="1292">
        <v>5817</v>
      </c>
      <c r="V31" s="1292">
        <v>200</v>
      </c>
      <c r="W31" s="1292">
        <v>1464</v>
      </c>
      <c r="X31" s="1292">
        <v>4153</v>
      </c>
      <c r="Y31" s="849"/>
      <c r="Z31" s="1295" t="s">
        <v>1395</v>
      </c>
    </row>
    <row r="32" spans="2:26" s="3" customFormat="1" ht="18.600000000000001" customHeight="1">
      <c r="B32" s="103"/>
      <c r="C32" s="957" t="s">
        <v>313</v>
      </c>
      <c r="D32" s="934"/>
      <c r="E32" s="1291">
        <v>1512207</v>
      </c>
      <c r="F32" s="1292">
        <v>5910</v>
      </c>
      <c r="G32" s="1292">
        <v>1429187</v>
      </c>
      <c r="H32" s="1292">
        <v>77110</v>
      </c>
      <c r="I32" s="1292">
        <v>1168188</v>
      </c>
      <c r="J32" s="1292">
        <v>1935</v>
      </c>
      <c r="K32" s="1292">
        <v>1124407</v>
      </c>
      <c r="L32" s="1292">
        <v>41846</v>
      </c>
      <c r="M32" s="1292">
        <v>63864</v>
      </c>
      <c r="N32" s="1292">
        <v>1586</v>
      </c>
      <c r="O32" s="1292">
        <v>53993</v>
      </c>
      <c r="P32" s="1292">
        <v>8285</v>
      </c>
      <c r="Q32" s="1292">
        <v>274019</v>
      </c>
      <c r="R32" s="1292">
        <v>2235</v>
      </c>
      <c r="S32" s="1292">
        <v>249424</v>
      </c>
      <c r="T32" s="1292">
        <v>22360</v>
      </c>
      <c r="U32" s="1292">
        <v>6136</v>
      </c>
      <c r="V32" s="1292">
        <v>154</v>
      </c>
      <c r="W32" s="1292">
        <v>1363</v>
      </c>
      <c r="X32" s="1292">
        <v>4619</v>
      </c>
      <c r="Y32" s="849"/>
      <c r="Z32" s="1295" t="s">
        <v>1396</v>
      </c>
    </row>
    <row r="33" spans="1:26" s="3" customFormat="1" ht="18.600000000000001" customHeight="1">
      <c r="B33" s="125"/>
      <c r="C33" s="1285" t="s">
        <v>1375</v>
      </c>
      <c r="D33" s="934"/>
      <c r="E33" s="1291">
        <v>384117</v>
      </c>
      <c r="F33" s="1292">
        <v>1752</v>
      </c>
      <c r="G33" s="1292">
        <v>310997</v>
      </c>
      <c r="H33" s="1292">
        <v>71368</v>
      </c>
      <c r="I33" s="1292">
        <v>293527</v>
      </c>
      <c r="J33" s="1292">
        <v>616</v>
      </c>
      <c r="K33" s="1292">
        <v>230895</v>
      </c>
      <c r="L33" s="1292">
        <v>62016</v>
      </c>
      <c r="M33" s="1292">
        <v>20634</v>
      </c>
      <c r="N33" s="1292">
        <v>349</v>
      </c>
      <c r="O33" s="1292">
        <v>14238</v>
      </c>
      <c r="P33" s="1292">
        <v>6047</v>
      </c>
      <c r="Q33" s="1292">
        <v>69177</v>
      </c>
      <c r="R33" s="1292">
        <v>713</v>
      </c>
      <c r="S33" s="1292">
        <v>65517</v>
      </c>
      <c r="T33" s="1292">
        <v>2947</v>
      </c>
      <c r="U33" s="1292">
        <v>779</v>
      </c>
      <c r="V33" s="1292">
        <v>74</v>
      </c>
      <c r="W33" s="1292">
        <v>347</v>
      </c>
      <c r="X33" s="1292">
        <v>358</v>
      </c>
      <c r="Y33" s="849"/>
      <c r="Z33" s="1296" t="s">
        <v>1399</v>
      </c>
    </row>
    <row r="34" spans="1:26" ht="6.75" customHeight="1" thickBot="1">
      <c r="A34" s="126"/>
      <c r="B34" s="126"/>
      <c r="C34" s="1026"/>
      <c r="D34" s="1026"/>
      <c r="E34" s="1118"/>
      <c r="F34" s="1026"/>
      <c r="G34" s="1026"/>
      <c r="H34" s="1026"/>
      <c r="I34" s="1026"/>
      <c r="J34" s="1026"/>
      <c r="K34" s="1026"/>
      <c r="L34" s="1026"/>
      <c r="M34" s="1026"/>
      <c r="N34" s="1026"/>
      <c r="O34" s="1026"/>
      <c r="P34" s="1026"/>
      <c r="Q34" s="1026"/>
      <c r="R34" s="1026"/>
      <c r="S34" s="1026"/>
      <c r="T34" s="1026"/>
      <c r="U34" s="1026"/>
      <c r="V34" s="1026"/>
      <c r="W34" s="1026"/>
      <c r="X34" s="1026"/>
      <c r="Y34" s="1038"/>
      <c r="Z34" s="1025"/>
    </row>
    <row r="35" spans="1:26" s="77" customFormat="1" ht="17.100000000000001" customHeight="1">
      <c r="B35" s="945"/>
      <c r="C35" s="168" t="s">
        <v>1376</v>
      </c>
      <c r="D35" s="945"/>
      <c r="E35" s="945"/>
      <c r="F35" s="945"/>
      <c r="G35" s="945"/>
      <c r="H35" s="945"/>
      <c r="I35" s="945"/>
      <c r="J35" s="945"/>
      <c r="K35" s="945"/>
      <c r="L35" s="945"/>
      <c r="M35" s="945"/>
      <c r="N35" s="945"/>
      <c r="O35" s="1851" t="s">
        <v>421</v>
      </c>
      <c r="P35" s="1851"/>
      <c r="Q35" s="1851"/>
      <c r="R35" s="1851"/>
      <c r="S35" s="1851"/>
      <c r="T35" s="1851"/>
      <c r="U35" s="1851"/>
      <c r="V35" s="1851"/>
      <c r="W35" s="1851"/>
      <c r="X35" s="1851"/>
      <c r="Y35" s="1851"/>
      <c r="Z35" s="1851"/>
    </row>
    <row r="37" spans="1:26">
      <c r="E37" s="119"/>
      <c r="F37" s="119"/>
      <c r="G37" s="119"/>
      <c r="H37" s="119"/>
      <c r="I37" s="119"/>
    </row>
    <row r="38" spans="1:26">
      <c r="D38" s="129">
        <f>D14-SUM(D16,D27)</f>
        <v>0</v>
      </c>
      <c r="E38" s="119"/>
      <c r="F38" s="119"/>
      <c r="G38" s="119"/>
      <c r="H38" s="119"/>
      <c r="I38" s="119"/>
      <c r="J38" s="119"/>
      <c r="K38" s="119"/>
      <c r="L38" s="119"/>
      <c r="M38" s="119"/>
      <c r="N38" s="119"/>
      <c r="O38" s="119"/>
      <c r="P38" s="119"/>
      <c r="Q38" s="119"/>
      <c r="R38" s="119"/>
      <c r="S38" s="119"/>
      <c r="T38" s="119"/>
      <c r="U38" s="119"/>
      <c r="V38" s="119"/>
      <c r="W38" s="119"/>
      <c r="X38" s="119"/>
      <c r="Y38" s="119"/>
    </row>
    <row r="39" spans="1:26">
      <c r="E39" s="119"/>
      <c r="F39" s="119"/>
      <c r="G39" s="119"/>
      <c r="H39" s="119"/>
    </row>
    <row r="40" spans="1:26">
      <c r="E40" s="119"/>
      <c r="F40" s="119"/>
      <c r="G40" s="119"/>
      <c r="H40" s="119"/>
    </row>
    <row r="41" spans="1:26">
      <c r="E41" s="119"/>
      <c r="F41" s="119"/>
      <c r="G41" s="119"/>
      <c r="H41" s="119"/>
    </row>
    <row r="42" spans="1:26">
      <c r="E42" s="119"/>
      <c r="F42" s="119"/>
      <c r="G42" s="119"/>
      <c r="H42" s="119"/>
    </row>
    <row r="43" spans="1:26">
      <c r="E43" s="119"/>
      <c r="F43" s="119"/>
      <c r="G43" s="119"/>
      <c r="H43" s="119"/>
    </row>
    <row r="44" spans="1:26">
      <c r="E44" s="119"/>
      <c r="F44" s="119"/>
      <c r="G44" s="119"/>
      <c r="H44" s="119"/>
    </row>
    <row r="45" spans="1:26">
      <c r="E45" s="119"/>
      <c r="F45" s="119"/>
      <c r="G45" s="119"/>
      <c r="H45" s="119"/>
    </row>
    <row r="46" spans="1:26">
      <c r="E46" s="119"/>
      <c r="F46" s="119"/>
      <c r="G46" s="119"/>
      <c r="H46" s="119"/>
    </row>
    <row r="47" spans="1:26">
      <c r="E47" s="119"/>
      <c r="F47" s="119"/>
      <c r="G47" s="119"/>
      <c r="H47" s="119"/>
    </row>
    <row r="48" spans="1:26">
      <c r="E48" s="119"/>
      <c r="F48" s="119"/>
      <c r="G48" s="119"/>
      <c r="H48" s="119"/>
    </row>
  </sheetData>
  <mergeCells count="7">
    <mergeCell ref="C2:M2"/>
    <mergeCell ref="N2:Z2"/>
    <mergeCell ref="X3:Z3"/>
    <mergeCell ref="O35:Z35"/>
    <mergeCell ref="O4:P4"/>
    <mergeCell ref="X5:Y5"/>
    <mergeCell ref="U4:X4"/>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alignWithMargins="0"/>
  <colBreaks count="1" manualBreakCount="1">
    <brk id="13" max="3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35</vt:i4>
      </vt:variant>
      <vt:variant>
        <vt:lpstr>이름이 지정된 범위</vt:lpstr>
      </vt:variant>
      <vt:variant>
        <vt:i4>32</vt:i4>
      </vt:variant>
    </vt:vector>
  </HeadingPairs>
  <TitlesOfParts>
    <vt:vector size="67" baseType="lpstr">
      <vt:lpstr>목차</vt:lpstr>
      <vt:lpstr>1. 행정구역총괄</vt:lpstr>
      <vt:lpstr>2.인구추이</vt:lpstr>
      <vt:lpstr>3.연령(5세계급)별인구</vt:lpstr>
      <vt:lpstr>4.주요경제지표</vt:lpstr>
      <vt:lpstr>4.주요경제지표 (2)</vt:lpstr>
      <vt:lpstr>4.주요경제지표 (3)</vt:lpstr>
      <vt:lpstr>5.경제활동인구 </vt:lpstr>
      <vt:lpstr>6,7.산업별,직업별취업자</vt:lpstr>
      <vt:lpstr>8.지역별산업생산출하재고지수</vt:lpstr>
      <vt:lpstr>9.가계수지</vt:lpstr>
      <vt:lpstr>9.가계수지 (2)</vt:lpstr>
      <vt:lpstr>9.가계수지(3)</vt:lpstr>
      <vt:lpstr>9.가계수지(4)</vt:lpstr>
      <vt:lpstr>10.가계지출</vt:lpstr>
      <vt:lpstr>10.가계지출 (2)</vt:lpstr>
      <vt:lpstr>10.가계지출(3)</vt:lpstr>
      <vt:lpstr>10.가계지출(4)</vt:lpstr>
      <vt:lpstr>11.생산자물가지수</vt:lpstr>
      <vt:lpstr>11.생산자물가지수 (2)</vt:lpstr>
      <vt:lpstr>11.생산자물가지수 (3)</vt:lpstr>
      <vt:lpstr>11.생산자물가지수 (4)</vt:lpstr>
      <vt:lpstr>11.생산자물가지수 (5)</vt:lpstr>
      <vt:lpstr>12.전도시소비자물가지수 (1)</vt:lpstr>
      <vt:lpstr>12.전도시소비자물가지수 (2)</vt:lpstr>
      <vt:lpstr>13.통합재정수지(1)</vt:lpstr>
      <vt:lpstr>13.통합재정수지 (2)</vt:lpstr>
      <vt:lpstr>14.국내총생산에대한지출</vt:lpstr>
      <vt:lpstr>15.경제활동별국내총생산</vt:lpstr>
      <vt:lpstr>16.지역내총생산</vt:lpstr>
      <vt:lpstr>17.수출입총괄</vt:lpstr>
      <vt:lpstr>18.주요국별수출</vt:lpstr>
      <vt:lpstr>18.주요국별수출(계속)</vt:lpstr>
      <vt:lpstr>19.주요국별수입</vt:lpstr>
      <vt:lpstr>20.자동차등록</vt:lpstr>
      <vt:lpstr>'1. 행정구역총괄'!Print_Area</vt:lpstr>
      <vt:lpstr>'10.가계지출'!Print_Area</vt:lpstr>
      <vt:lpstr>'10.가계지출 (2)'!Print_Area</vt:lpstr>
      <vt:lpstr>'10.가계지출(4)'!Print_Area</vt:lpstr>
      <vt:lpstr>'11.생산자물가지수'!Print_Area</vt:lpstr>
      <vt:lpstr>'11.생산자물가지수 (2)'!Print_Area</vt:lpstr>
      <vt:lpstr>'11.생산자물가지수 (3)'!Print_Area</vt:lpstr>
      <vt:lpstr>'11.생산자물가지수 (4)'!Print_Area</vt:lpstr>
      <vt:lpstr>'11.생산자물가지수 (5)'!Print_Area</vt:lpstr>
      <vt:lpstr>'12.전도시소비자물가지수 (1)'!Print_Area</vt:lpstr>
      <vt:lpstr>'12.전도시소비자물가지수 (2)'!Print_Area</vt:lpstr>
      <vt:lpstr>'13.통합재정수지(1)'!Print_Area</vt:lpstr>
      <vt:lpstr>'14.국내총생산에대한지출'!Print_Area</vt:lpstr>
      <vt:lpstr>'15.경제활동별국내총생산'!Print_Area</vt:lpstr>
      <vt:lpstr>'16.지역내총생산'!Print_Area</vt:lpstr>
      <vt:lpstr>'17.수출입총괄'!Print_Area</vt:lpstr>
      <vt:lpstr>'18.주요국별수출'!Print_Area</vt:lpstr>
      <vt:lpstr>'18.주요국별수출(계속)'!Print_Area</vt:lpstr>
      <vt:lpstr>'19.주요국별수입'!Print_Area</vt:lpstr>
      <vt:lpstr>'2.인구추이'!Print_Area</vt:lpstr>
      <vt:lpstr>'20.자동차등록'!Print_Area</vt:lpstr>
      <vt:lpstr>'3.연령(5세계급)별인구'!Print_Area</vt:lpstr>
      <vt:lpstr>'4.주요경제지표'!Print_Area</vt:lpstr>
      <vt:lpstr>'4.주요경제지표 (2)'!Print_Area</vt:lpstr>
      <vt:lpstr>'4.주요경제지표 (3)'!Print_Area</vt:lpstr>
      <vt:lpstr>'5.경제활동인구 '!Print_Area</vt:lpstr>
      <vt:lpstr>'6,7.산업별,직업별취업자'!Print_Area</vt:lpstr>
      <vt:lpstr>'8.지역별산업생산출하재고지수'!Print_Area</vt:lpstr>
      <vt:lpstr>'9.가계수지'!Print_Area</vt:lpstr>
      <vt:lpstr>'9.가계수지 (2)'!Print_Area</vt:lpstr>
      <vt:lpstr>'9.가계수지(3)'!Print_Area</vt:lpstr>
      <vt:lpstr>'9.가계수지(4)'!Print_Area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dc:creator>
  <cp:lastModifiedBy>.</cp:lastModifiedBy>
  <cp:lastPrinted>2016-05-24T04:15:01Z</cp:lastPrinted>
  <dcterms:created xsi:type="dcterms:W3CDTF">2001-07-16T03:06:06Z</dcterms:created>
  <dcterms:modified xsi:type="dcterms:W3CDTF">2016-05-24T04:15:18Z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VID2F1E1603">
    <vt:lpwstr/>
  </property>
  <property fmtid="{D5CDD505-2E9C-101B-9397-08002B2CF9AE}" pid="3" name="IVIDC">
    <vt:lpwstr/>
  </property>
  <property fmtid="{D5CDD505-2E9C-101B-9397-08002B2CF9AE}" pid="4" name="IVID362F13E8">
    <vt:lpwstr/>
  </property>
  <property fmtid="{D5CDD505-2E9C-101B-9397-08002B2CF9AE}" pid="5" name="IVID3A3618F1">
    <vt:lpwstr/>
  </property>
  <property fmtid="{D5CDD505-2E9C-101B-9397-08002B2CF9AE}" pid="6" name="IVID15E41318">
    <vt:lpwstr/>
  </property>
  <property fmtid="{D5CDD505-2E9C-101B-9397-08002B2CF9AE}" pid="7" name="IVID181914D9">
    <vt:lpwstr/>
  </property>
  <property fmtid="{D5CDD505-2E9C-101B-9397-08002B2CF9AE}" pid="8" name="IVID155815FB">
    <vt:lpwstr/>
  </property>
  <property fmtid="{D5CDD505-2E9C-101B-9397-08002B2CF9AE}" pid="9" name="IVIDD091BF0">
    <vt:lpwstr/>
  </property>
  <property fmtid="{D5CDD505-2E9C-101B-9397-08002B2CF9AE}" pid="10" name="IVID344CCFFC">
    <vt:lpwstr/>
  </property>
  <property fmtid="{D5CDD505-2E9C-101B-9397-08002B2CF9AE}" pid="11" name="IVID1A7D12ED">
    <vt:lpwstr/>
  </property>
  <property fmtid="{D5CDD505-2E9C-101B-9397-08002B2CF9AE}" pid="12" name="IVID1B2115FE">
    <vt:lpwstr/>
  </property>
  <property fmtid="{D5CDD505-2E9C-101B-9397-08002B2CF9AE}" pid="13" name="IVID35431BD0">
    <vt:lpwstr/>
  </property>
  <property fmtid="{D5CDD505-2E9C-101B-9397-08002B2CF9AE}" pid="14" name="IVID4637A884">
    <vt:lpwstr/>
  </property>
  <property fmtid="{D5CDD505-2E9C-101B-9397-08002B2CF9AE}" pid="15" name="IVID127C14F5">
    <vt:lpwstr/>
  </property>
  <property fmtid="{D5CDD505-2E9C-101B-9397-08002B2CF9AE}" pid="16" name="IVID1834F0DD">
    <vt:lpwstr/>
  </property>
  <property fmtid="{D5CDD505-2E9C-101B-9397-08002B2CF9AE}" pid="17" name="IVID312119E0">
    <vt:lpwstr/>
  </property>
  <property fmtid="{D5CDD505-2E9C-101B-9397-08002B2CF9AE}" pid="18" name="IVID1C5812DA">
    <vt:lpwstr/>
  </property>
  <property fmtid="{D5CDD505-2E9C-101B-9397-08002B2CF9AE}" pid="19" name="IVID173907ED">
    <vt:lpwstr/>
  </property>
  <property fmtid="{D5CDD505-2E9C-101B-9397-08002B2CF9AE}" pid="20" name="IVID274B1CF5">
    <vt:lpwstr/>
  </property>
  <property fmtid="{D5CDD505-2E9C-101B-9397-08002B2CF9AE}" pid="21" name="IVID2B4E17FA">
    <vt:lpwstr/>
  </property>
  <property fmtid="{D5CDD505-2E9C-101B-9397-08002B2CF9AE}" pid="22" name="IVID253D11EF">
    <vt:lpwstr/>
  </property>
  <property fmtid="{D5CDD505-2E9C-101B-9397-08002B2CF9AE}" pid="23" name="IVID1A3517F4">
    <vt:lpwstr/>
  </property>
  <property fmtid="{D5CDD505-2E9C-101B-9397-08002B2CF9AE}" pid="24" name="IVID2B0E1302">
    <vt:lpwstr/>
  </property>
  <property fmtid="{D5CDD505-2E9C-101B-9397-08002B2CF9AE}" pid="25" name="IVID332E19D7">
    <vt:lpwstr/>
  </property>
  <property fmtid="{D5CDD505-2E9C-101B-9397-08002B2CF9AE}" pid="26" name="IVID22261800">
    <vt:lpwstr/>
  </property>
  <property fmtid="{D5CDD505-2E9C-101B-9397-08002B2CF9AE}" pid="27" name="IVID325116DE">
    <vt:lpwstr/>
  </property>
  <property fmtid="{D5CDD505-2E9C-101B-9397-08002B2CF9AE}" pid="28" name="IVID272C0FEF">
    <vt:lpwstr/>
  </property>
  <property fmtid="{D5CDD505-2E9C-101B-9397-08002B2CF9AE}" pid="29" name="IVID143313F3">
    <vt:lpwstr/>
  </property>
  <property fmtid="{D5CDD505-2E9C-101B-9397-08002B2CF9AE}" pid="30" name="IVID194E1305">
    <vt:lpwstr/>
  </property>
  <property fmtid="{D5CDD505-2E9C-101B-9397-08002B2CF9AE}" pid="31" name="IVID3D5B12F0">
    <vt:lpwstr/>
  </property>
  <property fmtid="{D5CDD505-2E9C-101B-9397-08002B2CF9AE}" pid="32" name="IVIDB111503">
    <vt:lpwstr/>
  </property>
  <property fmtid="{D5CDD505-2E9C-101B-9397-08002B2CF9AE}" pid="33" name="IVIDA2610F0">
    <vt:lpwstr/>
  </property>
  <property fmtid="{D5CDD505-2E9C-101B-9397-08002B2CF9AE}" pid="34" name="IVID215B0FE5">
    <vt:lpwstr/>
  </property>
  <property fmtid="{D5CDD505-2E9C-101B-9397-08002B2CF9AE}" pid="35" name="IVIDB4311F4">
    <vt:lpwstr/>
  </property>
  <property fmtid="{D5CDD505-2E9C-101B-9397-08002B2CF9AE}" pid="36" name="IVID2D4B10DA">
    <vt:lpwstr/>
  </property>
  <property fmtid="{D5CDD505-2E9C-101B-9397-08002B2CF9AE}" pid="37" name="IVID3A1C15D3">
    <vt:lpwstr/>
  </property>
  <property fmtid="{D5CDD505-2E9C-101B-9397-08002B2CF9AE}" pid="38" name="IVID10042A38">
    <vt:lpwstr/>
  </property>
  <property fmtid="{D5CDD505-2E9C-101B-9397-08002B2CF9AE}" pid="39" name="IVIDF6113D9">
    <vt:lpwstr/>
  </property>
  <property fmtid="{D5CDD505-2E9C-101B-9397-08002B2CF9AE}" pid="40" name="IVID1A4B16FA">
    <vt:lpwstr/>
  </property>
  <property fmtid="{D5CDD505-2E9C-101B-9397-08002B2CF9AE}" pid="41" name="IVID133117D4">
    <vt:lpwstr/>
  </property>
  <property fmtid="{D5CDD505-2E9C-101B-9397-08002B2CF9AE}" pid="42" name="IVID2A5E1D03">
    <vt:lpwstr/>
  </property>
  <property fmtid="{D5CDD505-2E9C-101B-9397-08002B2CF9AE}" pid="43" name="IVID264116CE">
    <vt:lpwstr/>
  </property>
  <property fmtid="{D5CDD505-2E9C-101B-9397-08002B2CF9AE}" pid="44" name="IVIDC7B16DF">
    <vt:lpwstr/>
  </property>
  <property fmtid="{D5CDD505-2E9C-101B-9397-08002B2CF9AE}" pid="45" name="IVID173E1206">
    <vt:lpwstr/>
  </property>
  <property fmtid="{D5CDD505-2E9C-101B-9397-08002B2CF9AE}" pid="46" name="IVID232310EC">
    <vt:lpwstr/>
  </property>
  <property fmtid="{D5CDD505-2E9C-101B-9397-08002B2CF9AE}" pid="47" name="IVID133D1AE5">
    <vt:lpwstr/>
  </property>
  <property fmtid="{D5CDD505-2E9C-101B-9397-08002B2CF9AE}" pid="48" name="IVID307414D1">
    <vt:lpwstr/>
  </property>
  <property fmtid="{D5CDD505-2E9C-101B-9397-08002B2CF9AE}" pid="49" name="IVID344B1400">
    <vt:lpwstr/>
  </property>
  <property fmtid="{D5CDD505-2E9C-101B-9397-08002B2CF9AE}" pid="50" name="IVID135B1DF5">
    <vt:lpwstr/>
  </property>
  <property fmtid="{D5CDD505-2E9C-101B-9397-08002B2CF9AE}" pid="51" name="IVID1A3716D3">
    <vt:lpwstr/>
  </property>
  <property fmtid="{D5CDD505-2E9C-101B-9397-08002B2CF9AE}" pid="52" name="IVIDD1916DB">
    <vt:lpwstr/>
  </property>
  <property fmtid="{D5CDD505-2E9C-101B-9397-08002B2CF9AE}" pid="53" name="IVID11431AF1">
    <vt:lpwstr/>
  </property>
  <property fmtid="{D5CDD505-2E9C-101B-9397-08002B2CF9AE}" pid="54" name="IVID1B2C19F3">
    <vt:lpwstr/>
  </property>
  <property fmtid="{D5CDD505-2E9C-101B-9397-08002B2CF9AE}" pid="55" name="IVIDD5E0FE6">
    <vt:lpwstr/>
  </property>
  <property fmtid="{D5CDD505-2E9C-101B-9397-08002B2CF9AE}" pid="56" name="IVID254517FB">
    <vt:lpwstr/>
  </property>
  <property fmtid="{D5CDD505-2E9C-101B-9397-08002B2CF9AE}" pid="57" name="IVID162D1605">
    <vt:lpwstr/>
  </property>
  <property fmtid="{D5CDD505-2E9C-101B-9397-08002B2CF9AE}" pid="58" name="IVID1EDA2D4D">
    <vt:lpwstr/>
  </property>
  <property fmtid="{D5CDD505-2E9C-101B-9397-08002B2CF9AE}" pid="59" name="IVIDB4119D1">
    <vt:lpwstr/>
  </property>
  <property fmtid="{D5CDD505-2E9C-101B-9397-08002B2CF9AE}" pid="60" name="IVID31431201">
    <vt:lpwstr/>
  </property>
  <property fmtid="{D5CDD505-2E9C-101B-9397-08002B2CF9AE}" pid="61" name="IVID8531007">
    <vt:lpwstr/>
  </property>
  <property fmtid="{D5CDD505-2E9C-101B-9397-08002B2CF9AE}" pid="62" name="IVIDE6C12F1">
    <vt:lpwstr/>
  </property>
  <property fmtid="{D5CDD505-2E9C-101B-9397-08002B2CF9AE}" pid="63" name="IVID1E3F17E1">
    <vt:lpwstr/>
  </property>
  <property fmtid="{D5CDD505-2E9C-101B-9397-08002B2CF9AE}" pid="64" name="IVID1A2309F5">
    <vt:lpwstr/>
  </property>
  <property fmtid="{D5CDD505-2E9C-101B-9397-08002B2CF9AE}" pid="65" name="IVID240A1504">
    <vt:lpwstr/>
  </property>
  <property fmtid="{D5CDD505-2E9C-101B-9397-08002B2CF9AE}" pid="66" name="IVID1B6A17F5">
    <vt:lpwstr/>
  </property>
  <property fmtid="{D5CDD505-2E9C-101B-9397-08002B2CF9AE}" pid="67" name="IVID323F12E9">
    <vt:lpwstr/>
  </property>
  <property fmtid="{D5CDD505-2E9C-101B-9397-08002B2CF9AE}" pid="68" name="IVID176F15DD">
    <vt:lpwstr/>
  </property>
  <property fmtid="{D5CDD505-2E9C-101B-9397-08002B2CF9AE}" pid="69" name="IVID313112DF">
    <vt:lpwstr/>
  </property>
  <property fmtid="{D5CDD505-2E9C-101B-9397-08002B2CF9AE}" pid="70" name="IVID1B6814F9">
    <vt:lpwstr/>
  </property>
  <property fmtid="{D5CDD505-2E9C-101B-9397-08002B2CF9AE}" pid="71" name="IVID286519D0">
    <vt:lpwstr/>
  </property>
  <property fmtid="{D5CDD505-2E9C-101B-9397-08002B2CF9AE}" pid="72" name="IVID2C0C12E9">
    <vt:lpwstr/>
  </property>
  <property fmtid="{D5CDD505-2E9C-101B-9397-08002B2CF9AE}" pid="73" name="IVID234F1104">
    <vt:lpwstr/>
  </property>
  <property fmtid="{D5CDD505-2E9C-101B-9397-08002B2CF9AE}" pid="74" name="IVID254B18E0">
    <vt:lpwstr/>
  </property>
  <property fmtid="{D5CDD505-2E9C-101B-9397-08002B2CF9AE}" pid="75" name="IVIDFFA1129">
    <vt:lpwstr/>
  </property>
  <property fmtid="{D5CDD505-2E9C-101B-9397-08002B2CF9AE}" pid="76" name="IVID205F07F8">
    <vt:lpwstr/>
  </property>
  <property fmtid="{D5CDD505-2E9C-101B-9397-08002B2CF9AE}" pid="77" name="IVID1E4B0A0B">
    <vt:lpwstr/>
  </property>
  <property fmtid="{D5CDD505-2E9C-101B-9397-08002B2CF9AE}" pid="78" name="IVID3B2A17F7">
    <vt:lpwstr/>
  </property>
  <property fmtid="{D5CDD505-2E9C-101B-9397-08002B2CF9AE}" pid="79" name="IVID347110FD">
    <vt:lpwstr/>
  </property>
  <property fmtid="{D5CDD505-2E9C-101B-9397-08002B2CF9AE}" pid="80" name="IVID1F2218D1">
    <vt:lpwstr/>
  </property>
  <property fmtid="{D5CDD505-2E9C-101B-9397-08002B2CF9AE}" pid="81" name="IVID1E3A13D5">
    <vt:lpwstr/>
  </property>
  <property fmtid="{D5CDD505-2E9C-101B-9397-08002B2CF9AE}" pid="82" name="IVID23620AD4">
    <vt:lpwstr/>
  </property>
  <property fmtid="{D5CDD505-2E9C-101B-9397-08002B2CF9AE}" pid="83" name="IVIDD1916F7">
    <vt:lpwstr/>
  </property>
  <property fmtid="{D5CDD505-2E9C-101B-9397-08002B2CF9AE}" pid="84" name="IVID11600AFA">
    <vt:lpwstr/>
  </property>
  <property fmtid="{D5CDD505-2E9C-101B-9397-08002B2CF9AE}" pid="85" name="IVID244316D2">
    <vt:lpwstr/>
  </property>
  <property fmtid="{D5CDD505-2E9C-101B-9397-08002B2CF9AE}" pid="86" name="IVID8A935C05">
    <vt:lpwstr/>
  </property>
  <property fmtid="{D5CDD505-2E9C-101B-9397-08002B2CF9AE}" pid="87" name="IVID1D3F17E2">
    <vt:lpwstr/>
  </property>
  <property fmtid="{D5CDD505-2E9C-101B-9397-08002B2CF9AE}" pid="88" name="IVID13451200">
    <vt:lpwstr/>
  </property>
  <property fmtid="{D5CDD505-2E9C-101B-9397-08002B2CF9AE}" pid="89" name="IVID121617DE">
    <vt:lpwstr/>
  </property>
  <property fmtid="{D5CDD505-2E9C-101B-9397-08002B2CF9AE}" pid="90" name="IVID13691AF2">
    <vt:lpwstr/>
  </property>
  <property fmtid="{D5CDD505-2E9C-101B-9397-08002B2CF9AE}" pid="91" name="IVID1A3B0AF0">
    <vt:lpwstr/>
  </property>
  <property fmtid="{D5CDD505-2E9C-101B-9397-08002B2CF9AE}" pid="92" name="IVID373F12DB">
    <vt:lpwstr/>
  </property>
  <property fmtid="{D5CDD505-2E9C-101B-9397-08002B2CF9AE}" pid="93" name="IVID102124BA">
    <vt:lpwstr/>
  </property>
  <property fmtid="{D5CDD505-2E9C-101B-9397-08002B2CF9AE}" pid="94" name="IVID3D1509D0">
    <vt:lpwstr/>
  </property>
  <property fmtid="{D5CDD505-2E9C-101B-9397-08002B2CF9AE}" pid="95" name="IVID35641901">
    <vt:lpwstr/>
  </property>
  <property fmtid="{D5CDD505-2E9C-101B-9397-08002B2CF9AE}" pid="96" name="IVID45E1ED9">
    <vt:lpwstr/>
  </property>
  <property fmtid="{D5CDD505-2E9C-101B-9397-08002B2CF9AE}" pid="97" name="IVID324113D1">
    <vt:lpwstr/>
  </property>
  <property fmtid="{D5CDD505-2E9C-101B-9397-08002B2CF9AE}" pid="98" name="IVID1A2D1903">
    <vt:lpwstr/>
  </property>
  <property fmtid="{D5CDD505-2E9C-101B-9397-08002B2CF9AE}" pid="99" name="IVID222F6E42">
    <vt:lpwstr/>
  </property>
  <property fmtid="{D5CDD505-2E9C-101B-9397-08002B2CF9AE}" pid="100" name="IVID137012E9">
    <vt:lpwstr/>
  </property>
  <property fmtid="{D5CDD505-2E9C-101B-9397-08002B2CF9AE}" pid="101" name="IVID28741007">
    <vt:lpwstr/>
  </property>
  <property fmtid="{D5CDD505-2E9C-101B-9397-08002B2CF9AE}" pid="102" name="IVID182118E9">
    <vt:lpwstr/>
  </property>
  <property fmtid="{D5CDD505-2E9C-101B-9397-08002B2CF9AE}" pid="103" name="IVID137812E5">
    <vt:lpwstr/>
  </property>
  <property fmtid="{D5CDD505-2E9C-101B-9397-08002B2CF9AE}" pid="104" name="IVID443811EF">
    <vt:lpwstr/>
  </property>
  <property fmtid="{D5CDD505-2E9C-101B-9397-08002B2CF9AE}" pid="105" name="IVID14221502">
    <vt:lpwstr/>
  </property>
  <property fmtid="{D5CDD505-2E9C-101B-9397-08002B2CF9AE}" pid="106" name="IVID4781801">
    <vt:lpwstr/>
  </property>
  <property fmtid="{D5CDD505-2E9C-101B-9397-08002B2CF9AE}" pid="107" name="IVID230A12F1">
    <vt:lpwstr/>
  </property>
  <property fmtid="{D5CDD505-2E9C-101B-9397-08002B2CF9AE}" pid="108" name="IVID1F6C11E4">
    <vt:lpwstr/>
  </property>
  <property fmtid="{D5CDD505-2E9C-101B-9397-08002B2CF9AE}" pid="109" name="IVID3F5D18DB">
    <vt:lpwstr/>
  </property>
  <property fmtid="{D5CDD505-2E9C-101B-9397-08002B2CF9AE}" pid="110" name="IVID124011DA">
    <vt:lpwstr/>
  </property>
  <property fmtid="{D5CDD505-2E9C-101B-9397-08002B2CF9AE}" pid="111" name="IVID2C7311FA">
    <vt:lpwstr/>
  </property>
  <property fmtid="{D5CDD505-2E9C-101B-9397-08002B2CF9AE}" pid="112" name="IVID3A631706">
    <vt:lpwstr/>
  </property>
  <property fmtid="{D5CDD505-2E9C-101B-9397-08002B2CF9AE}" pid="113" name="IVID392512DB">
    <vt:lpwstr/>
  </property>
  <property fmtid="{D5CDD505-2E9C-101B-9397-08002B2CF9AE}" pid="114" name="IVID263B13EC">
    <vt:lpwstr/>
  </property>
  <property fmtid="{D5CDD505-2E9C-101B-9397-08002B2CF9AE}" pid="115" name="IVID365A17F2">
    <vt:lpwstr/>
  </property>
  <property fmtid="{D5CDD505-2E9C-101B-9397-08002B2CF9AE}" pid="116" name="IVID2A4A10F7">
    <vt:lpwstr/>
  </property>
  <property fmtid="{D5CDD505-2E9C-101B-9397-08002B2CF9AE}" pid="117" name="IVID3D2713D9">
    <vt:lpwstr/>
  </property>
  <property fmtid="{D5CDD505-2E9C-101B-9397-08002B2CF9AE}" pid="118" name="IVIDD7811E9">
    <vt:lpwstr/>
  </property>
  <property fmtid="{D5CDD505-2E9C-101B-9397-08002B2CF9AE}" pid="119" name="IVID26471602">
    <vt:lpwstr/>
  </property>
  <property fmtid="{D5CDD505-2E9C-101B-9397-08002B2CF9AE}" pid="120" name="IVID107410FA">
    <vt:lpwstr/>
  </property>
  <property fmtid="{D5CDD505-2E9C-101B-9397-08002B2CF9AE}" pid="121" name="IVID332613CE">
    <vt:lpwstr/>
  </property>
  <property fmtid="{D5CDD505-2E9C-101B-9397-08002B2CF9AE}" pid="122" name="IVID95112FF">
    <vt:lpwstr/>
  </property>
  <property fmtid="{D5CDD505-2E9C-101B-9397-08002B2CF9AE}" pid="123" name="IVID1F4C07D1">
    <vt:lpwstr/>
  </property>
  <property fmtid="{D5CDD505-2E9C-101B-9397-08002B2CF9AE}" pid="124" name="IVIDA2712E7">
    <vt:lpwstr/>
  </property>
  <property fmtid="{D5CDD505-2E9C-101B-9397-08002B2CF9AE}" pid="125" name="IVID62415D6">
    <vt:lpwstr/>
  </property>
  <property fmtid="{D5CDD505-2E9C-101B-9397-08002B2CF9AE}" pid="126" name="IVID27641707">
    <vt:lpwstr/>
  </property>
  <property fmtid="{D5CDD505-2E9C-101B-9397-08002B2CF9AE}" pid="127" name="IVID193412D2">
    <vt:lpwstr/>
  </property>
  <property fmtid="{D5CDD505-2E9C-101B-9397-08002B2CF9AE}" pid="128" name="IVID304312E4">
    <vt:lpwstr/>
  </property>
  <property fmtid="{D5CDD505-2E9C-101B-9397-08002B2CF9AE}" pid="129" name="IVID133115E8">
    <vt:lpwstr/>
  </property>
  <property fmtid="{D5CDD505-2E9C-101B-9397-08002B2CF9AE}" pid="130" name="IVID263016DE">
    <vt:lpwstr/>
  </property>
  <property fmtid="{D5CDD505-2E9C-101B-9397-08002B2CF9AE}" pid="131" name="IVID83E14EA">
    <vt:lpwstr/>
  </property>
  <property fmtid="{D5CDD505-2E9C-101B-9397-08002B2CF9AE}" pid="132" name="IVID1CF41E48">
    <vt:lpwstr/>
  </property>
  <property fmtid="{D5CDD505-2E9C-101B-9397-08002B2CF9AE}" pid="133" name="IVID33A1CE0">
    <vt:lpwstr/>
  </property>
  <property fmtid="{D5CDD505-2E9C-101B-9397-08002B2CF9AE}" pid="134" name="IVID315A18FB">
    <vt:lpwstr/>
  </property>
  <property fmtid="{D5CDD505-2E9C-101B-9397-08002B2CF9AE}" pid="135" name="IVID114213D2">
    <vt:lpwstr/>
  </property>
  <property fmtid="{D5CDD505-2E9C-101B-9397-08002B2CF9AE}" pid="136" name="IVID393619EA">
    <vt:lpwstr/>
  </property>
  <property fmtid="{D5CDD505-2E9C-101B-9397-08002B2CF9AE}" pid="137" name="IVID18E93022">
    <vt:lpwstr/>
  </property>
  <property fmtid="{D5CDD505-2E9C-101B-9397-08002B2CF9AE}" pid="138" name="IVID242E11FA">
    <vt:lpwstr/>
  </property>
  <property fmtid="{D5CDD505-2E9C-101B-9397-08002B2CF9AE}" pid="139" name="IVID1E1811D7">
    <vt:lpwstr/>
  </property>
  <property fmtid="{D5CDD505-2E9C-101B-9397-08002B2CF9AE}" pid="140" name="IVID106810EF">
    <vt:lpwstr/>
  </property>
  <property fmtid="{D5CDD505-2E9C-101B-9397-08002B2CF9AE}" pid="141" name="IVIDEF02D15">
    <vt:lpwstr/>
  </property>
  <property fmtid="{D5CDD505-2E9C-101B-9397-08002B2CF9AE}" pid="142" name="IVID360E18DC">
    <vt:lpwstr/>
  </property>
  <property fmtid="{D5CDD505-2E9C-101B-9397-08002B2CF9AE}" pid="143" name="IVID366D16D2">
    <vt:lpwstr/>
  </property>
  <property fmtid="{D5CDD505-2E9C-101B-9397-08002B2CF9AE}" pid="144" name="IVID2A4814EC">
    <vt:lpwstr/>
  </property>
  <property fmtid="{D5CDD505-2E9C-101B-9397-08002B2CF9AE}" pid="145" name="IVID384310FC">
    <vt:lpwstr/>
  </property>
  <property fmtid="{D5CDD505-2E9C-101B-9397-08002B2CF9AE}" pid="146" name="IVID2C371601">
    <vt:lpwstr/>
  </property>
  <property fmtid="{D5CDD505-2E9C-101B-9397-08002B2CF9AE}" pid="147" name="IVID351C11F7">
    <vt:lpwstr/>
  </property>
  <property fmtid="{D5CDD505-2E9C-101B-9397-08002B2CF9AE}" pid="148" name="IVID55718D1">
    <vt:lpwstr/>
  </property>
  <property fmtid="{D5CDD505-2E9C-101B-9397-08002B2CF9AE}" pid="149" name="IVID7751300">
    <vt:lpwstr/>
  </property>
  <property fmtid="{D5CDD505-2E9C-101B-9397-08002B2CF9AE}" pid="150" name="IVIDE2307E4">
    <vt:lpwstr/>
  </property>
  <property fmtid="{D5CDD505-2E9C-101B-9397-08002B2CF9AE}" pid="151" name="IVIDC5C130A">
    <vt:lpwstr/>
  </property>
  <property fmtid="{D5CDD505-2E9C-101B-9397-08002B2CF9AE}" pid="152" name="IVIDC1809D8">
    <vt:lpwstr/>
  </property>
  <property fmtid="{D5CDD505-2E9C-101B-9397-08002B2CF9AE}" pid="153" name="IVID2390BFF">
    <vt:lpwstr/>
  </property>
  <property fmtid="{D5CDD505-2E9C-101B-9397-08002B2CF9AE}" pid="154" name="IVID141315DE">
    <vt:lpwstr/>
  </property>
  <property fmtid="{D5CDD505-2E9C-101B-9397-08002B2CF9AE}" pid="155" name="IVID2B1A07FD">
    <vt:lpwstr/>
  </property>
  <property fmtid="{D5CDD505-2E9C-101B-9397-08002B2CF9AE}" pid="156" name="IVID194115E0">
    <vt:lpwstr/>
  </property>
  <property fmtid="{D5CDD505-2E9C-101B-9397-08002B2CF9AE}" pid="157" name="IVID1F4115F3">
    <vt:lpwstr/>
  </property>
  <property fmtid="{D5CDD505-2E9C-101B-9397-08002B2CF9AE}" pid="158" name="IVID276715F6">
    <vt:lpwstr/>
  </property>
  <property fmtid="{D5CDD505-2E9C-101B-9397-08002B2CF9AE}" pid="159" name="IVID2E5A1906">
    <vt:lpwstr/>
  </property>
</Properties>
</file>