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3-54회\경북통계연보_20150619\"/>
    </mc:Choice>
  </mc:AlternateContent>
  <bookViews>
    <workbookView xWindow="285" yWindow="90" windowWidth="14700" windowHeight="9435" tabRatio="821" firstSheet="1" activeTab="2"/>
  </bookViews>
  <sheets>
    <sheet name="0.광업.제조업 및 에너지" sheetId="1" r:id="rId1"/>
    <sheet name="0-1. 이면" sheetId="2" r:id="rId2"/>
    <sheet name="1.광업 및 제조업" sheetId="3" r:id="rId3"/>
    <sheet name="2.사업체규모별(중분류별)광업및제조업(집계)" sheetId="4" r:id="rId4"/>
    <sheet name="2.사업체규모별(중분류별)광업및제조업" sheetId="5" r:id="rId5"/>
    <sheet name="3. 제조업 중분류별 사업체및 종사자수" sheetId="6" r:id="rId6"/>
    <sheet name="4.광종별광구수" sheetId="7" r:id="rId7"/>
    <sheet name="5.광산물생산 " sheetId="19" r:id="rId8"/>
    <sheet name="6.산업및농공단지 " sheetId="18" r:id="rId9"/>
    <sheet name="7.민수용탄수급" sheetId="10" r:id="rId10"/>
    <sheet name="8.연탄생산" sheetId="11" r:id="rId11"/>
    <sheet name="9.석유류소비량" sheetId="12" r:id="rId12"/>
    <sheet name="10.에너지관리대상현황" sheetId="13" r:id="rId13"/>
    <sheet name="11.신재생에너지지역별설비용량" sheetId="14" r:id="rId14"/>
  </sheets>
  <definedNames>
    <definedName name="Document_array" localSheetId="0">{"Book1"}</definedName>
    <definedName name="Document_array" localSheetId="1">{"Book1"}</definedName>
    <definedName name="Document_array" localSheetId="2">{"Book1"}</definedName>
    <definedName name="Document_array" localSheetId="12">{"Book1"}</definedName>
    <definedName name="Document_array" localSheetId="4">{"Book1"}</definedName>
    <definedName name="Document_array" localSheetId="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4" hidden="1">{"'6.강수량'!$A$1:$O$37","'6.강수량'!$A$1:$C$1"}</definedName>
    <definedName name="HTML_Control" localSheetId="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'0.광업.제조업 및 에너지'!$A$1:$I$20</definedName>
    <definedName name="_xlnm.Print_Area" localSheetId="1">'0-1. 이면'!$A$1:$I$34</definedName>
    <definedName name="_xlnm.Print_Area" localSheetId="2">'1.광업 및 제조업'!$A$1:$AJ$42</definedName>
    <definedName name="_xlnm.Print_Area" localSheetId="12">'10.에너지관리대상현황'!$A$1:$F$39</definedName>
    <definedName name="_xlnm.Print_Area" localSheetId="13">'11.신재생에너지지역별설비용량'!$A$1:$AC$19</definedName>
    <definedName name="_xlnm.Print_Area" localSheetId="4">'2.사업체규모별(중분류별)광업및제조업'!$A$1:$I$45</definedName>
    <definedName name="_xlnm.Print_Area" localSheetId="3">'2.사업체규모별(중분류별)광업및제조업(집계)'!$A$1:$I$27</definedName>
    <definedName name="_xlnm.Print_Area" localSheetId="5">'3. 제조업 중분류별 사업체및 종사자수'!$A$1:$BF$41</definedName>
    <definedName name="_xlnm.Print_Area" localSheetId="6">'4.광종별광구수'!$A$1:$Q$40</definedName>
    <definedName name="_xlnm.Print_Area" localSheetId="7">'5.광산물생산 '!$A$1:$R$38</definedName>
    <definedName name="_xlnm.Print_Area" localSheetId="8">'6.산업및농공단지 '!$A$1:$M$203</definedName>
    <definedName name="_xlnm.Print_Area" localSheetId="9">'7.민수용탄수급'!$A$1:$Q$29</definedName>
    <definedName name="_xlnm.Print_Area" localSheetId="10">'8.연탄생산'!$A$1:$F$28</definedName>
    <definedName name="_xlnm.Print_Area" localSheetId="11">'9.석유류소비량'!$A$1:$H$31</definedName>
  </definedNames>
  <calcPr calcId="152511"/>
</workbook>
</file>

<file path=xl/calcChain.xml><?xml version="1.0" encoding="utf-8"?>
<calcChain xmlns="http://schemas.openxmlformats.org/spreadsheetml/2006/main">
  <c r="B14" i="14" l="1"/>
  <c r="B17" i="12"/>
  <c r="B18" i="12"/>
  <c r="B19" i="12"/>
  <c r="B20" i="12"/>
  <c r="B21" i="12"/>
  <c r="B22" i="12"/>
  <c r="B23" i="12"/>
  <c r="B24" i="12"/>
  <c r="B25" i="12"/>
  <c r="B26" i="12"/>
  <c r="B27" i="12"/>
  <c r="B16" i="12"/>
  <c r="F15" i="10"/>
  <c r="E15" i="10"/>
  <c r="E14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16" i="7"/>
  <c r="B16" i="7" s="1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16" i="19"/>
  <c r="B15" i="19"/>
  <c r="E111" i="18"/>
  <c r="F111" i="18"/>
  <c r="G111" i="18"/>
  <c r="H111" i="18"/>
  <c r="J111" i="18"/>
  <c r="K111" i="18"/>
  <c r="L111" i="18"/>
  <c r="D111" i="18"/>
  <c r="E25" i="18"/>
  <c r="F25" i="18"/>
  <c r="G25" i="18"/>
  <c r="H25" i="18"/>
  <c r="J25" i="18"/>
  <c r="K25" i="18"/>
  <c r="L25" i="18"/>
  <c r="D25" i="18"/>
  <c r="E16" i="18"/>
  <c r="F16" i="18"/>
  <c r="G16" i="18"/>
  <c r="H16" i="18"/>
  <c r="H14" i="18" s="1"/>
  <c r="J16" i="18"/>
  <c r="K16" i="18"/>
  <c r="L16" i="18"/>
  <c r="L14" i="18" s="1"/>
  <c r="D16" i="18"/>
  <c r="G14" i="18"/>
  <c r="B16" i="18"/>
  <c r="B25" i="18"/>
  <c r="B111" i="18"/>
  <c r="C24" i="11"/>
  <c r="C25" i="11"/>
  <c r="C26" i="11"/>
  <c r="C27" i="11"/>
  <c r="C23" i="11"/>
  <c r="C22" i="11"/>
  <c r="C21" i="11"/>
  <c r="C20" i="11"/>
  <c r="C19" i="11"/>
  <c r="C18" i="11"/>
  <c r="C17" i="11"/>
  <c r="C16" i="11"/>
  <c r="C16" i="4"/>
  <c r="D16" i="4"/>
  <c r="E16" i="4"/>
  <c r="F16" i="4"/>
  <c r="G16" i="4"/>
  <c r="H16" i="4"/>
  <c r="B16" i="4"/>
  <c r="B12" i="14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F14" i="13"/>
  <c r="E14" i="13"/>
  <c r="D14" i="13"/>
  <c r="H14" i="12"/>
  <c r="F14" i="12"/>
  <c r="E14" i="12"/>
  <c r="D14" i="12"/>
  <c r="C14" i="12"/>
  <c r="F14" i="11"/>
  <c r="E14" i="11"/>
  <c r="D14" i="11"/>
  <c r="B14" i="11"/>
  <c r="I13" i="19"/>
  <c r="H13" i="19"/>
  <c r="G13" i="19"/>
  <c r="F13" i="19"/>
  <c r="E13" i="19"/>
  <c r="D13" i="19"/>
  <c r="C13" i="19"/>
  <c r="Q13" i="19"/>
  <c r="P13" i="19"/>
  <c r="O13" i="19"/>
  <c r="N13" i="19"/>
  <c r="M13" i="19"/>
  <c r="L13" i="19"/>
  <c r="K13" i="19"/>
  <c r="J13" i="19"/>
  <c r="G14" i="12"/>
  <c r="K15" i="10"/>
  <c r="M15" i="10"/>
  <c r="L15" i="10"/>
  <c r="J15" i="10"/>
  <c r="I15" i="10"/>
  <c r="H15" i="10"/>
  <c r="G15" i="10"/>
  <c r="F14" i="7"/>
  <c r="G14" i="7"/>
  <c r="I14" i="7"/>
  <c r="J14" i="7"/>
  <c r="L14" i="7"/>
  <c r="M14" i="7"/>
  <c r="O14" i="7"/>
  <c r="P14" i="7"/>
  <c r="H14" i="7"/>
  <c r="N14" i="7"/>
  <c r="K14" i="7"/>
  <c r="E14" i="18" l="1"/>
  <c r="B37" i="7"/>
  <c r="B33" i="7"/>
  <c r="B29" i="7"/>
  <c r="B25" i="7"/>
  <c r="B21" i="7"/>
  <c r="B17" i="7"/>
  <c r="B35" i="7"/>
  <c r="B31" i="7"/>
  <c r="B27" i="7"/>
  <c r="B23" i="7"/>
  <c r="B19" i="7"/>
  <c r="B14" i="18"/>
  <c r="K14" i="18"/>
  <c r="B36" i="7"/>
  <c r="B32" i="7"/>
  <c r="B28" i="7"/>
  <c r="B24" i="7"/>
  <c r="B20" i="7"/>
  <c r="B38" i="7"/>
  <c r="B34" i="7"/>
  <c r="B30" i="7"/>
  <c r="B26" i="7"/>
  <c r="B22" i="7"/>
  <c r="D14" i="7"/>
  <c r="J14" i="18"/>
  <c r="C14" i="7"/>
  <c r="C14" i="11"/>
  <c r="D14" i="18"/>
  <c r="F14" i="18"/>
  <c r="B18" i="7"/>
  <c r="C14" i="13"/>
  <c r="B14" i="12"/>
  <c r="B13" i="19"/>
  <c r="B14" i="7" l="1"/>
</calcChain>
</file>

<file path=xl/sharedStrings.xml><?xml version="1.0" encoding="utf-8"?>
<sst xmlns="http://schemas.openxmlformats.org/spreadsheetml/2006/main" count="1820" uniqueCount="768">
  <si>
    <t>단위 : M/T</t>
  </si>
  <si>
    <t>Jan.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</si>
  <si>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</si>
  <si>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</si>
  <si>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</si>
  <si>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</si>
  <si>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</si>
  <si>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</si>
  <si>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</si>
  <si>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</si>
  <si>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</si>
  <si>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</si>
  <si>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</si>
  <si>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</si>
  <si>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</si>
  <si>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</si>
  <si>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Sep.</t>
  </si>
  <si>
    <t>10월</t>
  </si>
  <si>
    <t>Oct.</t>
  </si>
  <si>
    <t>11월</t>
  </si>
  <si>
    <t>Nov.</t>
  </si>
  <si>
    <t>Dec.</t>
  </si>
  <si>
    <t>Ⅶ. Mining, Manufacturing &amp; Energy / 303</t>
    <phoneticPr fontId="40" type="noConversion"/>
  </si>
  <si>
    <t>Source : Division of Energy Policy</t>
    <phoneticPr fontId="40" type="noConversion"/>
  </si>
  <si>
    <t>생산종류별 By type of product</t>
  </si>
  <si>
    <t>3.6㎏</t>
  </si>
  <si>
    <t>1월 Jan.</t>
  </si>
  <si>
    <t>2월 Feb.</t>
  </si>
  <si>
    <t>3월 Mar.</t>
  </si>
  <si>
    <t>4월 Apr.</t>
  </si>
  <si>
    <t>5월 May.</t>
  </si>
  <si>
    <t>6월 Jun.</t>
  </si>
  <si>
    <t>7월 Jul.</t>
  </si>
  <si>
    <t>8월 Aug.</t>
  </si>
  <si>
    <t>9월 Sep.</t>
  </si>
  <si>
    <t>10월 Oct.</t>
  </si>
  <si>
    <t>11월 Nov.</t>
  </si>
  <si>
    <t>12월 Dec.</t>
  </si>
  <si>
    <t>합 계
Total</t>
  </si>
  <si>
    <t>등 유
Kerosene</t>
  </si>
  <si>
    <t>경 유
Diesel</t>
  </si>
  <si>
    <t xml:space="preserve">기 타
Others </t>
  </si>
  <si>
    <t>에너지 사용량 현황   Energy Consumption</t>
  </si>
  <si>
    <t>30,000 이상</t>
  </si>
  <si>
    <t>10. 에너지 관리대상 현황</t>
    <phoneticPr fontId="40" type="noConversion"/>
  </si>
  <si>
    <t>10. Energy Control</t>
    <phoneticPr fontId="40" type="noConversion"/>
  </si>
  <si>
    <t xml:space="preserve">단위 :  건, TOE/연    </t>
    <phoneticPr fontId="40" type="noConversion"/>
  </si>
  <si>
    <t>Unit : case, TOE/year</t>
    <phoneticPr fontId="40" type="noConversion"/>
  </si>
  <si>
    <t>연별 및 시군별
Year &amp; Si, Gun</t>
    <phoneticPr fontId="40" type="noConversion"/>
  </si>
  <si>
    <t>관리대상
Subject to control</t>
    <phoneticPr fontId="40" type="noConversion"/>
  </si>
  <si>
    <t>2,000~5,000 미만</t>
    <phoneticPr fontId="40" type="noConversion"/>
  </si>
  <si>
    <t>5,000~30,000 미만</t>
    <phoneticPr fontId="40" type="noConversion"/>
  </si>
  <si>
    <t>포항시</t>
    <phoneticPr fontId="40" type="noConversion"/>
  </si>
  <si>
    <t>254</t>
    <phoneticPr fontId="40" type="noConversion"/>
  </si>
  <si>
    <t>1. 광업 및 제조업</t>
    <phoneticPr fontId="40" type="noConversion"/>
  </si>
  <si>
    <t>2. 사업체규모별(중분류별) 광업 및 제조업</t>
    <phoneticPr fontId="40" type="noConversion"/>
  </si>
  <si>
    <t>3. 제조업 중분류별 사업체수 및 종사자수</t>
    <phoneticPr fontId="40" type="noConversion"/>
  </si>
  <si>
    <t>4. 광종별 광구수</t>
    <phoneticPr fontId="40" type="noConversion"/>
  </si>
  <si>
    <t>5. 광산물 생산</t>
    <phoneticPr fontId="40" type="noConversion"/>
  </si>
  <si>
    <t>6. 산업 및 농공단지</t>
    <phoneticPr fontId="40" type="noConversion"/>
  </si>
  <si>
    <t>7. 민수용탄 수급</t>
    <phoneticPr fontId="40" type="noConversion"/>
  </si>
  <si>
    <t>8. 연탄생산</t>
    <phoneticPr fontId="40" type="noConversion"/>
  </si>
  <si>
    <t>9. 석유류 소비량</t>
    <phoneticPr fontId="40" type="noConversion"/>
  </si>
  <si>
    <t>10. 에너지 관리대상 현황</t>
    <phoneticPr fontId="40" type="noConversion"/>
  </si>
  <si>
    <t>단위 : 개, 명, 백만원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</si>
  <si>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</si>
  <si>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</si>
  <si>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</si>
  <si>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</si>
  <si>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</si>
  <si>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</si>
  <si>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</si>
  <si>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</si>
  <si>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x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</si>
  <si>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</si>
  <si>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</si>
  <si>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</si>
  <si>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</si>
  <si>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</si>
  <si>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</si>
  <si>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</si>
  <si>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</si>
  <si>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</si>
  <si>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</si>
  <si>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</si>
  <si>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</si>
  <si>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</si>
  <si>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</si>
  <si>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</si>
  <si>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</si>
  <si>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</si>
  <si>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</si>
  <si>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</si>
  <si>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</si>
  <si>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</si>
  <si>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</si>
  <si>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</si>
  <si>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</si>
  <si>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</si>
  <si>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</si>
  <si>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</si>
  <si>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</si>
  <si>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</si>
  <si>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</si>
  <si>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</si>
  <si>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</si>
  <si>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</si>
  <si>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</si>
  <si>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</si>
  <si>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</si>
  <si>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 xml:space="preserve">1. 광업 및 제조업 </t>
    <phoneticPr fontId="40" type="noConversion"/>
  </si>
  <si>
    <t>1. 광업 및 제조업(계속)</t>
    <phoneticPr fontId="40" type="noConversion"/>
  </si>
  <si>
    <t xml:space="preserve"> 1. Mining and manufacturing(Cont'd) </t>
    <phoneticPr fontId="40" type="noConversion"/>
  </si>
  <si>
    <t xml:space="preserve"> Unit : each, person, million won</t>
    <phoneticPr fontId="40" type="noConversion"/>
  </si>
  <si>
    <t>합계(광업+제조업)
Total(Mining+Manufacturing)</t>
    <phoneticPr fontId="40" type="noConversion"/>
  </si>
  <si>
    <t>광  업
Mining</t>
    <phoneticPr fontId="40" type="noConversion"/>
  </si>
  <si>
    <t>연별 및
시군별</t>
    <phoneticPr fontId="40" type="noConversion"/>
  </si>
  <si>
    <t>광업
Mining</t>
    <phoneticPr fontId="40" type="noConversion"/>
  </si>
  <si>
    <t>제조업
Manufacturing</t>
    <phoneticPr fontId="40" type="noConversion"/>
  </si>
  <si>
    <t>Year &amp; Si, Gun</t>
    <phoneticPr fontId="40" type="noConversion"/>
  </si>
  <si>
    <t>생산액
Gross output</t>
    <phoneticPr fontId="40" type="noConversion"/>
  </si>
  <si>
    <t>출하액
Value of shipments</t>
    <phoneticPr fontId="40" type="noConversion"/>
  </si>
  <si>
    <t>완제품.반제품.재공품 재고액
Value of inventories</t>
    <phoneticPr fontId="40" type="noConversion"/>
  </si>
  <si>
    <t>부가가치
Census value added</t>
    <phoneticPr fontId="40" type="noConversion"/>
  </si>
  <si>
    <t>유형고정자산연말잔액
(건설중인 자산 제외)
Amount of tangible
fixed assets
(at year-end)</t>
    <phoneticPr fontId="40" type="noConversion"/>
  </si>
  <si>
    <t xml:space="preserve"> Ulleung</t>
    <phoneticPr fontId="40" type="noConversion"/>
  </si>
  <si>
    <t>10 ~ 19인</t>
  </si>
  <si>
    <t>20 ~ 49인</t>
  </si>
  <si>
    <t>50 ~ 99인</t>
  </si>
  <si>
    <t>100 ~ 199인</t>
  </si>
  <si>
    <t>200 ~ 299인</t>
  </si>
  <si>
    <t>300 ~ 499인</t>
  </si>
  <si>
    <t>사업체수
Number of
 establishments</t>
    <phoneticPr fontId="40" type="noConversion"/>
  </si>
  <si>
    <t>출하액
Value of
shipments</t>
    <phoneticPr fontId="40" type="noConversion"/>
  </si>
  <si>
    <t>주요생산비
Major production
 costs</t>
    <phoneticPr fontId="40" type="noConversion"/>
  </si>
  <si>
    <t>부가가치
Census value
added</t>
    <phoneticPr fontId="40" type="noConversion"/>
  </si>
  <si>
    <t>Year and Division 
of industry size of workers</t>
    <phoneticPr fontId="40" type="noConversion"/>
  </si>
  <si>
    <r>
      <t xml:space="preserve">유형고정자산
연말잔액
</t>
    </r>
    <r>
      <rPr>
        <sz val="5.5"/>
        <rFont val="돋움"/>
        <family val="3"/>
        <charset val="129"/>
      </rPr>
      <t>(건설중인 자산 제외)</t>
    </r>
    <r>
      <rPr>
        <sz val="6"/>
        <rFont val="돋움"/>
        <family val="3"/>
        <charset val="129"/>
      </rPr>
      <t xml:space="preserve">
Amount of tangible
fixed assets
(at year-end)</t>
    </r>
    <phoneticPr fontId="40" type="noConversion"/>
  </si>
  <si>
    <t xml:space="preserve"> </t>
    <phoneticPr fontId="40" type="noConversion"/>
  </si>
  <si>
    <t>광업</t>
  </si>
  <si>
    <t>Mining of Non-metallic Minerals, Except Fuel</t>
  </si>
  <si>
    <t>Manufacture of Tobacco Products</t>
  </si>
  <si>
    <t>펄프, 종이 및 종이제품 제조업</t>
  </si>
  <si>
    <t>Manufacture of Pulp, Paper and Paper Products</t>
  </si>
  <si>
    <t>인쇄 및 기록매체 복제업</t>
  </si>
  <si>
    <t>의료용 물질 및 의약품 제조업</t>
  </si>
  <si>
    <t>Manufacture of Pharmaceuticals, Medicinal Chemicals and Botanical Products</t>
  </si>
  <si>
    <t>고무제품 및 플라스틱제품 제조업</t>
  </si>
  <si>
    <t>Manufacture of Rubber and Plastic Products</t>
  </si>
  <si>
    <t>비금속 광물제품 제조업</t>
  </si>
  <si>
    <t>Manufacture of Other Non-metallic Mineral Products</t>
  </si>
  <si>
    <t>Manufacture of Fabricated Metal Products, Except Machinery and Furniture</t>
  </si>
  <si>
    <t>Manufacture of Medical, Precision and Optical Instruments, Watches and Clocks</t>
  </si>
  <si>
    <t>Manufacture of Other Machinery and Equipment</t>
  </si>
  <si>
    <t>Manufacture of Motor Vehicles, Trailers and Semitrailers</t>
  </si>
  <si>
    <t>Manufacture of Other Transport Equipment</t>
  </si>
  <si>
    <t>Other manufacturing</t>
  </si>
  <si>
    <t>단위 : 개소, 명</t>
  </si>
  <si>
    <t>Unit : each, person</t>
  </si>
  <si>
    <t>단위 : 개소</t>
  </si>
  <si>
    <t>Year &amp;</t>
  </si>
  <si>
    <t>Si, Gun</t>
  </si>
  <si>
    <t>2009</t>
  </si>
  <si>
    <t>2010</t>
  </si>
  <si>
    <t>포항시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</si>
  <si>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</si>
  <si>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</si>
  <si>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</si>
  <si>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</si>
  <si>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</si>
  <si>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</si>
  <si>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</si>
  <si>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</si>
  <si>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</si>
  <si>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</si>
  <si>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</si>
  <si>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</si>
  <si>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</si>
  <si>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</si>
  <si>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</si>
  <si>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</si>
  <si>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</si>
  <si>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</si>
  <si>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</si>
  <si>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</si>
  <si>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</si>
  <si>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</si>
  <si>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</si>
  <si>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4. 광종별 광구수</t>
    <phoneticPr fontId="40" type="noConversion"/>
  </si>
  <si>
    <t>4. Number of Mines by Kind</t>
    <phoneticPr fontId="40" type="noConversion"/>
  </si>
  <si>
    <t>Unit : each</t>
    <phoneticPr fontId="40" type="noConversion"/>
  </si>
  <si>
    <t>합계
Total</t>
    <phoneticPr fontId="40" type="noConversion"/>
  </si>
  <si>
    <t>금 속 광
Metal mine</t>
    <phoneticPr fontId="40" type="noConversion"/>
  </si>
  <si>
    <t>비금속광
Non-metal mine</t>
    <phoneticPr fontId="40" type="noConversion"/>
  </si>
  <si>
    <t>석 탄 광
Coal mine</t>
    <phoneticPr fontId="40" type="noConversion"/>
  </si>
  <si>
    <t>기 타 광
Other mines</t>
    <phoneticPr fontId="40" type="noConversion"/>
  </si>
  <si>
    <t>연별 및</t>
    <phoneticPr fontId="40" type="noConversion"/>
  </si>
  <si>
    <t>시군별</t>
    <phoneticPr fontId="40" type="noConversion"/>
  </si>
  <si>
    <t>가 행
Active</t>
    <phoneticPr fontId="40" type="noConversion"/>
  </si>
  <si>
    <t>미 가 행
Inactive</t>
    <phoneticPr fontId="40" type="noConversion"/>
  </si>
  <si>
    <t>자료 : 신성장산업과</t>
    <phoneticPr fontId="40" type="noConversion"/>
  </si>
  <si>
    <t xml:space="preserve"> </t>
    <phoneticPr fontId="40" type="noConversion"/>
  </si>
  <si>
    <t>Source : Division of New Growth Industry</t>
    <phoneticPr fontId="40" type="noConversion"/>
  </si>
  <si>
    <t>주 : 가행은 연중 1월 이상 광물생산보고서(생산이 없는 경우도 포함)를 제출한 경우</t>
    <phoneticPr fontId="40" type="noConversion"/>
  </si>
  <si>
    <t>석회석
Limestone</t>
  </si>
  <si>
    <t>Pohang</t>
  </si>
  <si>
    <t>5. Mineral Production</t>
    <phoneticPr fontId="40" type="noConversion"/>
  </si>
  <si>
    <t>단위 : M/T</t>
    <phoneticPr fontId="40" type="noConversion"/>
  </si>
  <si>
    <t>Unit : M/T</t>
    <phoneticPr fontId="40" type="noConversion"/>
  </si>
  <si>
    <t>연
Lead</t>
    <phoneticPr fontId="40" type="noConversion"/>
  </si>
  <si>
    <t>아연
Zinc</t>
    <phoneticPr fontId="40" type="noConversion"/>
  </si>
  <si>
    <t>불석
Fluorine Stone</t>
    <phoneticPr fontId="40" type="noConversion"/>
  </si>
  <si>
    <t xml:space="preserve">규석
Silica </t>
    <phoneticPr fontId="40" type="noConversion"/>
  </si>
  <si>
    <t xml:space="preserve">규사
Silica Sand </t>
    <phoneticPr fontId="40" type="noConversion"/>
  </si>
  <si>
    <t>고 령 토
Kaoline</t>
    <phoneticPr fontId="40" type="noConversion"/>
  </si>
  <si>
    <r>
      <t xml:space="preserve">규조토
</t>
    </r>
    <r>
      <rPr>
        <sz val="8"/>
        <rFont val="돋움"/>
        <family val="3"/>
        <charset val="129"/>
      </rPr>
      <t>Diatoma-ceousearch</t>
    </r>
    <phoneticPr fontId="40" type="noConversion"/>
  </si>
  <si>
    <r>
      <t xml:space="preserve">납석
</t>
    </r>
    <r>
      <rPr>
        <sz val="8"/>
        <rFont val="돋움"/>
        <family val="3"/>
        <charset val="129"/>
      </rPr>
      <t>Aglmatolite</t>
    </r>
    <phoneticPr fontId="40" type="noConversion"/>
  </si>
  <si>
    <t>흑연
Graphite</t>
    <phoneticPr fontId="40" type="noConversion"/>
  </si>
  <si>
    <t>운모
Mica</t>
    <phoneticPr fontId="40" type="noConversion"/>
  </si>
  <si>
    <t>장석
Felspar</t>
    <phoneticPr fontId="40" type="noConversion"/>
  </si>
  <si>
    <t>석탄
Coal</t>
    <phoneticPr fontId="40" type="noConversion"/>
  </si>
  <si>
    <r>
      <t xml:space="preserve">사문석
</t>
    </r>
    <r>
      <rPr>
        <sz val="8.5"/>
        <rFont val="돋움"/>
        <family val="3"/>
        <charset val="129"/>
      </rPr>
      <t>Serpentine</t>
    </r>
    <phoneticPr fontId="40" type="noConversion"/>
  </si>
  <si>
    <t>기타
Others</t>
    <phoneticPr fontId="40" type="noConversion"/>
  </si>
  <si>
    <t>Year &amp;
Si, Gun</t>
    <phoneticPr fontId="40" type="noConversion"/>
  </si>
  <si>
    <t>2011</t>
  </si>
  <si>
    <t>합계
Total</t>
    <phoneticPr fontId="18" type="noConversion"/>
  </si>
  <si>
    <t>…</t>
    <phoneticPr fontId="18" type="noConversion"/>
  </si>
  <si>
    <t>연별 및 시군별</t>
    <phoneticPr fontId="40" type="noConversion"/>
  </si>
  <si>
    <t>사업체수
Number of establishments</t>
    <phoneticPr fontId="40" type="noConversion"/>
  </si>
  <si>
    <t>주요생산비
Major production costs</t>
    <phoneticPr fontId="40" type="noConversion"/>
  </si>
  <si>
    <t>생산액
Gross output</t>
    <phoneticPr fontId="40" type="noConversion"/>
  </si>
  <si>
    <r>
      <t>완제품.반제품.재공품 재고액</t>
    </r>
    <r>
      <rPr>
        <sz val="8"/>
        <rFont val="돋움"/>
        <family val="3"/>
        <charset val="129"/>
      </rPr>
      <t xml:space="preserve">
Value of inventories</t>
    </r>
    <phoneticPr fontId="40" type="noConversion"/>
  </si>
  <si>
    <t>연초
At beginning of year</t>
    <phoneticPr fontId="40" type="noConversion"/>
  </si>
  <si>
    <t>연말
At end of year</t>
    <phoneticPr fontId="40" type="noConversion"/>
  </si>
  <si>
    <t>Pohang</t>
    <phoneticPr fontId="40" type="noConversion"/>
  </si>
  <si>
    <t>자료 : 통계청,「광업제조업조사」*2010년 자료는 경제총조사 자료임.</t>
  </si>
  <si>
    <t>…</t>
  </si>
  <si>
    <t>7. 민수용탄 수급</t>
    <phoneticPr fontId="40" type="noConversion"/>
  </si>
  <si>
    <t>7. Demand and Supply of Coals for Residential and Commercial Uses</t>
    <phoneticPr fontId="40" type="noConversion"/>
  </si>
  <si>
    <t xml:space="preserve"> </t>
    <phoneticPr fontId="40" type="noConversion"/>
  </si>
  <si>
    <t>Unit : M/T</t>
    <phoneticPr fontId="40" type="noConversion"/>
  </si>
  <si>
    <t xml:space="preserve">8. 연탄생산 </t>
    <phoneticPr fontId="40" type="noConversion"/>
  </si>
  <si>
    <t>8. Briquet Prodcution</t>
    <phoneticPr fontId="40" type="noConversion"/>
  </si>
  <si>
    <t>단위 : 개</t>
    <phoneticPr fontId="40" type="noConversion"/>
  </si>
  <si>
    <t>Unit : number</t>
    <phoneticPr fontId="40" type="noConversion"/>
  </si>
  <si>
    <t>공장수
Number of 
factories</t>
    <phoneticPr fontId="40" type="noConversion"/>
  </si>
  <si>
    <t>4.8㎏</t>
    <phoneticPr fontId="40" type="noConversion"/>
  </si>
  <si>
    <t>7.5㎏</t>
    <phoneticPr fontId="40" type="noConversion"/>
  </si>
  <si>
    <t>Ⅶ. Mining, Manufacturing &amp; Energy / 305</t>
    <phoneticPr fontId="40" type="noConversion"/>
  </si>
  <si>
    <t>9. 석유류 소비량</t>
    <phoneticPr fontId="40" type="noConversion"/>
  </si>
  <si>
    <t>9. Petroleum Consumption</t>
    <phoneticPr fontId="40" type="noConversion"/>
  </si>
  <si>
    <t>단위 : kl</t>
    <phoneticPr fontId="40" type="noConversion"/>
  </si>
  <si>
    <t>Unit : kl</t>
    <phoneticPr fontId="40" type="noConversion"/>
  </si>
  <si>
    <t>휘발유
Gasoline</t>
    <phoneticPr fontId="40" type="noConversion"/>
  </si>
  <si>
    <t xml:space="preserve">벙커C유
Bunker-C </t>
    <phoneticPr fontId="40" type="noConversion"/>
  </si>
  <si>
    <t>액화석유가스LPG</t>
    <phoneticPr fontId="40" type="noConversion"/>
  </si>
  <si>
    <t>청하농공단지</t>
  </si>
  <si>
    <t>건천농공단지</t>
  </si>
  <si>
    <t>내남농공단지</t>
  </si>
  <si>
    <t>서면농공단지</t>
  </si>
  <si>
    <t>안강농공단지</t>
  </si>
  <si>
    <t>외동농공단지</t>
  </si>
  <si>
    <t>감문농공단지</t>
  </si>
  <si>
    <t>대광농공단지</t>
  </si>
  <si>
    <t>아포농공단지</t>
  </si>
  <si>
    <t>지례농공단지</t>
  </si>
  <si>
    <t>남선농공단지</t>
  </si>
  <si>
    <t>남후농공단지</t>
  </si>
  <si>
    <t>풍산농공단지</t>
  </si>
  <si>
    <t>고아농공단지</t>
  </si>
  <si>
    <t>산동농공단지</t>
  </si>
  <si>
    <t>해평농공단지</t>
  </si>
  <si>
    <t>문수농공단지</t>
  </si>
  <si>
    <t>반구전문농공단지</t>
  </si>
  <si>
    <t>봉현농공단지</t>
  </si>
  <si>
    <t>장수농공단지</t>
  </si>
  <si>
    <t>적서농공단지</t>
  </si>
  <si>
    <t>휴천농공단지</t>
  </si>
  <si>
    <t>고경농공단지</t>
  </si>
  <si>
    <t>도남농공단지</t>
  </si>
  <si>
    <t>본촌농공단지</t>
  </si>
  <si>
    <t>북안농공단지</t>
  </si>
  <si>
    <t>화산농공단지</t>
  </si>
  <si>
    <t>공성농공단지</t>
  </si>
  <si>
    <t>외답농공단지</t>
  </si>
  <si>
    <t>함창농공단지</t>
  </si>
  <si>
    <t>함창제2농공단지</t>
  </si>
  <si>
    <t>화동농공단지</t>
  </si>
  <si>
    <t>화서농공단지</t>
  </si>
  <si>
    <t>화서제2농공단지</t>
  </si>
  <si>
    <t>가은농공단지</t>
  </si>
  <si>
    <t>가은제2농공단지</t>
  </si>
  <si>
    <t>마성농공단지</t>
  </si>
  <si>
    <t>산양농공단지</t>
  </si>
  <si>
    <t>산양제2농공단지</t>
  </si>
  <si>
    <t>영순농공단지</t>
  </si>
  <si>
    <t>영순제2농공단지</t>
  </si>
  <si>
    <t>군위농공단지</t>
  </si>
  <si>
    <t>효령농공단지</t>
  </si>
  <si>
    <t>다인농공단지</t>
  </si>
  <si>
    <t>단밀농공단지</t>
  </si>
  <si>
    <t>봉양농공단지</t>
  </si>
  <si>
    <t>의성농공단지</t>
  </si>
  <si>
    <t>영덕농공단지</t>
  </si>
  <si>
    <t>청도농공단지</t>
  </si>
  <si>
    <t>풍각농공단지</t>
  </si>
  <si>
    <t>개진농공단지</t>
  </si>
  <si>
    <t>쌍림농공단지</t>
  </si>
  <si>
    <t>선남농공단지</t>
  </si>
  <si>
    <t>성주농공단지</t>
  </si>
  <si>
    <t>월항농공단지</t>
  </si>
  <si>
    <t>기산농공단지</t>
  </si>
  <si>
    <t>예천농공단지</t>
  </si>
  <si>
    <t>봉화농공단지</t>
  </si>
  <si>
    <t>봉화제2농공단지</t>
  </si>
  <si>
    <t>유곡농공단지</t>
  </si>
  <si>
    <t>울진농공단지</t>
  </si>
  <si>
    <t>평해농공단지</t>
  </si>
  <si>
    <t xml:space="preserve"> 1. Mining and manufacturing </t>
    <phoneticPr fontId="40" type="noConversion"/>
  </si>
  <si>
    <t>Year &amp;
 Si, Gun</t>
    <phoneticPr fontId="40" type="noConversion"/>
  </si>
  <si>
    <t>사업체수
Number of establi-shments</t>
    <phoneticPr fontId="40" type="noConversion"/>
  </si>
  <si>
    <r>
      <t>유형고정자산
연말잔액</t>
    </r>
    <r>
      <rPr>
        <sz val="6"/>
        <rFont val="돋움"/>
        <family val="3"/>
        <charset val="129"/>
      </rPr>
      <t xml:space="preserve">
</t>
    </r>
    <r>
      <rPr>
        <sz val="5.5"/>
        <rFont val="돋움"/>
        <family val="3"/>
        <charset val="129"/>
      </rPr>
      <t>(건설중인 자산 제외)</t>
    </r>
    <r>
      <rPr>
        <sz val="6"/>
        <rFont val="돋움"/>
        <family val="3"/>
        <charset val="129"/>
      </rPr>
      <t xml:space="preserve">
Amount of tangible
fixed assets
(at year-end)</t>
    </r>
    <phoneticPr fontId="40" type="noConversion"/>
  </si>
  <si>
    <r>
      <t xml:space="preserve">연초
</t>
    </r>
    <r>
      <rPr>
        <sz val="8"/>
        <rFont val="돋움"/>
        <family val="3"/>
        <charset val="129"/>
      </rPr>
      <t>At beginning 
of year</t>
    </r>
    <phoneticPr fontId="40" type="noConversion"/>
  </si>
  <si>
    <r>
      <t xml:space="preserve">연말
</t>
    </r>
    <r>
      <rPr>
        <sz val="8"/>
        <rFont val="돋움"/>
        <family val="3"/>
        <charset val="129"/>
      </rPr>
      <t>At end of year</t>
    </r>
    <phoneticPr fontId="40" type="noConversion"/>
  </si>
  <si>
    <t xml:space="preserve"> </t>
  </si>
  <si>
    <t>10 ~ 19person</t>
  </si>
  <si>
    <t>20 ~ 49person</t>
  </si>
  <si>
    <t>50 ~ 99person</t>
  </si>
  <si>
    <t>100 ~ 199person</t>
  </si>
  <si>
    <t>200 ~ 299person</t>
  </si>
  <si>
    <t>300 ~ 499person</t>
  </si>
  <si>
    <t>500인 이상</t>
  </si>
  <si>
    <t>over 500 person</t>
  </si>
  <si>
    <t>Source : Statistics Korea「Report on Mining and Manufacturing Survey」</t>
  </si>
  <si>
    <t>주 : 2008년 자료부터 조사대상 변경(종사자수 5인 이상 → 10인 이상)</t>
  </si>
  <si>
    <t>주 : 2010년 자료부터 "생산액", "연말재고액" 항목 삭제</t>
  </si>
  <si>
    <t>2. 사업체규모별(중분류별) 광업 및 제조업(계속)</t>
  </si>
  <si>
    <t>2. Mining and Manufacturing by Division of Industry(Cont'd)</t>
  </si>
  <si>
    <t>Unit : each, person, million won</t>
  </si>
  <si>
    <t>사업체수
Number of establish
ments</t>
  </si>
  <si>
    <t>출하액
Value of
shipments</t>
  </si>
  <si>
    <t>주요생산비
Major production
 costs</t>
  </si>
  <si>
    <t>부가가치
Census value
added</t>
  </si>
  <si>
    <t>유형고정자산
연 말 잔 액
Amount of tangible
 fixed assets
(at year-end)</t>
  </si>
  <si>
    <t>Division of 
industry size of workers</t>
  </si>
  <si>
    <t>광업 + 제조업</t>
  </si>
  <si>
    <t>Mining &amp; Quarrying + Manufacturing</t>
  </si>
  <si>
    <t>Mining &amp; Quarrying</t>
  </si>
  <si>
    <t>금속광업</t>
  </si>
  <si>
    <t>비금속광물광업; 연료용제외</t>
  </si>
  <si>
    <t>제조업</t>
  </si>
  <si>
    <t>Manufacturing</t>
  </si>
  <si>
    <t>식료품 제조업</t>
  </si>
  <si>
    <t>Manufacture of Food Products</t>
  </si>
  <si>
    <t>음료 제조업</t>
  </si>
  <si>
    <t>Manufacture of  Beverages</t>
  </si>
  <si>
    <t>담배 제조업</t>
  </si>
  <si>
    <t>섬유제품 제조업; 의복제외</t>
  </si>
  <si>
    <t>Manufacture of Textiles, Except Apparel</t>
  </si>
  <si>
    <t>의복, 의복액세서리 및 모피제품</t>
  </si>
  <si>
    <t>Manufacture of wearing apparel, Clothing Accessories and Fur Articles</t>
  </si>
  <si>
    <t>가죽, 가방 및 신발 제조업</t>
  </si>
  <si>
    <t>Tanning and Dressing of Leather , Manufacture of Luggage and Footwear</t>
  </si>
  <si>
    <t>목재 및 나무제품 제조업;가구제외</t>
  </si>
  <si>
    <t xml:space="preserve">Manufacture of Wood Products of Wood and Cork ; Except Furniture </t>
  </si>
  <si>
    <t>Printing and Reproduction of Recorded Media</t>
  </si>
  <si>
    <t>코크스, 연탄 및 석유정제품 제조업</t>
  </si>
  <si>
    <t>Manufacture of Coke, hard-coal and lignite fuel briquettes and Refined Petroleum Products</t>
  </si>
  <si>
    <t>화학물질 및 화학제품 제조업;의약품 제외</t>
  </si>
  <si>
    <t>Manufacture of chemicals and chemical products except pharmaceuticals, medicinal chemicals</t>
  </si>
  <si>
    <t>1차 금속 제조업</t>
  </si>
  <si>
    <t>Manufacture of Basic Metal Products</t>
  </si>
  <si>
    <t>금속가공제품 제조업;기계 및 가구 제외</t>
  </si>
  <si>
    <t>전자부품, 컴퓨터, 영상, 음향 및 통신장비</t>
  </si>
  <si>
    <t>Manufacture of Electronic Components, Computer, Radio, Television and Communication Equipment and Apparatuses</t>
  </si>
  <si>
    <t>의료, 정밀, 광학기기 및 시계 제조업</t>
  </si>
  <si>
    <t>전기장비 제조업</t>
  </si>
  <si>
    <t>Manufacture of electrical equipment</t>
  </si>
  <si>
    <t>기타 기계 및 장비 제조업</t>
  </si>
  <si>
    <t>자동차 및 트레일러 제조업</t>
  </si>
  <si>
    <t>기타 운송장비 제조업</t>
  </si>
  <si>
    <t>가구 제조업</t>
  </si>
  <si>
    <t>Manufacture of Furniture</t>
  </si>
  <si>
    <t>기타 제품 제조업</t>
  </si>
  <si>
    <t>3. 제조업 중분류별 사업체수 및 종사자수</t>
  </si>
  <si>
    <t>3. Number of Establishments and Workers
by Division of Industry</t>
  </si>
  <si>
    <t>3. 제조업 중분류별 사업체수 및 종사자수(계속)</t>
  </si>
  <si>
    <t>3. Number of Establishments and Workers
by Division of Industry(cont'd)</t>
  </si>
  <si>
    <t>연별 및
시군별</t>
  </si>
  <si>
    <t>합계
Total</t>
  </si>
  <si>
    <t>식료품 제조업
Food Products</t>
  </si>
  <si>
    <t>음료 제조업
Manufacture of  Beverages</t>
  </si>
  <si>
    <t>담배제조업
Tobacco Products</t>
  </si>
  <si>
    <t>섬유제품 제조업; 의복제외
Textiles, Except Apparel</t>
  </si>
  <si>
    <t>의복, 의복액세서리 및
 모피제품 제조업
wearing apparel, Clothing Accessories and Fur Articles</t>
  </si>
  <si>
    <t>Year &amp;
Si, Gun</t>
  </si>
  <si>
    <t>가죽, 가방 및 신발 제조업
Tanning and Dressing of Leather, Luggage and Footwear</t>
  </si>
  <si>
    <t xml:space="preserve"> 목재 및 나무제품
제조업; 가구제외
Wood Products of Wood and Cork; Except Furniture </t>
  </si>
  <si>
    <t>펄프, 종이 및
종이제품 제조업
Pulp, Paper and Paper Products</t>
  </si>
  <si>
    <t>인쇄 및 기록매체 복제업
Printing and Reproduction of Recorded Media</t>
  </si>
  <si>
    <t>코크스, 연탄 및 석유정제품 제조업
Coke, hard-coal and lignite fuel briquettes and Refined Petroleum Products</t>
  </si>
  <si>
    <r>
      <t xml:space="preserve">화학물질 및 화학제품 제조업;
의약품 제외
</t>
    </r>
    <r>
      <rPr>
        <sz val="8"/>
        <rFont val="돋움"/>
        <family val="3"/>
        <charset val="129"/>
      </rPr>
      <t>chemicals and chemical products except pharmaceuticals, medicinal chemicals</t>
    </r>
  </si>
  <si>
    <t>의료용 물질 및 의약품 제조업
Pharmaceuticals, Medicinal Chemicals and Botanical Products</t>
  </si>
  <si>
    <t>고무제품 및
플라스틱제품 제조업
 Rubber and Plastic Products</t>
  </si>
  <si>
    <t>비금속 광물제품 제조업
Other Non-metallic Mineral Products</t>
  </si>
  <si>
    <t>1차 금속 제조업
Basic Metal Products</t>
  </si>
  <si>
    <t>금속가공제품 제조업;
기계 및 가구 제외
Fabricated Metal Products, Except Machinery and Furniture</t>
  </si>
  <si>
    <r>
      <t>전자부품, 컴퓨터, 영상, 음향
 및 통신장비 제조업</t>
    </r>
    <r>
      <rPr>
        <sz val="7.5"/>
        <rFont val="돋움"/>
        <family val="3"/>
        <charset val="129"/>
      </rPr>
      <t xml:space="preserve">
Electronic Components, Computer, Radio, Television and Communication Equipment and Apparatuses</t>
    </r>
  </si>
  <si>
    <r>
      <t xml:space="preserve">의료, 정밀, 광학기기 및
시계 제조업
</t>
    </r>
    <r>
      <rPr>
        <sz val="7"/>
        <rFont val="돋움"/>
        <family val="3"/>
        <charset val="129"/>
      </rPr>
      <t>Medical, Precision and Optical Instruments, Watches and Clocks</t>
    </r>
  </si>
  <si>
    <t>전기장비 제조업
electrical equipment</t>
  </si>
  <si>
    <t>기타 기계 및 장비 제조업
Other Machinery and Equipment</t>
  </si>
  <si>
    <t>자동차 및 트레일러
제조업
Motor Vehicles, Trailers and Semitrailers</t>
  </si>
  <si>
    <t>기타 운송장비 제조업
Other Transport Equipment</t>
  </si>
  <si>
    <t>가구 제조업
furniture</t>
  </si>
  <si>
    <t xml:space="preserve"> 기타 제품 제조업
Other manufacturing</t>
  </si>
  <si>
    <r>
      <t xml:space="preserve">사업체수
</t>
    </r>
    <r>
      <rPr>
        <sz val="7"/>
        <rFont val="돋움"/>
        <family val="3"/>
        <charset val="129"/>
      </rPr>
      <t>Establishments</t>
    </r>
  </si>
  <si>
    <t>종사자수
Workers</t>
  </si>
  <si>
    <t>Source : Statistics Korea</t>
  </si>
  <si>
    <t>자료 : 통계청,「광업제조업조사」</t>
  </si>
  <si>
    <t>302 / Ⅶ. 광업, 제조업 및 에너지</t>
    <phoneticPr fontId="40" type="noConversion"/>
  </si>
  <si>
    <t>318 / Ⅶ. 광업, 제조업 및 에너지</t>
    <phoneticPr fontId="40" type="noConversion"/>
  </si>
  <si>
    <t>자료 : 통계청,「광업제조업조사」*2010년 자료는 경제총조사 자료임.</t>
    <phoneticPr fontId="40" type="noConversion"/>
  </si>
  <si>
    <t xml:space="preserve">               Source : Statistics Korea</t>
    <phoneticPr fontId="40" type="noConversion"/>
  </si>
  <si>
    <t xml:space="preserve"> Source : Statistics Korea</t>
    <phoneticPr fontId="40" type="noConversion"/>
  </si>
  <si>
    <t>자료 : 통계청,「광업제조업조사」*2010년 자료는 경제총조사 자료임.</t>
    <phoneticPr fontId="40" type="noConversion"/>
  </si>
  <si>
    <t>주 : 2008년 자료부터 조사대상 변경(종사자수 5인 이상 → 10인 이상)</t>
    <phoneticPr fontId="40" type="noConversion"/>
  </si>
  <si>
    <t>「Report on Mining and Manufacturing Survey」</t>
    <phoneticPr fontId="40" type="noConversion"/>
  </si>
  <si>
    <t xml:space="preserve"> 「Report on Mining and Manufacturing Survey」</t>
    <phoneticPr fontId="40" type="noConversion"/>
  </si>
  <si>
    <t xml:space="preserve">「Report on Mining and Manufacturing Survey」 </t>
    <phoneticPr fontId="40" type="noConversion"/>
  </si>
  <si>
    <t xml:space="preserve"> Gyeongju</t>
    <phoneticPr fontId="40" type="noConversion"/>
  </si>
  <si>
    <t xml:space="preserve"> Gimcheon</t>
    <phoneticPr fontId="40" type="noConversion"/>
  </si>
  <si>
    <t xml:space="preserve"> Andong</t>
    <phoneticPr fontId="40" type="noConversion"/>
  </si>
  <si>
    <t xml:space="preserve"> Gumi</t>
    <phoneticPr fontId="40" type="noConversion"/>
  </si>
  <si>
    <t xml:space="preserve"> Yeongju</t>
    <phoneticPr fontId="40" type="noConversion"/>
  </si>
  <si>
    <t xml:space="preserve"> Yeongcheon</t>
    <phoneticPr fontId="40" type="noConversion"/>
  </si>
  <si>
    <t xml:space="preserve"> Sangju</t>
    <phoneticPr fontId="40" type="noConversion"/>
  </si>
  <si>
    <t xml:space="preserve"> Mungyeong</t>
    <phoneticPr fontId="40" type="noConversion"/>
  </si>
  <si>
    <t xml:space="preserve"> Gyeongsan</t>
    <phoneticPr fontId="40" type="noConversion"/>
  </si>
  <si>
    <t xml:space="preserve"> Gunwi</t>
    <phoneticPr fontId="40" type="noConversion"/>
  </si>
  <si>
    <t xml:space="preserve"> Uiseong</t>
    <phoneticPr fontId="40" type="noConversion"/>
  </si>
  <si>
    <t xml:space="preserve"> Cheongsong</t>
    <phoneticPr fontId="40" type="noConversion"/>
  </si>
  <si>
    <t xml:space="preserve"> Yeongyang</t>
    <phoneticPr fontId="40" type="noConversion"/>
  </si>
  <si>
    <t xml:space="preserve"> Yeongdeok</t>
    <phoneticPr fontId="40" type="noConversion"/>
  </si>
  <si>
    <t xml:space="preserve"> Cheongdo</t>
    <phoneticPr fontId="40" type="noConversion"/>
  </si>
  <si>
    <t xml:space="preserve"> Goryeong</t>
    <phoneticPr fontId="40" type="noConversion"/>
  </si>
  <si>
    <t xml:space="preserve"> Seongju</t>
    <phoneticPr fontId="40" type="noConversion"/>
  </si>
  <si>
    <t xml:space="preserve"> Chilgok</t>
    <phoneticPr fontId="40" type="noConversion"/>
  </si>
  <si>
    <t xml:space="preserve"> Yecheon</t>
    <phoneticPr fontId="40" type="noConversion"/>
  </si>
  <si>
    <t xml:space="preserve"> Bonghwa</t>
    <phoneticPr fontId="40" type="noConversion"/>
  </si>
  <si>
    <t xml:space="preserve"> Uljin</t>
    <phoneticPr fontId="40" type="noConversion"/>
  </si>
  <si>
    <t>Unit : each, person, million won</t>
    <phoneticPr fontId="40" type="noConversion"/>
  </si>
  <si>
    <t>2. Mining and Manufacturing by Division of Industry</t>
    <phoneticPr fontId="40" type="noConversion"/>
  </si>
  <si>
    <t>자료 : 신성장산업과</t>
    <phoneticPr fontId="40" type="noConversion"/>
  </si>
  <si>
    <t>Source : Division of New Growth Industry</t>
    <phoneticPr fontId="40" type="noConversion"/>
  </si>
  <si>
    <t>자료 : 도시계획과</t>
    <phoneticPr fontId="40" type="noConversion"/>
  </si>
  <si>
    <t>Source : Division of Urban Planning</t>
    <phoneticPr fontId="40" type="noConversion"/>
  </si>
  <si>
    <t>전월(년)말 저탄량
Amount of reserved colas as of 
the end of the previous month(year)</t>
    <phoneticPr fontId="40" type="noConversion"/>
  </si>
  <si>
    <t>반입량 (수송량)
Amount of coal traffic(transported)</t>
    <phoneticPr fontId="40" type="noConversion"/>
  </si>
  <si>
    <t>소 비 량
Amount of coal consumed</t>
    <phoneticPr fontId="40" type="noConversion"/>
  </si>
  <si>
    <t>저 탄 량
Amount of coal currently reserved</t>
    <phoneticPr fontId="40" type="noConversion"/>
  </si>
  <si>
    <t>Year &amp; Month</t>
    <phoneticPr fontId="40" type="noConversion"/>
  </si>
  <si>
    <t>국내탄
Domestic</t>
    <phoneticPr fontId="40" type="noConversion"/>
  </si>
  <si>
    <t>수입탄
Imported</t>
    <phoneticPr fontId="40" type="noConversion"/>
  </si>
  <si>
    <t>철 도
Railway</t>
    <phoneticPr fontId="40" type="noConversion"/>
  </si>
  <si>
    <t>해 상
Sealift</t>
    <phoneticPr fontId="40" type="noConversion"/>
  </si>
  <si>
    <t>도 로
Public road</t>
    <phoneticPr fontId="40" type="noConversion"/>
  </si>
  <si>
    <t>연별 및 
월별
Year &amp; Month</t>
    <phoneticPr fontId="40" type="noConversion"/>
  </si>
  <si>
    <t>단위 : 개, 명, 백만원</t>
    <phoneticPr fontId="40" type="noConversion"/>
  </si>
  <si>
    <t>단위 : 개, 명, 백만원</t>
    <phoneticPr fontId="40" type="noConversion"/>
  </si>
  <si>
    <t>2012</t>
  </si>
  <si>
    <t>2011</t>
    <phoneticPr fontId="18" type="noConversion"/>
  </si>
  <si>
    <t>태양열(㎡)
Solar Photovol
taic</t>
    <phoneticPr fontId="18" type="noConversion"/>
  </si>
  <si>
    <t>태양광(KW)
 Solar Thermal</t>
    <phoneticPr fontId="18" type="noConversion"/>
  </si>
  <si>
    <t xml:space="preserve">풍력(KW)
Wind </t>
    <phoneticPr fontId="18" type="noConversion"/>
  </si>
  <si>
    <t xml:space="preserve">수력(KW)
Hydro </t>
    <phoneticPr fontId="18" type="noConversion"/>
  </si>
  <si>
    <t xml:space="preserve">연료
전지(KW) 
Fuel Cell </t>
    <phoneticPr fontId="18" type="noConversion"/>
  </si>
  <si>
    <t xml:space="preserve"> 주 : 단위 TOE(Tonnage of Oil Equivalent)는 각종 에너지의 열량을 석유 1톤당 열량값인 107Kcal로 환산한 것임.</t>
    <phoneticPr fontId="40" type="noConversion"/>
  </si>
  <si>
    <t>1월</t>
  </si>
  <si>
    <t>2월</t>
  </si>
  <si>
    <t>12월</t>
  </si>
  <si>
    <t>Source : Division of Energy Policy</t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</si>
  <si>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</si>
  <si>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</si>
  <si>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</si>
  <si>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</si>
  <si>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</si>
  <si>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</si>
  <si>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</si>
  <si>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</si>
  <si>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</si>
  <si>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</si>
  <si>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</si>
  <si>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</si>
  <si>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주 : 1) 2008년 자료부터 서식변경(단위 : 천배럴 → 단위 : kl)</t>
  </si>
  <si>
    <t xml:space="preserve">         기타에는 경질중유, 중유, 제트유 등 포함</t>
  </si>
  <si>
    <t xml:space="preserve">      2) 2010년 자료부터 "합계"에 LPG제외</t>
  </si>
  <si>
    <t>6. 산업 및 농공단지</t>
  </si>
  <si>
    <t>6. Industrial and Agricultural Complex</t>
  </si>
  <si>
    <t>단위 : 개</t>
  </si>
  <si>
    <t>Unit : place</t>
  </si>
  <si>
    <t>연별 및 시군별
국가, 지방, 농공</t>
  </si>
  <si>
    <t>단지수
Number of  Complexes</t>
  </si>
  <si>
    <t>단지명
Name of  Complexes</t>
  </si>
  <si>
    <t xml:space="preserve">총 면 적
(1000㎡)
Total area </t>
  </si>
  <si>
    <t>분양대상면적
Rented area</t>
  </si>
  <si>
    <t>입주업체수</t>
  </si>
  <si>
    <t>종업원수(명)
Number of
employees</t>
  </si>
  <si>
    <t>생산액
(억원)
Gross output</t>
  </si>
  <si>
    <t>수출액
(천불)
Exports</t>
  </si>
  <si>
    <t>Year &amp; Industrial Complex</t>
  </si>
  <si>
    <t>Number of establishments housed  in the complexes</t>
  </si>
  <si>
    <t>분양면적
Rented area</t>
  </si>
  <si>
    <t>가동률(%)
Operation ratio</t>
  </si>
  <si>
    <t xml:space="preserve">국가단지 </t>
  </si>
  <si>
    <t>National Complex</t>
  </si>
  <si>
    <t xml:space="preserve">   포항시  </t>
  </si>
  <si>
    <t>포항국가산업단지</t>
  </si>
  <si>
    <t>포항블루벨리</t>
  </si>
  <si>
    <t xml:space="preserve">   경주시  </t>
  </si>
  <si>
    <t>월성전원단지</t>
  </si>
  <si>
    <t xml:space="preserve">   구미시  </t>
  </si>
  <si>
    <t>구미국가산업단지(1단지)</t>
  </si>
  <si>
    <t>구미국가산업단지(2-4단지)</t>
  </si>
  <si>
    <t>구미하이테크밸리</t>
  </si>
  <si>
    <t>일반단지</t>
  </si>
  <si>
    <t>General Complex</t>
  </si>
  <si>
    <t xml:space="preserve">    포항시  </t>
  </si>
  <si>
    <t>광명일반산업단지</t>
  </si>
  <si>
    <t>구룡포일반산업단지</t>
  </si>
  <si>
    <t>신흥일반산업단지</t>
  </si>
  <si>
    <t>영일만일반산업단지</t>
  </si>
  <si>
    <t>영일만2일반산업단지</t>
  </si>
  <si>
    <t>영일만3일반산업단지</t>
  </si>
  <si>
    <t>영일만4일반산업단지</t>
  </si>
  <si>
    <t>포항테크노파크2</t>
  </si>
  <si>
    <t>포항4일반산업단지</t>
  </si>
  <si>
    <t xml:space="preserve">   경주시 </t>
  </si>
  <si>
    <t>강동일반산업단지</t>
  </si>
  <si>
    <t>건천제1일반산업단지</t>
  </si>
  <si>
    <t>건천제2일반산업단지</t>
  </si>
  <si>
    <t>명계2일반산업단지</t>
  </si>
  <si>
    <t>모화일반산업단지</t>
  </si>
  <si>
    <t>문산일반산업단지</t>
  </si>
  <si>
    <t>석계일반산업단지</t>
  </si>
  <si>
    <t>석계2일반산업단지</t>
  </si>
  <si>
    <t>외동일반산업단지</t>
  </si>
  <si>
    <t>외동2일반산업단지</t>
  </si>
  <si>
    <t>천북일반산업단지</t>
  </si>
  <si>
    <t>화산일반산업단지</t>
  </si>
  <si>
    <t>건천제3일반산업단지</t>
  </si>
  <si>
    <t>건천용명일반산업단지</t>
  </si>
  <si>
    <t>구어2일반산업단지</t>
  </si>
  <si>
    <t>녹동일반산업단지</t>
  </si>
  <si>
    <t>서동일반산업단지</t>
  </si>
  <si>
    <t>제내2일반산업단지</t>
  </si>
  <si>
    <t>천북2일반산업단지</t>
  </si>
  <si>
    <t>김천일반산업단지</t>
  </si>
  <si>
    <t>경북바이오일반산업단지</t>
  </si>
  <si>
    <t xml:space="preserve">  영주시 </t>
  </si>
  <si>
    <t>가흥일반산업단지</t>
  </si>
  <si>
    <t>두전일반산업단지</t>
  </si>
  <si>
    <t>영주일반산업단지</t>
  </si>
  <si>
    <t>자료 : 도시계획과</t>
  </si>
  <si>
    <t>Source : Division of Urban Planning</t>
  </si>
  <si>
    <t>6. 산업 및 농공단지(계속)</t>
  </si>
  <si>
    <t>6. Industrial and Agricultural Complex(Cont'd)</t>
  </si>
  <si>
    <t>OCI머티리얼즈일반산업단지</t>
  </si>
  <si>
    <t>갈산일반산업단지</t>
  </si>
  <si>
    <t xml:space="preserve">  영천시 </t>
  </si>
  <si>
    <t>고경일반산업단지</t>
  </si>
  <si>
    <t>영천일반산업단지</t>
  </si>
  <si>
    <t xml:space="preserve">상주시 </t>
  </si>
  <si>
    <t>청리일반산업단지</t>
  </si>
  <si>
    <t>상주한방일반산업단지</t>
  </si>
  <si>
    <t>신기일반산업단지</t>
  </si>
  <si>
    <t>봉룡일반산업단지</t>
  </si>
  <si>
    <t>신기제2일반산업단지</t>
  </si>
  <si>
    <t xml:space="preserve">경산시 </t>
  </si>
  <si>
    <t>경산1일반산업단지</t>
  </si>
  <si>
    <t>경산2일반산업단지</t>
  </si>
  <si>
    <t>진량2일반산업단지</t>
  </si>
  <si>
    <t>진량3일반산업단지</t>
  </si>
  <si>
    <t>경산4일반산업단지</t>
  </si>
  <si>
    <t>군위일반산업단지</t>
  </si>
  <si>
    <t>개진일반산업단지</t>
  </si>
  <si>
    <t>다산일반산업단지</t>
  </si>
  <si>
    <t>다산2일반산업단지</t>
  </si>
  <si>
    <t>성산일반산업단지</t>
  </si>
  <si>
    <t xml:space="preserve">   성주군 </t>
  </si>
  <si>
    <t>성주일반산업단지</t>
  </si>
  <si>
    <t>월항일반산업단지</t>
  </si>
  <si>
    <t>성주2일반산업단지</t>
  </si>
  <si>
    <t>왜관일반산업단지</t>
  </si>
  <si>
    <t>왜관3일반산업단지</t>
  </si>
  <si>
    <t>연화일반산업단지</t>
  </si>
  <si>
    <t>석포일반산업단지</t>
  </si>
  <si>
    <t>농공단지</t>
  </si>
  <si>
    <t>Agr. &amp; Ind. Complex</t>
  </si>
  <si>
    <t>MunGyeong</t>
  </si>
  <si>
    <t>영덕로하스특화</t>
  </si>
  <si>
    <t>2009</t>
    <phoneticPr fontId="40" type="noConversion"/>
  </si>
  <si>
    <t>포항시</t>
    <phoneticPr fontId="40" type="noConversion"/>
  </si>
  <si>
    <t xml:space="preserve">포항시 </t>
  </si>
  <si>
    <t xml:space="preserve">경주시 </t>
  </si>
  <si>
    <t xml:space="preserve">김천시 </t>
  </si>
  <si>
    <t xml:space="preserve">안동시 </t>
  </si>
  <si>
    <t xml:space="preserve">구미시 </t>
  </si>
  <si>
    <t xml:space="preserve">영주시 </t>
  </si>
  <si>
    <t xml:space="preserve">영천시 </t>
  </si>
  <si>
    <t xml:space="preserve">문경시 </t>
  </si>
  <si>
    <t xml:space="preserve">군위군 </t>
  </si>
  <si>
    <t xml:space="preserve">의성군 </t>
  </si>
  <si>
    <t xml:space="preserve">청송군 </t>
  </si>
  <si>
    <t xml:space="preserve">영양군 </t>
  </si>
  <si>
    <t xml:space="preserve">영덕군 </t>
  </si>
  <si>
    <t xml:space="preserve">청도군 </t>
  </si>
  <si>
    <t xml:space="preserve">고령군 </t>
  </si>
  <si>
    <t xml:space="preserve">성주군 </t>
  </si>
  <si>
    <t xml:space="preserve">칠곡군 </t>
  </si>
  <si>
    <t xml:space="preserve">예천군 </t>
  </si>
  <si>
    <t xml:space="preserve">봉화군 </t>
  </si>
  <si>
    <t xml:space="preserve">울진군 </t>
  </si>
  <si>
    <t xml:space="preserve">울릉군 </t>
  </si>
  <si>
    <t>급여액
(퇴직금제외)
Wages and salaries</t>
    <phoneticPr fontId="40" type="noConversion"/>
  </si>
  <si>
    <t>종사자수
Number of workers(monthly average)</t>
    <phoneticPr fontId="40" type="noConversion"/>
  </si>
  <si>
    <r>
      <t>종사자수</t>
    </r>
    <r>
      <rPr>
        <sz val="7"/>
        <rFont val="돋움"/>
        <family val="3"/>
        <charset val="129"/>
      </rPr>
      <t xml:space="preserve">
</t>
    </r>
    <r>
      <rPr>
        <sz val="8"/>
        <rFont val="돋움"/>
        <family val="3"/>
        <charset val="129"/>
      </rPr>
      <t>Number of workers</t>
    </r>
    <r>
      <rPr>
        <sz val="7.5"/>
        <rFont val="돋움"/>
        <family val="3"/>
        <charset val="129"/>
      </rPr>
      <t>(monthly average)</t>
    </r>
    <phoneticPr fontId="40" type="noConversion"/>
  </si>
  <si>
    <t>급여액
(퇴직금제외)
Wages and salaries</t>
    <phoneticPr fontId="40" type="noConversion"/>
  </si>
  <si>
    <t>종사자수
Number of workers(mon-thly average)</t>
    <phoneticPr fontId="40" type="noConversion"/>
  </si>
  <si>
    <t>2013</t>
  </si>
  <si>
    <t>종사자수
Number of 
workers
(monthly average)</t>
    <phoneticPr fontId="40" type="noConversion"/>
  </si>
  <si>
    <t>종사자수
Number of workers
(monthly average)</t>
    <phoneticPr fontId="40" type="noConversion"/>
  </si>
  <si>
    <t>급여액
(퇴직금제외)
Wages and salaries</t>
    <phoneticPr fontId="40" type="noConversion"/>
  </si>
  <si>
    <t xml:space="preserve">      2013년 자료부터 "생산액","출하액" 항목 삭제</t>
    <phoneticPr fontId="40" type="noConversion"/>
  </si>
  <si>
    <t>2013</t>
    <phoneticPr fontId="40" type="noConversion"/>
  </si>
  <si>
    <t>2013</t>
    <phoneticPr fontId="40" type="noConversion"/>
  </si>
  <si>
    <t>2013</t>
    <phoneticPr fontId="40" type="noConversion"/>
  </si>
  <si>
    <t>바이오가스
Bio Gas</t>
    <phoneticPr fontId="18" type="noConversion"/>
  </si>
  <si>
    <t>전기-사업용
Electronic-Business
(㎾)</t>
    <phoneticPr fontId="18" type="noConversion"/>
  </si>
  <si>
    <t>전기-자가용
Electronic-Private
(㎾)</t>
    <phoneticPr fontId="18" type="noConversion"/>
  </si>
  <si>
    <t>열
(ton/h)</t>
    <phoneticPr fontId="18" type="noConversion"/>
  </si>
  <si>
    <t>매립지가스  LFG</t>
    <phoneticPr fontId="18" type="noConversion"/>
  </si>
  <si>
    <t>전기
(㎾)</t>
    <phoneticPr fontId="18" type="noConversion"/>
  </si>
  <si>
    <t>열
(N㎥)</t>
    <phoneticPr fontId="18" type="noConversion"/>
  </si>
  <si>
    <t>바이오에너지      Bio Energy</t>
    <phoneticPr fontId="18" type="noConversion"/>
  </si>
  <si>
    <t>바이오디젤
Bio 
Diesel
(㎘/y)</t>
    <phoneticPr fontId="18" type="noConversion"/>
  </si>
  <si>
    <t>우드칩
Wood 
Chip
(ton)</t>
    <phoneticPr fontId="18" type="noConversion"/>
  </si>
  <si>
    <t>성형탄
Wood Briquette
(ton)</t>
    <phoneticPr fontId="18" type="noConversion"/>
  </si>
  <si>
    <t>임산연료
Fire 
Wood
(ton)</t>
    <phoneticPr fontId="18" type="noConversion"/>
  </si>
  <si>
    <t>목재팰릿
Wood 
Pellet
(1,000㎉/h)</t>
    <phoneticPr fontId="18" type="noConversion"/>
  </si>
  <si>
    <t>폐목재
Solid Bio
(ton/h)</t>
    <phoneticPr fontId="18" type="noConversion"/>
  </si>
  <si>
    <t>산업폐기물
Industrial Wastes
(ton/h)</t>
    <phoneticPr fontId="18" type="noConversion"/>
  </si>
  <si>
    <t>생활폐기물
Living Wastes
(ton/h)</t>
    <phoneticPr fontId="18" type="noConversion"/>
  </si>
  <si>
    <t>대형도시
쓰레기
Municipal Solid Wastes
(ton/d)</t>
    <phoneticPr fontId="18" type="noConversion"/>
  </si>
  <si>
    <t>시멘트킬른
보조연료
Cement Kiln Fuel
(ton/h)</t>
    <phoneticPr fontId="18" type="noConversion"/>
  </si>
  <si>
    <t>RDF/RPF/TDF
RDF/RPF/TDF
(ton/h)</t>
    <phoneticPr fontId="18" type="noConversion"/>
  </si>
  <si>
    <t>정제
연료유
Refinery Fuel Oil
(㎘)</t>
    <phoneticPr fontId="18" type="noConversion"/>
  </si>
  <si>
    <t>폐기물에너지      Waste Energy</t>
    <phoneticPr fontId="18" type="noConversion"/>
  </si>
  <si>
    <t>지열
에너지(KW)
Geothermal</t>
    <phoneticPr fontId="18" type="noConversion"/>
  </si>
  <si>
    <t>해양
에너지(KW)
Ocean</t>
    <phoneticPr fontId="18" type="noConversion"/>
  </si>
  <si>
    <t>…</t>
    <phoneticPr fontId="18" type="noConversion"/>
  </si>
  <si>
    <t>…</t>
    <phoneticPr fontId="18" type="noConversion"/>
  </si>
  <si>
    <t xml:space="preserve">주 : 1) LFG(Land Fill Gas)       </t>
    <phoneticPr fontId="18" type="noConversion"/>
  </si>
  <si>
    <t xml:space="preserve">     2) RDF(Refuse Derived Fuel)/RPF(Refuse Plastic Fuel)/TDF(Tire Derived Fuel)</t>
    <phoneticPr fontId="18" type="noConversion"/>
  </si>
  <si>
    <t>폐가스
Waste
Gas
(N㎥)</t>
    <phoneticPr fontId="18" type="noConversion"/>
  </si>
  <si>
    <t>바이오에너지      Bio Energy</t>
    <phoneticPr fontId="18" type="noConversion"/>
  </si>
  <si>
    <t>연별
Year</t>
    <phoneticPr fontId="40" type="noConversion"/>
  </si>
  <si>
    <t>연별</t>
    <phoneticPr fontId="40" type="noConversion"/>
  </si>
  <si>
    <t>Year</t>
    <phoneticPr fontId="18" type="noConversion"/>
  </si>
  <si>
    <t xml:space="preserve">     3) 2013년 자료부터 명칭변경(신재생에너지보급량→신재생어너지 지역별 설비 용량), 항목 추가,삭제</t>
    <phoneticPr fontId="18" type="noConversion"/>
  </si>
  <si>
    <t>11. 신재생에너지 지역별 설비 용량</t>
    <phoneticPr fontId="40" type="noConversion"/>
  </si>
  <si>
    <t>11. 신재생에너지 지역별 설비 용량</t>
    <phoneticPr fontId="40" type="noConversion"/>
  </si>
  <si>
    <t>11. Facility of New &amp; Renewable Energy by Region</t>
    <phoneticPr fontId="40" type="noConversion"/>
  </si>
  <si>
    <t>11. Facility of New &amp; Renewable Energy by Region</t>
    <phoneticPr fontId="40" type="noConversion"/>
  </si>
  <si>
    <t>단위 : 개별</t>
    <phoneticPr fontId="18" type="noConversion"/>
  </si>
  <si>
    <t>Unit : each</t>
    <phoneticPr fontId="18" type="noConversion"/>
  </si>
  <si>
    <t>11. 신재생에너지 지역별 설비용량</t>
    <phoneticPr fontId="40" type="noConversion"/>
  </si>
  <si>
    <t>그린일반산업단지</t>
  </si>
  <si>
    <t>문산2일반산업단지</t>
  </si>
  <si>
    <t>나아일반산업단지</t>
  </si>
  <si>
    <t>제내5일반산업단지</t>
  </si>
  <si>
    <t xml:space="preserve">안동시 </t>
    <phoneticPr fontId="18" type="noConversion"/>
  </si>
  <si>
    <t>-</t>
  </si>
  <si>
    <t>박곡일반산업단지</t>
  </si>
  <si>
    <t>남영양농공단지</t>
  </si>
  <si>
    <t>칠곡농기계특화</t>
  </si>
  <si>
    <t>죽변해양바이오</t>
  </si>
  <si>
    <t xml:space="preserve">     274 464</t>
  </si>
  <si>
    <t xml:space="preserve">     274 691</t>
  </si>
  <si>
    <t xml:space="preserve">     183 140</t>
  </si>
  <si>
    <t xml:space="preserve">      91 551</t>
  </si>
  <si>
    <t xml:space="preserve">      18 806</t>
  </si>
  <si>
    <t xml:space="preserve">      14 563</t>
  </si>
  <si>
    <t xml:space="preserve">       4 243</t>
  </si>
  <si>
    <t xml:space="preserve">      11 073</t>
  </si>
  <si>
    <t xml:space="preserve">      11 063</t>
  </si>
  <si>
    <t xml:space="preserve">       8 688</t>
  </si>
  <si>
    <t xml:space="preserve">       2 375</t>
  </si>
  <si>
    <t xml:space="preserve">      11 879</t>
  </si>
  <si>
    <t xml:space="preserve">      11 880</t>
  </si>
  <si>
    <t xml:space="preserve">       8 381</t>
  </si>
  <si>
    <t xml:space="preserve">       3 499</t>
  </si>
  <si>
    <t xml:space="preserve">      24 522</t>
  </si>
  <si>
    <t xml:space="preserve">      25 079</t>
  </si>
  <si>
    <t xml:space="preserve">      20 615</t>
  </si>
  <si>
    <t xml:space="preserve">       4 464</t>
  </si>
  <si>
    <t xml:space="preserve">      24 084</t>
  </si>
  <si>
    <t xml:space="preserve">      24 347</t>
  </si>
  <si>
    <t xml:space="preserve">      13 499</t>
  </si>
  <si>
    <t xml:space="preserve">      10 848</t>
  </si>
  <si>
    <t xml:space="preserve">      26 686</t>
  </si>
  <si>
    <t xml:space="preserve">      21 319</t>
  </si>
  <si>
    <t xml:space="preserve">       5 367</t>
  </si>
  <si>
    <t xml:space="preserve">      23 045</t>
  </si>
  <si>
    <t xml:space="preserve">      23 379</t>
  </si>
  <si>
    <t xml:space="preserve">      13 016</t>
  </si>
  <si>
    <t xml:space="preserve">      10 363</t>
  </si>
  <si>
    <t>x</t>
    <phoneticPr fontId="59" type="noConversion"/>
  </si>
  <si>
    <t>자료 : 청정에너지산업과</t>
    <phoneticPr fontId="40" type="noConversion"/>
  </si>
  <si>
    <t>자료 : 청정에너지산업과</t>
    <phoneticPr fontId="40" type="noConversion"/>
  </si>
  <si>
    <t>자료 : 청정에너지산업과, 2007년 자료부터 수록</t>
    <phoneticPr fontId="40" type="noConversion"/>
  </si>
  <si>
    <t>자료 : 청정에너지산업과</t>
    <phoneticPr fontId="18" type="noConversion"/>
  </si>
  <si>
    <t>Ⅶ. Mining, Manufacturing &amp; Energy / 301</t>
    <phoneticPr fontId="40" type="noConversion"/>
  </si>
  <si>
    <t>304 / Ⅶ. 광업, 제조업 및 에너지</t>
    <phoneticPr fontId="40" type="noConversion"/>
  </si>
  <si>
    <t>306 / Ⅶ. 광업, 제조업 및 에너지</t>
    <phoneticPr fontId="40" type="noConversion"/>
  </si>
  <si>
    <t>Ⅶ. Mining, Manufacturing &amp; Energy / 307</t>
    <phoneticPr fontId="40" type="noConversion"/>
  </si>
  <si>
    <t>308 / Ⅶ. 광업, 제조업 및 에너지</t>
    <phoneticPr fontId="40" type="noConversion"/>
  </si>
  <si>
    <t>Ⅶ. Mining, Manufacturing &amp; Energy / 309</t>
    <phoneticPr fontId="40" type="noConversion"/>
  </si>
  <si>
    <t>310 / Ⅶ. 광업, 제조업 및 에너지</t>
    <phoneticPr fontId="59" type="noConversion"/>
  </si>
  <si>
    <t>Ⅶ. Mining, Manufacturing &amp; Energy / 311</t>
    <phoneticPr fontId="59" type="noConversion"/>
  </si>
  <si>
    <t>312 / Ⅶ. 광업, 제조업 및 에너지</t>
    <phoneticPr fontId="59" type="noConversion"/>
  </si>
  <si>
    <t>Ⅶ. Mining, Manufacturing &amp; Energy / 313</t>
    <phoneticPr fontId="59" type="noConversion"/>
  </si>
  <si>
    <t>314 / Ⅶ. 광업, 제조업 및 에너지</t>
    <phoneticPr fontId="59" type="noConversion"/>
  </si>
  <si>
    <t>Ⅶ. Mining, Manufacturing &amp; Energy / 315</t>
    <phoneticPr fontId="59" type="noConversion"/>
  </si>
  <si>
    <t>316 / Ⅶ. 광업, 제조업 및 에너지</t>
    <phoneticPr fontId="59" type="noConversion"/>
  </si>
  <si>
    <t>Ⅶ. Mining, Manufacturing &amp; Energy / 317</t>
    <phoneticPr fontId="59" type="noConversion"/>
  </si>
  <si>
    <t>Ⅶ. Mining, Manufacturing &amp; Energy / 319</t>
    <phoneticPr fontId="40" type="noConversion"/>
  </si>
  <si>
    <t>320  / Ⅶ. 광업, 제조업 및 에너지</t>
    <phoneticPr fontId="40" type="noConversion"/>
  </si>
  <si>
    <t>Ⅶ. Mining, Manufacturing &amp; Energy / 321</t>
    <phoneticPr fontId="40" type="noConversion"/>
  </si>
  <si>
    <t>322 / Ⅶ. 광업, 제조업 및 에너지</t>
    <phoneticPr fontId="18" type="noConversion"/>
  </si>
  <si>
    <t>Ⅶ. Mining, Manufacturing &amp; Energy / 323</t>
    <phoneticPr fontId="18" type="noConversion"/>
  </si>
  <si>
    <t>입주업체수</t>
    <phoneticPr fontId="18" type="noConversion"/>
  </si>
  <si>
    <t xml:space="preserve">
Number of establishments housed  in the complexes</t>
    <phoneticPr fontId="18" type="noConversion"/>
  </si>
  <si>
    <t>324 / Ⅶ. 광업, 제조업 및 에너지</t>
    <phoneticPr fontId="18" type="noConversion"/>
  </si>
  <si>
    <t>Ⅶ. Mining, Manufacturing &amp; Energy / 325</t>
    <phoneticPr fontId="18" type="noConversion"/>
  </si>
  <si>
    <t>326 / Ⅶ. 광업, 제조업 및 에너지</t>
    <phoneticPr fontId="18" type="noConversion"/>
  </si>
  <si>
    <t>Ⅶ. Mining, Manufacturing &amp; Energy / 327</t>
    <phoneticPr fontId="18" type="noConversion"/>
  </si>
  <si>
    <t>328 / Ⅶ. 광업, 제조업 및 에너지</t>
    <phoneticPr fontId="18" type="noConversion"/>
  </si>
  <si>
    <t>Ⅶ. Mining, Manufacturing &amp; Energy / 329</t>
    <phoneticPr fontId="18" type="noConversion"/>
  </si>
  <si>
    <r>
      <t xml:space="preserve">가동업체
</t>
    </r>
    <r>
      <rPr>
        <sz val="7"/>
        <rFont val="돋움"/>
        <family val="3"/>
        <charset val="129"/>
      </rPr>
      <t>Number of operating establishments</t>
    </r>
    <phoneticPr fontId="18" type="noConversion"/>
  </si>
  <si>
    <r>
      <t xml:space="preserve">가동업체
</t>
    </r>
    <r>
      <rPr>
        <sz val="7"/>
        <rFont val="돋움"/>
        <family val="3"/>
        <charset val="129"/>
      </rPr>
      <t>Number of operating establishments</t>
    </r>
    <phoneticPr fontId="18" type="noConversion"/>
  </si>
  <si>
    <t>분양대상면적   Rented area</t>
    <phoneticPr fontId="18" type="noConversion"/>
  </si>
  <si>
    <t>분양대상면적  Rented area</t>
    <phoneticPr fontId="18" type="noConversion"/>
  </si>
  <si>
    <t>입주업체수</t>
    <phoneticPr fontId="18" type="noConversion"/>
  </si>
  <si>
    <t>입주업체수</t>
    <phoneticPr fontId="18" type="noConversion"/>
  </si>
  <si>
    <t>330 / Ⅶ. 광업, 제조업 및 에너지</t>
    <phoneticPr fontId="40" type="noConversion"/>
  </si>
  <si>
    <t>Ⅶ. Mining, Manufacturing &amp; Energy / 331</t>
    <phoneticPr fontId="40" type="noConversion"/>
  </si>
  <si>
    <t>332 / Ⅶ. 광업, 제조업 및 에너지</t>
    <phoneticPr fontId="40" type="noConversion"/>
  </si>
  <si>
    <t>Ⅶ. Mining, Manufacturing &amp; Energy / 333</t>
    <phoneticPr fontId="40" type="noConversion"/>
  </si>
  <si>
    <t>334 / Ⅶ. 광업, 제조업 및 에너지</t>
    <phoneticPr fontId="40" type="noConversion"/>
  </si>
  <si>
    <t>Ⅶ. Mining, Manufacturing &amp; Energy / 335</t>
    <phoneticPr fontId="18" type="noConversion"/>
  </si>
  <si>
    <t>336 / Ⅶ. 광업, 제조업 및 에너지</t>
    <phoneticPr fontId="40" type="noConversion"/>
  </si>
  <si>
    <t>Ⅶ. Mining, Manufacturing &amp; Energy / 337</t>
    <phoneticPr fontId="18" type="noConversion"/>
  </si>
  <si>
    <t>영덕제2농공단지</t>
    <phoneticPr fontId="18" type="noConversion"/>
  </si>
  <si>
    <t>예천제2농공단지</t>
    <phoneticPr fontId="18" type="noConversion"/>
  </si>
  <si>
    <t>김천시</t>
    <phoneticPr fontId="18" type="noConversion"/>
  </si>
  <si>
    <t xml:space="preserve">   칠곡군 </t>
    <phoneticPr fontId="18" type="noConversion"/>
  </si>
  <si>
    <t xml:space="preserve">  봉화군</t>
    <phoneticPr fontId="18" type="noConversion"/>
  </si>
  <si>
    <t>x</t>
    <phoneticPr fontId="5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</si>
</sst>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_ "/>
    <numFmt numFmtId="180" formatCode="0_);[Red]\(0\)"/>
    <numFmt numFmtId="181" formatCode="_-* #,##0.0_-;\-* #,##0.0_-;_-* &quot;-&quot;?_-;_-@_-"/>
    <numFmt numFmtId="182" formatCode="&quot;₩&quot;#,##0;&quot;₩&quot;&quot;₩&quot;\-#,##0"/>
    <numFmt numFmtId="183" formatCode="_ * #,##0.00_ ;_ * \-#,##0.00_ ;_ * &quot;-&quot;_ ;_ @_ "/>
    <numFmt numFmtId="184" formatCode="&quot;₩&quot;#,##0.00;&quot;₩&quot;\-#,##0.00"/>
    <numFmt numFmtId="185" formatCode="_-[$€-2]* #,##0.00_-;\-[$€-2]* #,##0.00_-;_-[$€-2]* &quot;-&quot;??_-"/>
    <numFmt numFmtId="186" formatCode="&quot;₩&quot;#,##0;[Red]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102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7"/>
      <name val="돋움"/>
      <family val="3"/>
      <charset val="129"/>
    </font>
    <font>
      <sz val="7.5"/>
      <name val="돋움"/>
      <family val="3"/>
      <charset val="129"/>
    </font>
    <font>
      <sz val="8.5"/>
      <name val="돋움"/>
      <family val="3"/>
      <charset val="129"/>
    </font>
    <font>
      <sz val="6"/>
      <name val="돋움"/>
      <family val="3"/>
      <charset val="129"/>
    </font>
    <font>
      <sz val="5.5"/>
      <name val="돋움"/>
      <family val="3"/>
      <charset val="129"/>
    </font>
    <font>
      <b/>
      <sz val="9"/>
      <name val="돋움"/>
      <family val="3"/>
      <charset val="129"/>
    </font>
    <font>
      <sz val="12"/>
      <name val="바탕"/>
      <family val="1"/>
      <charset val="129"/>
    </font>
    <font>
      <b/>
      <sz val="8.3000000000000007"/>
      <name val="돋움"/>
      <family val="3"/>
      <charset val="129"/>
    </font>
    <font>
      <sz val="8.3000000000000007"/>
      <name val="돋움"/>
      <family val="3"/>
      <charset val="129"/>
    </font>
    <font>
      <sz val="8.3000000000000007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6"/>
      <name val="바탕체"/>
      <family val="1"/>
      <charset val="129"/>
    </font>
    <font>
      <sz val="9"/>
      <name val="Times New Roman"/>
      <family val="1"/>
    </font>
    <font>
      <sz val="9"/>
      <name val="바탕체"/>
      <family val="1"/>
      <charset val="129"/>
    </font>
    <font>
      <sz val="9"/>
      <name val="Arial Narrow"/>
      <family val="2"/>
    </font>
    <font>
      <b/>
      <sz val="14.5"/>
      <name val="굴림"/>
      <family val="3"/>
      <charset val="129"/>
    </font>
    <font>
      <b/>
      <sz val="8"/>
      <name val="돋움"/>
      <family val="3"/>
      <charset val="129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Calibri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Calibri"/>
      <family val="2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Calibri"/>
      <family val="2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Calibri"/>
      <family val="2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Calibri"/>
      <family val="2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Calibri"/>
      <family val="2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Calibri"/>
      <family val="2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Calibri"/>
      <family val="2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Calibri"/>
      <family val="2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Calibri"/>
      <family val="2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Cambria"/>
      <family val="1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Calibri"/>
      <family val="2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Calibri"/>
      <family val="2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9"/>
      <color theme="1"/>
      <name val="돋움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 style="medium">
        <color indexed="8"/>
      </top>
      <bottom/>
      <diagonal/>
    </border>
  </borders>
  <cellStyleXfs count="477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7" fillId="27" borderId="0" applyNumberFormat="0" applyBorder="0" applyAlignment="0" applyProtection="0">
      <alignment vertical="center"/>
    </xf>
    <xf numFmtId="0" fontId="67" fillId="27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7" fillId="31" borderId="0" applyNumberFormat="0" applyBorder="0" applyAlignment="0" applyProtection="0">
      <alignment vertical="center"/>
    </xf>
    <xf numFmtId="0" fontId="67" fillId="31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6" fillId="3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6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3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9" fillId="39" borderId="0" applyNumberFormat="0" applyBorder="0" applyAlignment="0" applyProtection="0">
      <alignment vertical="center"/>
    </xf>
    <xf numFmtId="0" fontId="69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9" fillId="40" borderId="0" applyNumberFormat="0" applyBorder="0" applyAlignment="0" applyProtection="0">
      <alignment vertical="center"/>
    </xf>
    <xf numFmtId="0" fontId="69" fillId="4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7" fillId="0" borderId="0"/>
    <xf numFmtId="0" fontId="9" fillId="0" borderId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2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12" fillId="0" borderId="0" applyFont="0" applyFill="0" applyBorder="0" applyAlignment="0" applyProtection="0"/>
    <xf numFmtId="2" fontId="10" fillId="0" borderId="0" applyFont="0" applyFill="0" applyBorder="0" applyAlignment="0" applyProtection="0"/>
    <xf numFmtId="38" fontId="13" fillId="16" borderId="0" applyNumberFormat="0" applyBorder="0" applyAlignment="0" applyProtection="0"/>
    <xf numFmtId="0" fontId="14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0" fontId="13" fillId="16" borderId="3" applyNumberFormat="0" applyBorder="0" applyAlignment="0" applyProtection="0"/>
    <xf numFmtId="0" fontId="17" fillId="0" borderId="4"/>
    <xf numFmtId="0" fontId="17" fillId="0" borderId="4"/>
    <xf numFmtId="0" fontId="12" fillId="0" borderId="0"/>
    <xf numFmtId="0" fontId="10" fillId="0" borderId="0"/>
    <xf numFmtId="10" fontId="10" fillId="0" borderId="0" applyFont="0" applyFill="0" applyBorder="0" applyAlignment="0" applyProtection="0"/>
    <xf numFmtId="0" fontId="17" fillId="0" borderId="0"/>
    <xf numFmtId="0" fontId="10" fillId="0" borderId="5" applyNumberFormat="0" applyFont="0" applyFill="0" applyAlignment="0" applyProtection="0"/>
    <xf numFmtId="0" fontId="18" fillId="0" borderId="6">
      <alignment horizontal="left"/>
    </xf>
    <xf numFmtId="0" fontId="18" fillId="0" borderId="6">
      <alignment horizontal="left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72" fillId="50" borderId="95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72" fillId="50" borderId="95" applyNumberFormat="0" applyAlignment="0" applyProtection="0">
      <alignment vertical="center"/>
    </xf>
    <xf numFmtId="0" fontId="73" fillId="50" borderId="95" applyNumberFormat="0" applyAlignment="0" applyProtection="0">
      <alignment vertical="center"/>
    </xf>
    <xf numFmtId="0" fontId="73" fillId="50" borderId="95" applyNumberFormat="0" applyAlignment="0" applyProtection="0">
      <alignment vertical="center"/>
    </xf>
    <xf numFmtId="0" fontId="72" fillId="50" borderId="95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189" fontId="12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65" fillId="52" borderId="96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1" fillId="52" borderId="96" applyNumberFormat="0" applyFont="0" applyAlignment="0" applyProtection="0">
      <alignment vertical="center"/>
    </xf>
    <xf numFmtId="0" fontId="1" fillId="52" borderId="96" applyNumberFormat="0" applyFont="0" applyAlignment="0" applyProtection="0">
      <alignment vertical="center"/>
    </xf>
    <xf numFmtId="0" fontId="65" fillId="52" borderId="96" applyNumberFormat="0" applyFont="0" applyAlignment="0" applyProtection="0">
      <alignment vertical="center"/>
    </xf>
    <xf numFmtId="0" fontId="1" fillId="52" borderId="96" applyNumberFormat="0" applyFont="0" applyAlignment="0" applyProtection="0">
      <alignment vertical="center"/>
    </xf>
    <xf numFmtId="0" fontId="1" fillId="52" borderId="96" applyNumberFormat="0" applyFont="0" applyAlignment="0" applyProtection="0">
      <alignment vertical="center"/>
    </xf>
    <xf numFmtId="0" fontId="1" fillId="52" borderId="96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76" fillId="5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76" fillId="53" borderId="0" applyNumberFormat="0" applyBorder="0" applyAlignment="0" applyProtection="0">
      <alignment vertical="center"/>
    </xf>
    <xf numFmtId="0" fontId="77" fillId="53" borderId="0" applyNumberFormat="0" applyBorder="0" applyAlignment="0" applyProtection="0">
      <alignment vertical="center"/>
    </xf>
    <xf numFmtId="0" fontId="77" fillId="53" borderId="0" applyNumberFormat="0" applyBorder="0" applyAlignment="0" applyProtection="0">
      <alignment vertical="center"/>
    </xf>
    <xf numFmtId="0" fontId="76" fillId="5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80" fillId="54" borderId="97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80" fillId="54" borderId="97" applyNumberFormat="0" applyAlignment="0" applyProtection="0">
      <alignment vertical="center"/>
    </xf>
    <xf numFmtId="0" fontId="81" fillId="54" borderId="97" applyNumberFormat="0" applyAlignment="0" applyProtection="0">
      <alignment vertical="center"/>
    </xf>
    <xf numFmtId="0" fontId="81" fillId="54" borderId="97" applyNumberFormat="0" applyAlignment="0" applyProtection="0">
      <alignment vertical="center"/>
    </xf>
    <xf numFmtId="0" fontId="80" fillId="54" borderId="97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186" fontId="10" fillId="0" borderId="0">
      <alignment vertical="center"/>
    </xf>
    <xf numFmtId="176" fontId="12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82" fillId="0" borderId="98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82" fillId="0" borderId="98" applyNumberFormat="0" applyFill="0" applyAlignment="0" applyProtection="0">
      <alignment vertical="center"/>
    </xf>
    <xf numFmtId="0" fontId="83" fillId="0" borderId="98" applyNumberFormat="0" applyFill="0" applyAlignment="0" applyProtection="0">
      <alignment vertical="center"/>
    </xf>
    <xf numFmtId="0" fontId="83" fillId="0" borderId="98" applyNumberFormat="0" applyFill="0" applyAlignment="0" applyProtection="0">
      <alignment vertical="center"/>
    </xf>
    <xf numFmtId="0" fontId="82" fillId="0" borderId="98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84" fillId="0" borderId="99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84" fillId="0" borderId="99" applyNumberFormat="0" applyFill="0" applyAlignment="0" applyProtection="0">
      <alignment vertical="center"/>
    </xf>
    <xf numFmtId="0" fontId="85" fillId="0" borderId="99" applyNumberFormat="0" applyFill="0" applyAlignment="0" applyProtection="0">
      <alignment vertical="center"/>
    </xf>
    <xf numFmtId="0" fontId="85" fillId="0" borderId="99" applyNumberFormat="0" applyFill="0" applyAlignment="0" applyProtection="0">
      <alignment vertical="center"/>
    </xf>
    <xf numFmtId="0" fontId="84" fillId="0" borderId="99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86" fillId="55" borderId="95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86" fillId="55" borderId="95" applyNumberFormat="0" applyAlignment="0" applyProtection="0">
      <alignment vertical="center"/>
    </xf>
    <xf numFmtId="0" fontId="87" fillId="55" borderId="95" applyNumberFormat="0" applyAlignment="0" applyProtection="0">
      <alignment vertical="center"/>
    </xf>
    <xf numFmtId="0" fontId="87" fillId="55" borderId="95" applyNumberFormat="0" applyAlignment="0" applyProtection="0">
      <alignment vertical="center"/>
    </xf>
    <xf numFmtId="0" fontId="86" fillId="55" borderId="95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" fontId="23" fillId="0" borderId="0">
      <protection locked="0"/>
    </xf>
    <xf numFmtId="190" fontId="12" fillId="0" borderId="0">
      <protection locked="0"/>
    </xf>
    <xf numFmtId="0" fontId="3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88" fillId="0" borderId="100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88" fillId="0" borderId="100" applyNumberFormat="0" applyFill="0" applyAlignment="0" applyProtection="0">
      <alignment vertical="center"/>
    </xf>
    <xf numFmtId="0" fontId="89" fillId="0" borderId="100" applyNumberFormat="0" applyFill="0" applyAlignment="0" applyProtection="0">
      <alignment vertical="center"/>
    </xf>
    <xf numFmtId="0" fontId="89" fillId="0" borderId="100" applyNumberFormat="0" applyFill="0" applyAlignment="0" applyProtection="0">
      <alignment vertical="center"/>
    </xf>
    <xf numFmtId="0" fontId="88" fillId="0" borderId="100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90" fillId="0" borderId="101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90" fillId="0" borderId="101" applyNumberFormat="0" applyFill="0" applyAlignment="0" applyProtection="0">
      <alignment vertical="center"/>
    </xf>
    <xf numFmtId="0" fontId="91" fillId="0" borderId="101" applyNumberFormat="0" applyFill="0" applyAlignment="0" applyProtection="0">
      <alignment vertical="center"/>
    </xf>
    <xf numFmtId="0" fontId="91" fillId="0" borderId="101" applyNumberFormat="0" applyFill="0" applyAlignment="0" applyProtection="0">
      <alignment vertical="center"/>
    </xf>
    <xf numFmtId="0" fontId="90" fillId="0" borderId="101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92" fillId="0" borderId="102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92" fillId="0" borderId="102" applyNumberFormat="0" applyFill="0" applyAlignment="0" applyProtection="0">
      <alignment vertical="center"/>
    </xf>
    <xf numFmtId="0" fontId="93" fillId="0" borderId="102" applyNumberFormat="0" applyFill="0" applyAlignment="0" applyProtection="0">
      <alignment vertical="center"/>
    </xf>
    <xf numFmtId="0" fontId="93" fillId="0" borderId="102" applyNumberFormat="0" applyFill="0" applyAlignment="0" applyProtection="0">
      <alignment vertical="center"/>
    </xf>
    <xf numFmtId="0" fontId="92" fillId="0" borderId="102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96" fillId="56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96" fillId="56" borderId="0" applyNumberFormat="0" applyBorder="0" applyAlignment="0" applyProtection="0">
      <alignment vertical="center"/>
    </xf>
    <xf numFmtId="0" fontId="97" fillId="56" borderId="0" applyNumberFormat="0" applyBorder="0" applyAlignment="0" applyProtection="0">
      <alignment vertical="center"/>
    </xf>
    <xf numFmtId="0" fontId="97" fillId="56" borderId="0" applyNumberFormat="0" applyBorder="0" applyAlignment="0" applyProtection="0">
      <alignment vertical="center"/>
    </xf>
    <xf numFmtId="0" fontId="96" fillId="56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98" fillId="50" borderId="103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98" fillId="50" borderId="103" applyNumberFormat="0" applyAlignment="0" applyProtection="0">
      <alignment vertical="center"/>
    </xf>
    <xf numFmtId="0" fontId="99" fillId="50" borderId="103" applyNumberFormat="0" applyAlignment="0" applyProtection="0">
      <alignment vertical="center"/>
    </xf>
    <xf numFmtId="0" fontId="99" fillId="50" borderId="103" applyNumberFormat="0" applyAlignment="0" applyProtection="0">
      <alignment vertical="center"/>
    </xf>
    <xf numFmtId="0" fontId="98" fillId="50" borderId="103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41" fontId="1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Protection="0"/>
    <xf numFmtId="176" fontId="12" fillId="0" borderId="0" applyProtection="0"/>
    <xf numFmtId="0" fontId="12" fillId="0" borderId="0" applyFont="0" applyFill="0" applyBorder="0" applyAlignment="0" applyProtection="0"/>
    <xf numFmtId="0" fontId="39" fillId="0" borderId="0">
      <alignment vertical="center"/>
    </xf>
    <xf numFmtId="188" fontId="12" fillId="0" borderId="0">
      <protection locked="0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2" fillId="0" borderId="0"/>
    <xf numFmtId="0" fontId="100" fillId="0" borderId="0">
      <alignment vertical="center"/>
    </xf>
    <xf numFmtId="0" fontId="12" fillId="0" borderId="0"/>
    <xf numFmtId="0" fontId="10" fillId="0" borderId="0"/>
    <xf numFmtId="0" fontId="67" fillId="0" borderId="0">
      <alignment vertical="center"/>
    </xf>
    <xf numFmtId="0" fontId="12" fillId="0" borderId="0"/>
    <xf numFmtId="0" fontId="12" fillId="0" borderId="0"/>
    <xf numFmtId="0" fontId="43" fillId="0" borderId="0"/>
    <xf numFmtId="0" fontId="23" fillId="0" borderId="5">
      <protection locked="0"/>
    </xf>
    <xf numFmtId="187" fontId="12" fillId="0" borderId="0">
      <protection locked="0"/>
    </xf>
    <xf numFmtId="191" fontId="12" fillId="0" borderId="0">
      <protection locked="0"/>
    </xf>
  </cellStyleXfs>
  <cellXfs count="630">
    <xf numFmtId="0" fontId="0" fillId="0" borderId="0" xfId="0"/>
    <xf numFmtId="49" fontId="41" fillId="16" borderId="0" xfId="0" applyNumberFormat="1" applyFont="1" applyFill="1" applyBorder="1" applyAlignment="1" applyProtection="1">
      <alignment horizontal="center" vertical="center"/>
      <protection hidden="1"/>
    </xf>
    <xf numFmtId="0" fontId="41" fillId="16" borderId="0" xfId="0" applyFont="1" applyFill="1" applyBorder="1" applyAlignment="1" applyProtection="1">
      <alignment horizontal="center" vertical="center"/>
      <protection hidden="1"/>
    </xf>
    <xf numFmtId="0" fontId="41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42" fillId="16" borderId="0" xfId="0" applyNumberFormat="1" applyFont="1" applyFill="1" applyBorder="1" applyAlignment="1" applyProtection="1">
      <alignment horizontal="left" vertical="center"/>
      <protection hidden="1"/>
    </xf>
    <xf numFmtId="49" fontId="42" fillId="16" borderId="0" xfId="0" applyNumberFormat="1" applyFont="1" applyFill="1" applyBorder="1" applyAlignment="1" applyProtection="1">
      <alignment horizontal="center" vertical="center"/>
      <protection hidden="1"/>
    </xf>
    <xf numFmtId="0" fontId="42" fillId="16" borderId="0" xfId="0" applyFont="1" applyFill="1" applyBorder="1" applyAlignment="1" applyProtection="1">
      <alignment horizontal="center" vertical="center"/>
      <protection hidden="1"/>
    </xf>
    <xf numFmtId="49" fontId="42" fillId="16" borderId="0" xfId="0" applyNumberFormat="1" applyFont="1" applyFill="1" applyBorder="1" applyAlignment="1" applyProtection="1">
      <alignment horizontal="right" vertical="center"/>
      <protection hidden="1"/>
    </xf>
    <xf numFmtId="0" fontId="44" fillId="16" borderId="0" xfId="0" applyFont="1" applyFill="1" applyAlignment="1" applyProtection="1">
      <alignment horizontal="left" vertical="center"/>
      <protection hidden="1"/>
    </xf>
    <xf numFmtId="176" fontId="62" fillId="16" borderId="0" xfId="449" applyFont="1" applyFill="1" applyBorder="1" applyAlignment="1" applyProtection="1">
      <alignment horizontal="center" vertical="center"/>
      <protection hidden="1"/>
    </xf>
    <xf numFmtId="0" fontId="44" fillId="16" borderId="0" xfId="0" applyFont="1" applyFill="1" applyAlignment="1" applyProtection="1">
      <alignment horizontal="right" vertical="center"/>
      <protection hidden="1"/>
    </xf>
    <xf numFmtId="0" fontId="44" fillId="16" borderId="0" xfId="0" applyFont="1" applyFill="1" applyBorder="1" applyAlignment="1" applyProtection="1">
      <alignment horizontal="right" vertical="center"/>
      <protection hidden="1"/>
    </xf>
    <xf numFmtId="0" fontId="46" fillId="16" borderId="0" xfId="0" applyFont="1" applyFill="1" applyBorder="1" applyAlignment="1" applyProtection="1">
      <alignment horizontal="center" vertical="center"/>
      <protection hidden="1"/>
    </xf>
    <xf numFmtId="0" fontId="47" fillId="16" borderId="0" xfId="0" applyFont="1" applyFill="1" applyBorder="1" applyAlignment="1" applyProtection="1">
      <alignment horizontal="center" vertical="center"/>
      <protection hidden="1"/>
    </xf>
    <xf numFmtId="0" fontId="44" fillId="16" borderId="0" xfId="0" applyFont="1" applyFill="1" applyBorder="1" applyAlignment="1" applyProtection="1">
      <alignment horizontal="left" vertical="center"/>
      <protection hidden="1"/>
    </xf>
    <xf numFmtId="176" fontId="44" fillId="16" borderId="0" xfId="449" applyFont="1" applyFill="1" applyBorder="1" applyAlignment="1" applyProtection="1">
      <alignment horizontal="left" vertical="center"/>
      <protection hidden="1"/>
    </xf>
    <xf numFmtId="176" fontId="44" fillId="16" borderId="0" xfId="446" applyFont="1" applyFill="1" applyBorder="1" applyAlignment="1" applyProtection="1">
      <alignment horizontal="right" vertical="center"/>
      <protection hidden="1"/>
    </xf>
    <xf numFmtId="0" fontId="44" fillId="16" borderId="16" xfId="0" applyFont="1" applyFill="1" applyBorder="1" applyAlignment="1" applyProtection="1">
      <alignment horizontal="center" vertical="center"/>
      <protection hidden="1"/>
    </xf>
    <xf numFmtId="176" fontId="44" fillId="16" borderId="17" xfId="449" applyFont="1" applyFill="1" applyBorder="1" applyAlignment="1" applyProtection="1">
      <alignment horizontal="center" vertical="center"/>
      <protection hidden="1"/>
    </xf>
    <xf numFmtId="0" fontId="44" fillId="16" borderId="0" xfId="0" applyFont="1" applyFill="1" applyBorder="1" applyAlignment="1" applyProtection="1">
      <alignment horizontal="center" vertical="center"/>
      <protection hidden="1"/>
    </xf>
    <xf numFmtId="0" fontId="44" fillId="16" borderId="18" xfId="449" applyNumberFormat="1" applyFont="1" applyFill="1" applyBorder="1" applyAlignment="1" applyProtection="1">
      <alignment horizontal="center" vertical="center"/>
      <protection hidden="1"/>
    </xf>
    <xf numFmtId="0" fontId="44" fillId="16" borderId="19" xfId="0" applyFont="1" applyFill="1" applyBorder="1" applyAlignment="1" applyProtection="1">
      <alignment horizontal="center" vertical="center"/>
      <protection hidden="1"/>
    </xf>
    <xf numFmtId="0" fontId="44" fillId="16" borderId="20" xfId="444" applyNumberFormat="1" applyFont="1" applyFill="1" applyBorder="1" applyAlignment="1" applyProtection="1">
      <alignment horizontal="center" vertical="center"/>
      <protection hidden="1"/>
    </xf>
    <xf numFmtId="0" fontId="44" fillId="16" borderId="21" xfId="449" applyNumberFormat="1" applyFont="1" applyFill="1" applyBorder="1" applyAlignment="1" applyProtection="1">
      <alignment horizontal="center" vertical="center"/>
      <protection hidden="1"/>
    </xf>
    <xf numFmtId="176" fontId="44" fillId="16" borderId="22" xfId="444" applyFont="1" applyFill="1" applyBorder="1" applyAlignment="1" applyProtection="1">
      <alignment horizontal="center" vertical="center"/>
      <protection hidden="1"/>
    </xf>
    <xf numFmtId="41" fontId="44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44" fillId="16" borderId="0" xfId="0" applyNumberFormat="1" applyFont="1" applyFill="1" applyAlignment="1" applyProtection="1">
      <alignment horizontal="right" vertical="center"/>
      <protection hidden="1"/>
    </xf>
    <xf numFmtId="41" fontId="44" fillId="16" borderId="20" xfId="0" quotePrefix="1" applyNumberFormat="1" applyFont="1" applyFill="1" applyBorder="1" applyAlignment="1" applyProtection="1">
      <alignment horizontal="center" vertical="center"/>
      <protection hidden="1"/>
    </xf>
    <xf numFmtId="41" fontId="44" fillId="16" borderId="0" xfId="0" applyNumberFormat="1" applyFont="1" applyFill="1" applyBorder="1" applyAlignment="1" applyProtection="1">
      <alignment horizontal="center" vertical="center"/>
      <protection hidden="1"/>
    </xf>
    <xf numFmtId="41" fontId="44" fillId="16" borderId="0" xfId="0" quotePrefix="1" applyNumberFormat="1" applyFont="1" applyFill="1" applyAlignment="1" applyProtection="1">
      <alignment horizontal="right" vertical="center"/>
      <protection hidden="1"/>
    </xf>
    <xf numFmtId="41" fontId="53" fillId="16" borderId="0" xfId="0" applyNumberFormat="1" applyFont="1" applyFill="1" applyBorder="1" applyAlignment="1" applyProtection="1">
      <alignment horizontal="center" vertical="center"/>
      <protection hidden="1"/>
    </xf>
    <xf numFmtId="41" fontId="53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53" fillId="16" borderId="0" xfId="0" applyNumberFormat="1" applyFont="1" applyFill="1" applyAlignment="1" applyProtection="1">
      <alignment horizontal="right" vertical="center"/>
      <protection hidden="1"/>
    </xf>
    <xf numFmtId="41" fontId="53" fillId="16" borderId="0" xfId="0" quotePrefix="1" applyNumberFormat="1" applyFont="1" applyFill="1" applyAlignment="1" applyProtection="1">
      <alignment horizontal="right" vertical="center"/>
      <protection hidden="1"/>
    </xf>
    <xf numFmtId="41" fontId="53" fillId="16" borderId="20" xfId="0" quotePrefix="1" applyNumberFormat="1" applyFont="1" applyFill="1" applyBorder="1" applyAlignment="1" applyProtection="1">
      <alignment horizontal="center" vertical="center"/>
      <protection hidden="1"/>
    </xf>
    <xf numFmtId="41" fontId="44" fillId="16" borderId="18" xfId="0" applyNumberFormat="1" applyFont="1" applyFill="1" applyBorder="1" applyAlignment="1" applyProtection="1">
      <alignment horizontal="center" vertical="center"/>
      <protection hidden="1"/>
    </xf>
    <xf numFmtId="41" fontId="44" fillId="16" borderId="20" xfId="445" applyNumberFormat="1" applyFont="1" applyFill="1" applyBorder="1" applyAlignment="1" applyProtection="1">
      <alignment horizontal="center" vertical="center"/>
      <protection hidden="1"/>
    </xf>
    <xf numFmtId="41" fontId="44" fillId="16" borderId="20" xfId="0" applyNumberFormat="1" applyFont="1" applyFill="1" applyBorder="1" applyAlignment="1" applyProtection="1">
      <alignment horizontal="left" vertical="center"/>
      <protection hidden="1"/>
    </xf>
    <xf numFmtId="41" fontId="44" fillId="16" borderId="23" xfId="0" applyNumberFormat="1" applyFont="1" applyFill="1" applyBorder="1" applyAlignment="1" applyProtection="1">
      <alignment horizontal="left" vertical="center"/>
      <protection hidden="1"/>
    </xf>
    <xf numFmtId="0" fontId="45" fillId="16" borderId="0" xfId="0" applyFont="1" applyFill="1" applyBorder="1" applyAlignment="1" applyProtection="1">
      <alignment horizontal="left" vertical="center"/>
      <protection hidden="1"/>
    </xf>
    <xf numFmtId="0" fontId="45" fillId="16" borderId="0" xfId="0" applyFont="1" applyFill="1" applyAlignment="1" applyProtection="1">
      <alignment horizontal="left" vertical="center"/>
      <protection hidden="1"/>
    </xf>
    <xf numFmtId="0" fontId="44" fillId="16" borderId="0" xfId="0" applyFont="1" applyFill="1" applyAlignment="1" applyProtection="1">
      <alignment horizontal="center" vertical="center"/>
      <protection hidden="1"/>
    </xf>
    <xf numFmtId="176" fontId="44" fillId="16" borderId="0" xfId="449" applyFont="1" applyFill="1" applyBorder="1" applyAlignment="1" applyProtection="1">
      <alignment horizontal="center" vertical="center"/>
      <protection hidden="1"/>
    </xf>
    <xf numFmtId="0" fontId="44" fillId="16" borderId="0" xfId="0" applyNumberFormat="1" applyFont="1" applyFill="1" applyBorder="1" applyAlignment="1" applyProtection="1">
      <alignment horizontal="center" vertical="center"/>
      <protection hidden="1"/>
    </xf>
    <xf numFmtId="0" fontId="54" fillId="16" borderId="0" xfId="0" applyFont="1" applyFill="1" applyAlignment="1" applyProtection="1">
      <alignment horizontal="center" vertical="center"/>
      <protection hidden="1"/>
    </xf>
    <xf numFmtId="0" fontId="44" fillId="16" borderId="0" xfId="0" applyFont="1" applyFill="1" applyAlignment="1" applyProtection="1">
      <alignment vertical="center"/>
      <protection hidden="1"/>
    </xf>
    <xf numFmtId="176" fontId="44" fillId="16" borderId="0" xfId="447" applyFont="1" applyFill="1" applyBorder="1" applyAlignment="1" applyProtection="1">
      <alignment horizontal="right" vertical="center"/>
      <protection hidden="1"/>
    </xf>
    <xf numFmtId="41" fontId="44" fillId="16" borderId="0" xfId="0" applyNumberFormat="1" applyFont="1" applyFill="1" applyBorder="1" applyAlignment="1" applyProtection="1">
      <alignment horizontal="right" vertical="center"/>
      <protection hidden="1"/>
    </xf>
    <xf numFmtId="41" fontId="44" fillId="16" borderId="20" xfId="445" quotePrefix="1" applyNumberFormat="1" applyFont="1" applyFill="1" applyBorder="1" applyAlignment="1" applyProtection="1">
      <alignment horizontal="center" vertical="center"/>
      <protection hidden="1"/>
    </xf>
    <xf numFmtId="41" fontId="53" fillId="16" borderId="0" xfId="0" applyNumberFormat="1" applyFont="1" applyFill="1" applyBorder="1" applyAlignment="1" applyProtection="1">
      <alignment horizontal="right" vertical="center"/>
      <protection hidden="1"/>
    </xf>
    <xf numFmtId="41" fontId="44" fillId="16" borderId="4" xfId="0" applyNumberFormat="1" applyFont="1" applyFill="1" applyBorder="1" applyAlignment="1" applyProtection="1">
      <alignment horizontal="right" vertical="center"/>
      <protection hidden="1"/>
    </xf>
    <xf numFmtId="0" fontId="45" fillId="16" borderId="0" xfId="0" applyFont="1" applyFill="1" applyBorder="1" applyAlignment="1" applyProtection="1">
      <alignment horizontal="left"/>
      <protection hidden="1"/>
    </xf>
    <xf numFmtId="0" fontId="45" fillId="16" borderId="0" xfId="0" applyFont="1" applyFill="1" applyAlignment="1" applyProtection="1">
      <alignment horizontal="left"/>
      <protection hidden="1"/>
    </xf>
    <xf numFmtId="0" fontId="45" fillId="16" borderId="24" xfId="0" applyFont="1" applyFill="1" applyBorder="1" applyAlignment="1" applyProtection="1">
      <alignment horizontal="right"/>
      <protection hidden="1"/>
    </xf>
    <xf numFmtId="0" fontId="53" fillId="16" borderId="0" xfId="0" applyFont="1" applyFill="1" applyBorder="1" applyAlignment="1" applyProtection="1">
      <alignment horizontal="center" vertical="center"/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44" fillId="16" borderId="0" xfId="0" applyFont="1" applyFill="1" applyBorder="1" applyAlignment="1" applyProtection="1">
      <alignment horizontal="left" vertical="center" wrapText="1"/>
      <protection hidden="1"/>
    </xf>
    <xf numFmtId="0" fontId="44" fillId="16" borderId="24" xfId="0" applyFont="1" applyFill="1" applyBorder="1" applyAlignment="1" applyProtection="1">
      <alignment vertical="center" wrapText="1"/>
      <protection hidden="1"/>
    </xf>
    <xf numFmtId="0" fontId="44" fillId="16" borderId="0" xfId="0" applyFont="1" applyFill="1" applyBorder="1" applyAlignment="1" applyProtection="1">
      <alignment vertical="center" wrapText="1"/>
      <protection hidden="1"/>
    </xf>
    <xf numFmtId="0" fontId="44" fillId="16" borderId="18" xfId="0" applyFont="1" applyFill="1" applyBorder="1" applyAlignment="1" applyProtection="1">
      <alignment horizontal="center" vertical="center"/>
      <protection hidden="1"/>
    </xf>
    <xf numFmtId="0" fontId="45" fillId="16" borderId="24" xfId="0" applyFont="1" applyFill="1" applyBorder="1" applyAlignment="1" applyProtection="1">
      <alignment horizontal="left"/>
      <protection hidden="1"/>
    </xf>
    <xf numFmtId="176" fontId="45" fillId="16" borderId="0" xfId="448" applyFont="1" applyFill="1" applyBorder="1" applyAlignment="1" applyProtection="1">
      <alignment horizontal="left" vertical="center"/>
      <protection hidden="1"/>
    </xf>
    <xf numFmtId="178" fontId="45" fillId="16" borderId="0" xfId="0" applyNumberFormat="1" applyFont="1" applyFill="1" applyAlignment="1" applyProtection="1">
      <alignment horizontal="left" vertical="center"/>
      <protection hidden="1"/>
    </xf>
    <xf numFmtId="178" fontId="45" fillId="16" borderId="0" xfId="0" applyNumberFormat="1" applyFont="1" applyFill="1" applyBorder="1" applyAlignment="1" applyProtection="1">
      <alignment horizontal="left" vertical="center"/>
      <protection hidden="1"/>
    </xf>
    <xf numFmtId="176" fontId="44" fillId="16" borderId="0" xfId="448" applyFont="1" applyFill="1" applyBorder="1" applyAlignment="1" applyProtection="1">
      <alignment horizontal="center" vertical="center"/>
      <protection hidden="1"/>
    </xf>
    <xf numFmtId="41" fontId="44" fillId="16" borderId="0" xfId="0" applyNumberFormat="1" applyFont="1" applyFill="1" applyAlignment="1" applyProtection="1">
      <alignment horizontal="center" vertical="center"/>
      <protection hidden="1"/>
    </xf>
    <xf numFmtId="0" fontId="44" fillId="16" borderId="18" xfId="0" quotePrefix="1" applyFont="1" applyFill="1" applyBorder="1" applyAlignment="1" applyProtection="1">
      <alignment horizontal="center" vertical="center"/>
      <protection hidden="1"/>
    </xf>
    <xf numFmtId="0" fontId="53" fillId="16" borderId="18" xfId="0" quotePrefix="1" applyNumberFormat="1" applyFont="1" applyFill="1" applyBorder="1" applyAlignment="1" applyProtection="1">
      <alignment horizontal="center" vertical="center"/>
      <protection hidden="1"/>
    </xf>
    <xf numFmtId="178" fontId="44" fillId="16" borderId="18" xfId="0" applyNumberFormat="1" applyFont="1" applyFill="1" applyBorder="1" applyAlignment="1" applyProtection="1">
      <alignment horizontal="center" vertical="center"/>
      <protection hidden="1"/>
    </xf>
    <xf numFmtId="176" fontId="45" fillId="16" borderId="0" xfId="448" applyFont="1" applyFill="1" applyBorder="1" applyAlignment="1" applyProtection="1">
      <alignment horizontal="center" vertical="center"/>
      <protection hidden="1"/>
    </xf>
    <xf numFmtId="0" fontId="45" fillId="16" borderId="0" xfId="0" applyFont="1" applyFill="1" applyBorder="1" applyAlignment="1" applyProtection="1">
      <alignment horizontal="center" vertical="center"/>
      <protection hidden="1"/>
    </xf>
    <xf numFmtId="0" fontId="45" fillId="16" borderId="0" xfId="0" applyFont="1" applyFill="1" applyAlignment="1" applyProtection="1">
      <alignment horizontal="center" vertical="center"/>
      <protection hidden="1"/>
    </xf>
    <xf numFmtId="3" fontId="45" fillId="16" borderId="0" xfId="0" applyNumberFormat="1" applyFont="1" applyFill="1" applyAlignment="1" applyProtection="1">
      <alignment horizontal="center" vertical="center"/>
      <protection hidden="1"/>
    </xf>
    <xf numFmtId="3" fontId="44" fillId="16" borderId="0" xfId="0" applyNumberFormat="1" applyFont="1" applyFill="1" applyAlignment="1" applyProtection="1">
      <alignment horizontal="center" vertical="center"/>
      <protection hidden="1"/>
    </xf>
    <xf numFmtId="3" fontId="0" fillId="16" borderId="0" xfId="0" applyNumberFormat="1" applyFill="1" applyAlignment="1" applyProtection="1">
      <alignment horizontal="center" vertical="center"/>
      <protection hidden="1"/>
    </xf>
    <xf numFmtId="178" fontId="44" fillId="16" borderId="0" xfId="0" applyNumberFormat="1" applyFont="1" applyFill="1" applyBorder="1" applyAlignment="1" applyProtection="1">
      <alignment horizontal="left" vertical="center"/>
      <protection hidden="1"/>
    </xf>
    <xf numFmtId="178" fontId="44" fillId="16" borderId="0" xfId="0" applyNumberFormat="1" applyFont="1" applyFill="1" applyBorder="1" applyAlignment="1" applyProtection="1">
      <alignment horizontal="right" vertical="center"/>
      <protection hidden="1"/>
    </xf>
    <xf numFmtId="0" fontId="45" fillId="16" borderId="0" xfId="0" applyFont="1" applyFill="1" applyBorder="1" applyAlignment="1" applyProtection="1">
      <alignment horizontal="center"/>
      <protection hidden="1"/>
    </xf>
    <xf numFmtId="178" fontId="44" fillId="16" borderId="0" xfId="0" applyNumberFormat="1" applyFont="1" applyFill="1" applyBorder="1" applyAlignment="1" applyProtection="1">
      <alignment horizontal="center" vertical="center"/>
      <protection hidden="1"/>
    </xf>
    <xf numFmtId="0" fontId="44" fillId="16" borderId="18" xfId="0" applyFont="1" applyFill="1" applyBorder="1" applyAlignment="1" applyProtection="1">
      <alignment horizontal="left" vertical="center"/>
      <protection hidden="1"/>
    </xf>
    <xf numFmtId="178" fontId="44" fillId="16" borderId="4" xfId="0" applyNumberFormat="1" applyFont="1" applyFill="1" applyBorder="1" applyAlignment="1" applyProtection="1">
      <alignment horizontal="center" vertical="center"/>
      <protection hidden="1"/>
    </xf>
    <xf numFmtId="0" fontId="44" fillId="16" borderId="25" xfId="0" applyFont="1" applyFill="1" applyBorder="1" applyAlignment="1" applyProtection="1">
      <alignment horizontal="left" vertical="center"/>
      <protection hidden="1"/>
    </xf>
    <xf numFmtId="0" fontId="45" fillId="16" borderId="0" xfId="0" applyFont="1" applyFill="1" applyAlignment="1" applyProtection="1">
      <alignment horizontal="right" vertical="center"/>
      <protection hidden="1"/>
    </xf>
    <xf numFmtId="41" fontId="44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44" fillId="16" borderId="0" xfId="0" applyNumberFormat="1" applyFont="1" applyFill="1" applyAlignment="1" applyProtection="1">
      <alignment horizontal="right" vertical="center"/>
      <protection locked="0" hidden="1"/>
    </xf>
    <xf numFmtId="41" fontId="44" fillId="16" borderId="0" xfId="0" quotePrefix="1" applyNumberFormat="1" applyFont="1" applyFill="1" applyBorder="1" applyAlignment="1" applyProtection="1">
      <alignment horizontal="right" vertical="center"/>
      <protection hidden="1"/>
    </xf>
    <xf numFmtId="0" fontId="44" fillId="16" borderId="26" xfId="449" applyNumberFormat="1" applyFont="1" applyFill="1" applyBorder="1" applyAlignment="1" applyProtection="1">
      <alignment horizontal="center" vertical="center" wrapText="1"/>
      <protection hidden="1"/>
    </xf>
    <xf numFmtId="0" fontId="47" fillId="16" borderId="0" xfId="0" applyFont="1" applyFill="1" applyAlignment="1" applyProtection="1">
      <alignment horizontal="center" vertical="center"/>
      <protection hidden="1"/>
    </xf>
    <xf numFmtId="0" fontId="44" fillId="57" borderId="0" xfId="0" applyFont="1" applyFill="1" applyAlignment="1" applyProtection="1">
      <alignment vertical="center"/>
      <protection hidden="1"/>
    </xf>
    <xf numFmtId="0" fontId="0" fillId="57" borderId="0" xfId="0" applyFill="1" applyProtection="1">
      <protection hidden="1"/>
    </xf>
    <xf numFmtId="0" fontId="44" fillId="57" borderId="0" xfId="0" applyFont="1" applyFill="1" applyAlignment="1" applyProtection="1">
      <alignment horizontal="right" vertical="center"/>
      <protection hidden="1"/>
    </xf>
    <xf numFmtId="0" fontId="44" fillId="57" borderId="0" xfId="0" applyFont="1" applyFill="1" applyBorder="1" applyAlignment="1" applyProtection="1">
      <alignment horizontal="right" vertical="center"/>
      <protection hidden="1"/>
    </xf>
    <xf numFmtId="0" fontId="0" fillId="57" borderId="0" xfId="0" applyFill="1" applyBorder="1" applyAlignment="1" applyProtection="1">
      <alignment horizontal="center" vertical="center"/>
      <protection hidden="1"/>
    </xf>
    <xf numFmtId="0" fontId="47" fillId="57" borderId="0" xfId="0" applyFont="1" applyFill="1" applyBorder="1" applyAlignment="1" applyProtection="1">
      <alignment horizontal="center" vertical="center"/>
      <protection hidden="1"/>
    </xf>
    <xf numFmtId="0" fontId="44" fillId="57" borderId="0" xfId="0" applyNumberFormat="1" applyFont="1" applyFill="1" applyBorder="1" applyAlignment="1" applyProtection="1">
      <alignment horizontal="left" vertical="center"/>
      <protection hidden="1"/>
    </xf>
    <xf numFmtId="0" fontId="44" fillId="57" borderId="0" xfId="0" applyNumberFormat="1" applyFont="1" applyFill="1" applyBorder="1" applyAlignment="1" applyProtection="1">
      <alignment horizontal="center" vertical="center"/>
      <protection hidden="1"/>
    </xf>
    <xf numFmtId="0" fontId="44" fillId="57" borderId="0" xfId="0" applyNumberFormat="1" applyFont="1" applyFill="1" applyBorder="1" applyAlignment="1" applyProtection="1">
      <alignment horizontal="right" vertical="center"/>
      <protection hidden="1"/>
    </xf>
    <xf numFmtId="0" fontId="44" fillId="57" borderId="0" xfId="0" applyFont="1" applyFill="1" applyBorder="1" applyAlignment="1" applyProtection="1">
      <alignment horizontal="center" vertical="center"/>
      <protection hidden="1"/>
    </xf>
    <xf numFmtId="41" fontId="44" fillId="57" borderId="0" xfId="472" applyNumberFormat="1" applyFont="1" applyFill="1" applyBorder="1" applyAlignment="1" applyProtection="1">
      <alignment horizontal="right" vertical="center"/>
      <protection hidden="1"/>
    </xf>
    <xf numFmtId="41" fontId="44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53" fillId="57" borderId="0" xfId="0" applyFont="1" applyFill="1" applyBorder="1" applyAlignment="1" applyProtection="1">
      <alignment horizontal="center" vertical="center"/>
      <protection hidden="1"/>
    </xf>
    <xf numFmtId="41" fontId="53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53" fillId="57" borderId="20" xfId="445" quotePrefix="1" applyNumberFormat="1" applyFont="1" applyFill="1" applyBorder="1" applyAlignment="1" applyProtection="1">
      <alignment horizontal="center" vertical="center"/>
      <protection hidden="1"/>
    </xf>
    <xf numFmtId="178" fontId="44" fillId="57" borderId="18" xfId="472" applyNumberFormat="1" applyFont="1" applyFill="1" applyBorder="1" applyAlignment="1" applyProtection="1">
      <alignment horizontal="center" vertical="center"/>
      <protection hidden="1"/>
    </xf>
    <xf numFmtId="0" fontId="44" fillId="57" borderId="20" xfId="445" applyNumberFormat="1" applyFont="1" applyFill="1" applyBorder="1" applyAlignment="1" applyProtection="1">
      <alignment horizontal="left" vertical="center"/>
      <protection hidden="1"/>
    </xf>
    <xf numFmtId="0" fontId="44" fillId="57" borderId="20" xfId="472" applyNumberFormat="1" applyFont="1" applyFill="1" applyBorder="1" applyAlignment="1" applyProtection="1">
      <alignment horizontal="left" vertical="center"/>
      <protection hidden="1"/>
    </xf>
    <xf numFmtId="178" fontId="44" fillId="57" borderId="25" xfId="472" applyNumberFormat="1" applyFont="1" applyFill="1" applyBorder="1" applyAlignment="1" applyProtection="1">
      <alignment horizontal="center" vertical="center"/>
      <protection hidden="1"/>
    </xf>
    <xf numFmtId="0" fontId="44" fillId="57" borderId="23" xfId="472" applyNumberFormat="1" applyFont="1" applyFill="1" applyBorder="1" applyAlignment="1" applyProtection="1">
      <alignment horizontal="left" vertical="center"/>
      <protection hidden="1"/>
    </xf>
    <xf numFmtId="0" fontId="45" fillId="57" borderId="0" xfId="0" applyNumberFormat="1" applyFont="1" applyFill="1" applyBorder="1" applyAlignment="1" applyProtection="1">
      <alignment horizontal="left"/>
      <protection hidden="1"/>
    </xf>
    <xf numFmtId="0" fontId="45" fillId="57" borderId="0" xfId="0" applyNumberFormat="1" applyFont="1" applyFill="1" applyBorder="1" applyAlignment="1" applyProtection="1">
      <alignment horizontal="right"/>
      <protection hidden="1"/>
    </xf>
    <xf numFmtId="0" fontId="45" fillId="57" borderId="0" xfId="472" applyNumberFormat="1" applyFont="1" applyFill="1" applyBorder="1" applyAlignment="1" applyProtection="1">
      <alignment horizontal="left" vertical="center"/>
      <protection hidden="1"/>
    </xf>
    <xf numFmtId="0" fontId="45" fillId="57" borderId="0" xfId="473" applyFont="1" applyFill="1" applyAlignment="1" applyProtection="1">
      <alignment horizontal="left"/>
      <protection hidden="1"/>
    </xf>
    <xf numFmtId="41" fontId="45" fillId="57" borderId="0" xfId="0" applyNumberFormat="1" applyFont="1" applyFill="1" applyBorder="1" applyAlignment="1" applyProtection="1">
      <alignment horizontal="left"/>
      <protection hidden="1"/>
    </xf>
    <xf numFmtId="41" fontId="45" fillId="57" borderId="0" xfId="0" applyNumberFormat="1" applyFont="1" applyFill="1" applyAlignment="1" applyProtection="1">
      <alignment horizontal="left"/>
      <protection hidden="1"/>
    </xf>
    <xf numFmtId="41" fontId="45" fillId="57" borderId="0" xfId="0" applyNumberFormat="1" applyFont="1" applyFill="1" applyAlignment="1" applyProtection="1">
      <alignment horizontal="right"/>
      <protection hidden="1"/>
    </xf>
    <xf numFmtId="41" fontId="45" fillId="57" borderId="0" xfId="472" applyNumberFormat="1" applyFont="1" applyFill="1" applyBorder="1" applyAlignment="1" applyProtection="1">
      <alignment horizontal="left" vertical="center"/>
      <protection hidden="1"/>
    </xf>
    <xf numFmtId="0" fontId="45" fillId="57" borderId="0" xfId="0" applyFont="1" applyFill="1" applyBorder="1" applyAlignment="1" applyProtection="1">
      <alignment horizontal="left"/>
      <protection hidden="1"/>
    </xf>
    <xf numFmtId="179" fontId="44" fillId="57" borderId="0" xfId="0" applyNumberFormat="1" applyFont="1" applyFill="1" applyAlignment="1" applyProtection="1">
      <alignment horizontal="center" vertical="center"/>
      <protection hidden="1"/>
    </xf>
    <xf numFmtId="179" fontId="45" fillId="57" borderId="0" xfId="0" applyNumberFormat="1" applyFont="1" applyFill="1" applyAlignment="1" applyProtection="1">
      <alignment horizontal="center" vertical="center"/>
      <protection hidden="1"/>
    </xf>
    <xf numFmtId="0" fontId="44" fillId="57" borderId="0" xfId="0" applyFont="1" applyFill="1" applyAlignment="1" applyProtection="1">
      <alignment horizontal="center" vertical="center"/>
      <protection hidden="1"/>
    </xf>
    <xf numFmtId="41" fontId="44" fillId="57" borderId="0" xfId="0" applyNumberFormat="1" applyFont="1" applyFill="1" applyBorder="1" applyAlignment="1" applyProtection="1">
      <alignment horizontal="center" vertical="center"/>
      <protection hidden="1"/>
    </xf>
    <xf numFmtId="0" fontId="54" fillId="57" borderId="0" xfId="0" applyFont="1" applyFill="1" applyAlignment="1" applyProtection="1">
      <alignment horizontal="center" vertical="center"/>
      <protection hidden="1"/>
    </xf>
    <xf numFmtId="0" fontId="43" fillId="57" borderId="0" xfId="0" applyFont="1" applyFill="1" applyBorder="1" applyAlignment="1" applyProtection="1">
      <alignment horizontal="center" vertical="center"/>
      <protection hidden="1"/>
    </xf>
    <xf numFmtId="0" fontId="61" fillId="57" borderId="0" xfId="0" applyFont="1" applyFill="1" applyBorder="1" applyAlignment="1" applyProtection="1">
      <alignment horizontal="center" vertical="center"/>
      <protection hidden="1"/>
    </xf>
    <xf numFmtId="0" fontId="0" fillId="57" borderId="0" xfId="0" applyFill="1" applyAlignment="1" applyProtection="1">
      <alignment horizontal="center" vertical="center"/>
      <protection hidden="1"/>
    </xf>
    <xf numFmtId="0" fontId="60" fillId="57" borderId="0" xfId="0" applyFont="1" applyFill="1" applyAlignment="1" applyProtection="1">
      <alignment horizontal="center" vertical="center"/>
      <protection hidden="1"/>
    </xf>
    <xf numFmtId="0" fontId="43" fillId="57" borderId="0" xfId="0" applyFont="1" applyFill="1" applyAlignment="1" applyProtection="1">
      <alignment horizontal="center" vertical="center"/>
      <protection hidden="1"/>
    </xf>
    <xf numFmtId="0" fontId="61" fillId="57" borderId="0" xfId="0" applyFont="1" applyFill="1" applyAlignment="1" applyProtection="1">
      <alignment horizontal="center" vertical="center"/>
      <protection hidden="1"/>
    </xf>
    <xf numFmtId="0" fontId="44" fillId="57" borderId="0" xfId="0" applyFont="1" applyFill="1" applyBorder="1" applyAlignment="1" applyProtection="1">
      <alignment horizontal="left" vertical="center"/>
      <protection hidden="1"/>
    </xf>
    <xf numFmtId="0" fontId="51" fillId="57" borderId="0" xfId="0" applyFont="1" applyFill="1" applyBorder="1" applyAlignment="1" applyProtection="1">
      <alignment horizontal="center" vertical="center" wrapText="1"/>
      <protection hidden="1"/>
    </xf>
    <xf numFmtId="0" fontId="55" fillId="57" borderId="18" xfId="472" applyFont="1" applyFill="1" applyBorder="1" applyAlignment="1" applyProtection="1">
      <alignment horizontal="center" vertical="center" wrapText="1"/>
      <protection hidden="1"/>
    </xf>
    <xf numFmtId="176" fontId="53" fillId="57" borderId="0" xfId="348" applyFont="1" applyFill="1" applyBorder="1" applyAlignment="1" applyProtection="1">
      <alignment horizontal="right" vertical="center"/>
      <protection hidden="1"/>
    </xf>
    <xf numFmtId="176" fontId="53" fillId="57" borderId="20" xfId="449" applyFont="1" applyFill="1" applyBorder="1" applyAlignment="1" applyProtection="1">
      <alignment horizontal="center" vertical="center"/>
      <protection hidden="1"/>
    </xf>
    <xf numFmtId="176" fontId="53" fillId="57" borderId="20" xfId="449" applyFont="1" applyFill="1" applyBorder="1" applyAlignment="1" applyProtection="1">
      <alignment horizontal="center" vertical="center" shrinkToFit="1"/>
      <protection hidden="1"/>
    </xf>
    <xf numFmtId="1" fontId="55" fillId="57" borderId="18" xfId="472" applyNumberFormat="1" applyFont="1" applyFill="1" applyBorder="1" applyAlignment="1" applyProtection="1">
      <alignment horizontal="center" vertical="center"/>
      <protection hidden="1"/>
    </xf>
    <xf numFmtId="1" fontId="53" fillId="57" borderId="20" xfId="472" applyNumberFormat="1" applyFont="1" applyFill="1" applyBorder="1" applyAlignment="1" applyProtection="1">
      <alignment horizontal="center" vertical="center" shrinkToFit="1"/>
      <protection hidden="1"/>
    </xf>
    <xf numFmtId="1" fontId="56" fillId="57" borderId="18" xfId="472" applyNumberFormat="1" applyFont="1" applyFill="1" applyBorder="1" applyAlignment="1" applyProtection="1">
      <alignment horizontal="left" vertical="center"/>
      <protection hidden="1"/>
    </xf>
    <xf numFmtId="1" fontId="56" fillId="57" borderId="18" xfId="472" applyNumberFormat="1" applyFont="1" applyFill="1" applyBorder="1" applyAlignment="1" applyProtection="1">
      <alignment horizontal="left" vertical="center" wrapText="1"/>
      <protection hidden="1"/>
    </xf>
    <xf numFmtId="0" fontId="44" fillId="57" borderId="20" xfId="472" applyFont="1" applyFill="1" applyBorder="1" applyAlignment="1" applyProtection="1">
      <alignment vertical="center" shrinkToFit="1"/>
      <protection hidden="1"/>
    </xf>
    <xf numFmtId="1" fontId="44" fillId="57" borderId="20" xfId="472" applyNumberFormat="1" applyFont="1" applyFill="1" applyBorder="1" applyAlignment="1" applyProtection="1">
      <alignment horizontal="left" vertical="center" shrinkToFit="1"/>
      <protection hidden="1"/>
    </xf>
    <xf numFmtId="1" fontId="55" fillId="57" borderId="18" xfId="472" applyNumberFormat="1" applyFont="1" applyFill="1" applyBorder="1" applyAlignment="1" applyProtection="1">
      <alignment horizontal="center" vertical="center" wrapText="1"/>
      <protection hidden="1"/>
    </xf>
    <xf numFmtId="0" fontId="44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56" fillId="57" borderId="18" xfId="472" applyFont="1" applyFill="1" applyBorder="1" applyAlignment="1" applyProtection="1">
      <alignment vertical="center" shrinkToFit="1"/>
      <protection hidden="1"/>
    </xf>
    <xf numFmtId="0" fontId="44" fillId="57" borderId="0" xfId="0" applyFont="1" applyFill="1" applyBorder="1" applyAlignment="1" applyProtection="1">
      <alignment horizontal="left" vertical="center" wrapText="1"/>
      <protection hidden="1"/>
    </xf>
    <xf numFmtId="180" fontId="44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56" fillId="57" borderId="25" xfId="472" applyFont="1" applyFill="1" applyBorder="1" applyAlignment="1" applyProtection="1">
      <alignment vertical="center" shrinkToFit="1"/>
      <protection hidden="1"/>
    </xf>
    <xf numFmtId="0" fontId="44" fillId="57" borderId="23" xfId="472" applyFont="1" applyFill="1" applyBorder="1" applyAlignment="1" applyProtection="1">
      <alignment vertical="center" shrinkToFit="1"/>
      <protection hidden="1"/>
    </xf>
    <xf numFmtId="0" fontId="45" fillId="57" borderId="24" xfId="0" applyNumberFormat="1" applyFont="1" applyFill="1" applyBorder="1" applyAlignment="1" applyProtection="1">
      <alignment horizontal="left"/>
      <protection hidden="1"/>
    </xf>
    <xf numFmtId="0" fontId="45" fillId="57" borderId="24" xfId="0" applyNumberFormat="1" applyFont="1" applyFill="1" applyBorder="1" applyAlignment="1" applyProtection="1">
      <alignment horizontal="center"/>
      <protection hidden="1"/>
    </xf>
    <xf numFmtId="3" fontId="45" fillId="57" borderId="0" xfId="0" applyNumberFormat="1" applyFont="1" applyFill="1" applyBorder="1" applyAlignment="1" applyProtection="1">
      <alignment horizontal="center"/>
      <protection hidden="1"/>
    </xf>
    <xf numFmtId="3" fontId="45" fillId="57" borderId="0" xfId="0" applyNumberFormat="1" applyFont="1" applyFill="1" applyAlignment="1" applyProtection="1">
      <alignment horizontal="center"/>
      <protection hidden="1"/>
    </xf>
    <xf numFmtId="0" fontId="45" fillId="57" borderId="0" xfId="0" applyFont="1" applyFill="1" applyBorder="1" applyAlignment="1" applyProtection="1">
      <alignment horizontal="center"/>
      <protection hidden="1"/>
    </xf>
    <xf numFmtId="0" fontId="45" fillId="57" borderId="0" xfId="0" applyFont="1" applyFill="1" applyAlignment="1" applyProtection="1">
      <alignment horizontal="right"/>
      <protection hidden="1"/>
    </xf>
    <xf numFmtId="3" fontId="0" fillId="57" borderId="0" xfId="0" applyNumberFormat="1" applyFill="1" applyBorder="1" applyAlignment="1" applyProtection="1">
      <alignment horizontal="center" vertical="center"/>
      <protection hidden="1"/>
    </xf>
    <xf numFmtId="3" fontId="0" fillId="57" borderId="0" xfId="0" applyNumberFormat="1" applyFill="1" applyAlignment="1" applyProtection="1">
      <alignment horizontal="center" vertical="center"/>
      <protection hidden="1"/>
    </xf>
    <xf numFmtId="0" fontId="44" fillId="16" borderId="18" xfId="348" quotePrefix="1" applyNumberFormat="1" applyFont="1" applyFill="1" applyBorder="1" applyAlignment="1" applyProtection="1">
      <alignment horizontal="center" vertical="center"/>
      <protection hidden="1"/>
    </xf>
    <xf numFmtId="0" fontId="44" fillId="16" borderId="20" xfId="348" quotePrefix="1" applyNumberFormat="1" applyFont="1" applyFill="1" applyBorder="1" applyAlignment="1" applyProtection="1">
      <alignment horizontal="center" vertical="center"/>
      <protection hidden="1"/>
    </xf>
    <xf numFmtId="176" fontId="44" fillId="16" borderId="0" xfId="472" applyNumberFormat="1" applyFont="1" applyFill="1" applyBorder="1" applyAlignment="1" applyProtection="1">
      <alignment horizontal="right" vertical="center"/>
      <protection hidden="1"/>
    </xf>
    <xf numFmtId="176" fontId="44" fillId="16" borderId="18" xfId="472" applyNumberFormat="1" applyFont="1" applyFill="1" applyBorder="1" applyAlignment="1" applyProtection="1">
      <alignment horizontal="right" vertical="center"/>
      <protection hidden="1"/>
    </xf>
    <xf numFmtId="0" fontId="53" fillId="16" borderId="18" xfId="348" quotePrefix="1" applyNumberFormat="1" applyFont="1" applyFill="1" applyBorder="1" applyAlignment="1" applyProtection="1">
      <alignment horizontal="center" vertical="center"/>
      <protection hidden="1"/>
    </xf>
    <xf numFmtId="0" fontId="53" fillId="16" borderId="20" xfId="348" quotePrefix="1" applyNumberFormat="1" applyFont="1" applyFill="1" applyBorder="1" applyAlignment="1" applyProtection="1">
      <alignment horizontal="center" vertical="center"/>
      <protection hidden="1"/>
    </xf>
    <xf numFmtId="179" fontId="53" fillId="16" borderId="0" xfId="472" applyNumberFormat="1" applyFont="1" applyFill="1" applyBorder="1" applyAlignment="1" applyProtection="1">
      <alignment horizontal="right" vertical="center"/>
      <protection hidden="1"/>
    </xf>
    <xf numFmtId="179" fontId="53" fillId="16" borderId="18" xfId="472" applyNumberFormat="1" applyFont="1" applyFill="1" applyBorder="1" applyAlignment="1" applyProtection="1">
      <alignment horizontal="right" vertical="center"/>
      <protection hidden="1"/>
    </xf>
    <xf numFmtId="0" fontId="44" fillId="57" borderId="20" xfId="0" applyFont="1" applyFill="1" applyBorder="1" applyAlignment="1" applyProtection="1">
      <alignment horizontal="center" vertical="center"/>
      <protection hidden="1"/>
    </xf>
    <xf numFmtId="178" fontId="44" fillId="16" borderId="18" xfId="472" quotePrefix="1" applyNumberFormat="1" applyFont="1" applyFill="1" applyBorder="1" applyAlignment="1" applyProtection="1">
      <alignment horizontal="center" vertical="center"/>
      <protection hidden="1"/>
    </xf>
    <xf numFmtId="176" fontId="44" fillId="57" borderId="0" xfId="348" applyFont="1" applyFill="1" applyBorder="1" applyAlignment="1" applyProtection="1">
      <alignment horizontal="right" vertical="center"/>
      <protection hidden="1"/>
    </xf>
    <xf numFmtId="178" fontId="44" fillId="16" borderId="20" xfId="472" quotePrefix="1" applyNumberFormat="1" applyFont="1" applyFill="1" applyBorder="1" applyAlignment="1" applyProtection="1">
      <alignment horizontal="center" vertical="center"/>
      <protection hidden="1"/>
    </xf>
    <xf numFmtId="178" fontId="44" fillId="57" borderId="20" xfId="472" applyNumberFormat="1" applyFont="1" applyFill="1" applyBorder="1" applyAlignment="1" applyProtection="1">
      <alignment horizontal="center" vertical="center"/>
      <protection hidden="1"/>
    </xf>
    <xf numFmtId="178" fontId="44" fillId="57" borderId="23" xfId="472" applyNumberFormat="1" applyFont="1" applyFill="1" applyBorder="1" applyAlignment="1" applyProtection="1">
      <alignment horizontal="center" vertical="center"/>
      <protection hidden="1"/>
    </xf>
    <xf numFmtId="0" fontId="44" fillId="16" borderId="0" xfId="0" applyFont="1" applyFill="1" applyBorder="1" applyAlignment="1" applyProtection="1">
      <alignment horizontal="center"/>
      <protection hidden="1"/>
    </xf>
    <xf numFmtId="179" fontId="45" fillId="16" borderId="0" xfId="0" applyNumberFormat="1" applyFont="1" applyFill="1" applyAlignment="1" applyProtection="1">
      <alignment horizontal="right" vertical="center"/>
      <protection hidden="1"/>
    </xf>
    <xf numFmtId="3" fontId="42" fillId="16" borderId="0" xfId="0" applyNumberFormat="1" applyFont="1" applyFill="1" applyAlignment="1" applyProtection="1">
      <alignment horizontal="center" vertical="center"/>
      <protection hidden="1"/>
    </xf>
    <xf numFmtId="0" fontId="42" fillId="16" borderId="0" xfId="0" applyFont="1" applyFill="1" applyBorder="1" applyAlignment="1" applyProtection="1">
      <alignment vertical="center"/>
      <protection hidden="1"/>
    </xf>
    <xf numFmtId="3" fontId="47" fillId="16" borderId="0" xfId="0" applyNumberFormat="1" applyFont="1" applyFill="1" applyAlignment="1" applyProtection="1">
      <alignment horizontal="center" vertical="center"/>
      <protection hidden="1"/>
    </xf>
    <xf numFmtId="178" fontId="44" fillId="16" borderId="0" xfId="0" applyNumberFormat="1" applyFont="1" applyFill="1" applyAlignment="1" applyProtection="1">
      <alignment horizontal="left" vertical="center"/>
      <protection hidden="1"/>
    </xf>
    <xf numFmtId="0" fontId="53" fillId="16" borderId="0" xfId="445" applyNumberFormat="1" applyFont="1" applyFill="1" applyBorder="1" applyAlignment="1" applyProtection="1">
      <alignment horizontal="center" vertical="center"/>
      <protection hidden="1"/>
    </xf>
    <xf numFmtId="176" fontId="44" fillId="16" borderId="0" xfId="348" applyFont="1" applyFill="1" applyAlignment="1" applyProtection="1">
      <alignment horizontal="right" vertical="center"/>
      <protection hidden="1"/>
    </xf>
    <xf numFmtId="176" fontId="44" fillId="16" borderId="18" xfId="348" quotePrefix="1" applyFont="1" applyFill="1" applyBorder="1" applyAlignment="1" applyProtection="1">
      <alignment horizontal="center" vertical="center"/>
      <protection hidden="1"/>
    </xf>
    <xf numFmtId="176" fontId="44" fillId="16" borderId="20" xfId="445" quotePrefix="1" applyFont="1" applyFill="1" applyBorder="1" applyAlignment="1" applyProtection="1">
      <alignment horizontal="center" vertical="center"/>
      <protection hidden="1"/>
    </xf>
    <xf numFmtId="176" fontId="44" fillId="16" borderId="18" xfId="445" quotePrefix="1" applyFont="1" applyFill="1" applyBorder="1" applyAlignment="1" applyProtection="1">
      <alignment horizontal="center" vertical="center"/>
      <protection hidden="1"/>
    </xf>
    <xf numFmtId="176" fontId="53" fillId="57" borderId="18" xfId="348" quotePrefix="1" applyFont="1" applyFill="1" applyBorder="1" applyAlignment="1" applyProtection="1">
      <alignment horizontal="center" vertical="center"/>
      <protection hidden="1"/>
    </xf>
    <xf numFmtId="176" fontId="53" fillId="57" borderId="0" xfId="348" applyFont="1" applyFill="1" applyAlignment="1" applyProtection="1">
      <alignment horizontal="right" vertical="center"/>
      <protection hidden="1"/>
    </xf>
    <xf numFmtId="176" fontId="53" fillId="57" borderId="20" xfId="348" quotePrefix="1" applyFont="1" applyFill="1" applyBorder="1" applyAlignment="1" applyProtection="1">
      <alignment horizontal="center" vertical="center"/>
      <protection hidden="1"/>
    </xf>
    <xf numFmtId="0" fontId="44" fillId="57" borderId="0" xfId="445" applyNumberFormat="1" applyFont="1" applyFill="1" applyBorder="1" applyAlignment="1" applyProtection="1">
      <alignment horizontal="center" vertical="center"/>
      <protection hidden="1"/>
    </xf>
    <xf numFmtId="0" fontId="44" fillId="57" borderId="18" xfId="445" applyNumberFormat="1" applyFont="1" applyFill="1" applyBorder="1" applyAlignment="1" applyProtection="1">
      <alignment horizontal="center" vertical="center"/>
      <protection hidden="1"/>
    </xf>
    <xf numFmtId="176" fontId="44" fillId="57" borderId="0" xfId="348" applyFont="1" applyFill="1" applyAlignment="1" applyProtection="1">
      <alignment horizontal="right" vertical="center"/>
      <protection hidden="1"/>
    </xf>
    <xf numFmtId="176" fontId="44" fillId="57" borderId="18" xfId="348" applyFont="1" applyFill="1" applyBorder="1" applyAlignment="1" applyProtection="1">
      <alignment horizontal="center" vertical="center"/>
      <protection hidden="1"/>
    </xf>
    <xf numFmtId="0" fontId="44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44" fillId="57" borderId="20" xfId="445" applyNumberFormat="1" applyFont="1" applyFill="1" applyBorder="1" applyAlignment="1" applyProtection="1">
      <alignment horizontal="center" vertical="center"/>
      <protection hidden="1"/>
    </xf>
    <xf numFmtId="178" fontId="44" fillId="57" borderId="0" xfId="472" applyNumberFormat="1" applyFont="1" applyFill="1" applyBorder="1" applyAlignment="1" applyProtection="1">
      <alignment horizontal="center" vertical="center"/>
      <protection hidden="1"/>
    </xf>
    <xf numFmtId="0" fontId="44" fillId="57" borderId="18" xfId="472" applyFont="1" applyFill="1" applyBorder="1" applyAlignment="1" applyProtection="1">
      <alignment horizontal="left" vertical="center"/>
      <protection hidden="1"/>
    </xf>
    <xf numFmtId="176" fontId="44" fillId="57" borderId="20" xfId="445" applyFont="1" applyFill="1" applyBorder="1" applyAlignment="1" applyProtection="1">
      <alignment horizontal="left" vertical="center"/>
      <protection hidden="1"/>
    </xf>
    <xf numFmtId="0" fontId="44" fillId="57" borderId="20" xfId="472" applyFont="1" applyFill="1" applyBorder="1" applyAlignment="1" applyProtection="1">
      <alignment horizontal="left" vertical="center"/>
      <protection hidden="1"/>
    </xf>
    <xf numFmtId="178" fontId="44" fillId="57" borderId="4" xfId="472" applyNumberFormat="1" applyFont="1" applyFill="1" applyBorder="1" applyAlignment="1" applyProtection="1">
      <alignment horizontal="center" vertical="center"/>
      <protection hidden="1"/>
    </xf>
    <xf numFmtId="0" fontId="44" fillId="57" borderId="25" xfId="472" applyFont="1" applyFill="1" applyBorder="1" applyAlignment="1" applyProtection="1">
      <alignment horizontal="left" vertical="center"/>
      <protection hidden="1"/>
    </xf>
    <xf numFmtId="0" fontId="44" fillId="57" borderId="23" xfId="472" applyFont="1" applyFill="1" applyBorder="1" applyAlignment="1" applyProtection="1">
      <alignment horizontal="left" vertical="center"/>
      <protection hidden="1"/>
    </xf>
    <xf numFmtId="0" fontId="44" fillId="16" borderId="0" xfId="473" applyFont="1" applyFill="1" applyBorder="1" applyAlignment="1" applyProtection="1">
      <alignment horizontal="center" vertical="center"/>
      <protection hidden="1"/>
    </xf>
    <xf numFmtId="0" fontId="45" fillId="16" borderId="24" xfId="472" applyFont="1" applyFill="1" applyBorder="1" applyAlignment="1" applyProtection="1">
      <alignment horizontal="right" vertical="center"/>
      <protection hidden="1"/>
    </xf>
    <xf numFmtId="0" fontId="45" fillId="16" borderId="24" xfId="0" applyFont="1" applyFill="1" applyBorder="1" applyAlignment="1" applyProtection="1">
      <protection hidden="1"/>
    </xf>
    <xf numFmtId="0" fontId="45" fillId="16" borderId="0" xfId="473" applyFont="1" applyFill="1" applyAlignment="1" applyProtection="1">
      <alignment horizontal="left" vertical="center"/>
      <protection hidden="1"/>
    </xf>
    <xf numFmtId="0" fontId="45" fillId="16" borderId="0" xfId="472" applyFont="1" applyFill="1" applyBorder="1" applyAlignment="1" applyProtection="1">
      <alignment horizontal="left" vertical="center"/>
      <protection hidden="1"/>
    </xf>
    <xf numFmtId="0" fontId="45" fillId="16" borderId="0" xfId="472" applyFont="1" applyFill="1" applyAlignment="1" applyProtection="1">
      <alignment horizontal="left" vertical="center"/>
      <protection hidden="1"/>
    </xf>
    <xf numFmtId="0" fontId="45" fillId="16" borderId="0" xfId="472" applyFont="1" applyFill="1" applyBorder="1" applyAlignment="1" applyProtection="1">
      <alignment vertical="center"/>
      <protection hidden="1"/>
    </xf>
    <xf numFmtId="0" fontId="45" fillId="16" borderId="0" xfId="472" applyFont="1" applyFill="1" applyAlignment="1" applyProtection="1">
      <alignment horizontal="right" vertical="center"/>
      <protection hidden="1"/>
    </xf>
    <xf numFmtId="0" fontId="12" fillId="16" borderId="0" xfId="0" applyFont="1" applyFill="1" applyBorder="1" applyAlignment="1" applyProtection="1">
      <alignment horizontal="center" vertical="center"/>
      <protection hidden="1"/>
    </xf>
    <xf numFmtId="3" fontId="12" fillId="16" borderId="0" xfId="0" applyNumberFormat="1" applyFont="1" applyFill="1" applyAlignment="1" applyProtection="1">
      <alignment horizontal="center" vertical="center"/>
      <protection hidden="1"/>
    </xf>
    <xf numFmtId="3" fontId="18" fillId="16" borderId="0" xfId="0" applyNumberFormat="1" applyFont="1" applyFill="1" applyAlignment="1" applyProtection="1">
      <alignment horizontal="center" vertical="center"/>
      <protection hidden="1"/>
    </xf>
    <xf numFmtId="0" fontId="54" fillId="16" borderId="0" xfId="0" applyFont="1" applyFill="1" applyBorder="1" applyAlignment="1" applyProtection="1">
      <alignment horizontal="center" vertical="center"/>
      <protection hidden="1"/>
    </xf>
    <xf numFmtId="0" fontId="45" fillId="16" borderId="0" xfId="0" applyFont="1" applyFill="1" applyAlignment="1" applyProtection="1">
      <alignment horizontal="left" vertical="center"/>
      <protection locked="0" hidden="1"/>
    </xf>
    <xf numFmtId="0" fontId="45" fillId="16" borderId="24" xfId="0" applyFont="1" applyFill="1" applyBorder="1" applyAlignment="1" applyProtection="1">
      <alignment horizontal="left" vertical="center"/>
      <protection locked="0" hidden="1"/>
    </xf>
    <xf numFmtId="0" fontId="45" fillId="16" borderId="24" xfId="0" applyFont="1" applyFill="1" applyBorder="1" applyAlignment="1" applyProtection="1">
      <alignment horizontal="right" vertical="center"/>
      <protection locked="0" hidden="1"/>
    </xf>
    <xf numFmtId="176" fontId="45" fillId="16" borderId="0" xfId="449" applyFont="1" applyFill="1" applyBorder="1" applyAlignment="1" applyProtection="1">
      <alignment horizontal="left" vertical="center"/>
      <protection locked="0" hidden="1"/>
    </xf>
    <xf numFmtId="0" fontId="45" fillId="16" borderId="0" xfId="0" applyFont="1" applyFill="1" applyBorder="1" applyAlignment="1" applyProtection="1">
      <alignment horizontal="left" vertical="center"/>
      <protection locked="0" hidden="1"/>
    </xf>
    <xf numFmtId="0" fontId="45" fillId="16" borderId="0" xfId="0" applyNumberFormat="1" applyFont="1" applyFill="1" applyBorder="1" applyAlignment="1" applyProtection="1">
      <alignment horizontal="left" vertical="center"/>
      <protection locked="0" hidden="1"/>
    </xf>
    <xf numFmtId="41" fontId="44" fillId="16" borderId="25" xfId="0" applyNumberFormat="1" applyFont="1" applyFill="1" applyBorder="1" applyAlignment="1" applyProtection="1">
      <alignment horizontal="center" vertical="center"/>
      <protection hidden="1"/>
    </xf>
    <xf numFmtId="41" fontId="44" fillId="16" borderId="20" xfId="0" applyNumberFormat="1" applyFont="1" applyFill="1" applyBorder="1" applyAlignment="1" applyProtection="1">
      <alignment horizontal="center" vertical="center"/>
      <protection hidden="1"/>
    </xf>
    <xf numFmtId="41" fontId="44" fillId="16" borderId="23" xfId="0" applyNumberFormat="1" applyFont="1" applyFill="1" applyBorder="1" applyAlignment="1" applyProtection="1">
      <alignment horizontal="center" vertical="center"/>
      <protection hidden="1"/>
    </xf>
    <xf numFmtId="0" fontId="44" fillId="16" borderId="25" xfId="0" applyFont="1" applyFill="1" applyBorder="1" applyAlignment="1" applyProtection="1">
      <alignment horizontal="center" vertical="center"/>
      <protection hidden="1"/>
    </xf>
    <xf numFmtId="16" fontId="44" fillId="16" borderId="18" xfId="0" applyNumberFormat="1" applyFont="1" applyFill="1" applyBorder="1" applyAlignment="1" applyProtection="1">
      <alignment horizontal="center" vertical="center"/>
      <protection hidden="1"/>
    </xf>
    <xf numFmtId="41" fontId="64" fillId="16" borderId="0" xfId="0" applyNumberFormat="1" applyFont="1" applyFill="1" applyBorder="1" applyAlignment="1" applyProtection="1">
      <alignment horizontal="right" vertical="center"/>
      <protection hidden="1"/>
    </xf>
    <xf numFmtId="176" fontId="44" fillId="16" borderId="0" xfId="348" applyNumberFormat="1" applyFont="1" applyFill="1" applyBorder="1" applyAlignment="1" applyProtection="1">
      <alignment horizontal="right" vertical="center"/>
      <protection hidden="1"/>
    </xf>
    <xf numFmtId="0" fontId="44" fillId="16" borderId="18" xfId="472" applyFont="1" applyFill="1" applyBorder="1" applyAlignment="1" applyProtection="1">
      <alignment horizontal="center" vertical="center"/>
      <protection hidden="1"/>
    </xf>
    <xf numFmtId="176" fontId="44" fillId="16" borderId="25" xfId="348" applyFont="1" applyFill="1" applyBorder="1" applyAlignment="1" applyProtection="1">
      <alignment horizontal="center" vertical="center"/>
      <protection hidden="1"/>
    </xf>
    <xf numFmtId="0" fontId="44" fillId="16" borderId="25" xfId="472" applyFont="1" applyFill="1" applyBorder="1" applyAlignment="1" applyProtection="1">
      <alignment horizontal="center" vertical="center"/>
      <protection hidden="1"/>
    </xf>
    <xf numFmtId="176" fontId="55" fillId="16" borderId="0" xfId="348" applyFont="1" applyFill="1" applyBorder="1" applyAlignment="1" applyProtection="1">
      <alignment horizontal="right" vertical="center"/>
      <protection hidden="1"/>
    </xf>
    <xf numFmtId="3" fontId="55" fillId="16" borderId="0" xfId="472" applyNumberFormat="1" applyFont="1" applyFill="1" applyBorder="1" applyAlignment="1" applyProtection="1">
      <alignment horizontal="center" vertical="center" wrapText="1"/>
      <protection hidden="1"/>
    </xf>
    <xf numFmtId="3" fontId="53" fillId="16" borderId="0" xfId="472" applyNumberFormat="1" applyFont="1" applyFill="1" applyBorder="1" applyAlignment="1" applyProtection="1">
      <alignment horizontal="center" vertical="center" wrapText="1"/>
      <protection hidden="1"/>
    </xf>
    <xf numFmtId="3" fontId="53" fillId="16" borderId="18" xfId="472" applyNumberFormat="1" applyFont="1" applyFill="1" applyBorder="1" applyAlignment="1" applyProtection="1">
      <alignment horizontal="center" vertical="center" wrapText="1"/>
      <protection hidden="1"/>
    </xf>
    <xf numFmtId="176" fontId="56" fillId="16" borderId="0" xfId="348" applyFont="1" applyFill="1" applyBorder="1" applyAlignment="1" applyProtection="1">
      <alignment horizontal="right" vertical="center"/>
      <protection hidden="1"/>
    </xf>
    <xf numFmtId="179" fontId="56" fillId="16" borderId="0" xfId="472" applyNumberFormat="1" applyFont="1" applyFill="1" applyBorder="1" applyAlignment="1" applyProtection="1">
      <alignment horizontal="right" vertical="center"/>
      <protection hidden="1"/>
    </xf>
    <xf numFmtId="179" fontId="44" fillId="16" borderId="18" xfId="472" applyNumberFormat="1" applyFont="1" applyFill="1" applyBorder="1" applyAlignment="1" applyProtection="1">
      <alignment horizontal="right" vertical="center"/>
      <protection hidden="1"/>
    </xf>
    <xf numFmtId="176" fontId="56" fillId="16" borderId="0" xfId="348" applyFont="1" applyFill="1" applyBorder="1" applyAlignment="1" applyProtection="1">
      <alignment vertical="center" shrinkToFit="1"/>
      <protection hidden="1"/>
    </xf>
    <xf numFmtId="176" fontId="56" fillId="16" borderId="0" xfId="332" applyFont="1" applyFill="1" applyBorder="1" applyAlignment="1" applyProtection="1">
      <alignment horizontal="right" vertical="center"/>
      <protection hidden="1"/>
    </xf>
    <xf numFmtId="176" fontId="56" fillId="16" borderId="0" xfId="332" applyFont="1" applyFill="1" applyBorder="1" applyAlignment="1" applyProtection="1">
      <alignment vertical="center" shrinkToFit="1"/>
      <protection hidden="1"/>
    </xf>
    <xf numFmtId="176" fontId="45" fillId="16" borderId="0" xfId="332" applyFont="1" applyFill="1" applyBorder="1" applyAlignment="1" applyProtection="1">
      <alignment horizontal="right" vertical="center"/>
      <protection hidden="1"/>
    </xf>
    <xf numFmtId="176" fontId="45" fillId="16" borderId="0" xfId="332" applyFont="1" applyFill="1" applyBorder="1" applyAlignment="1" applyProtection="1">
      <alignment horizontal="right" vertical="center" shrinkToFit="1"/>
      <protection hidden="1"/>
    </xf>
    <xf numFmtId="176" fontId="58" fillId="25" borderId="0" xfId="348" applyFont="1" applyFill="1" applyBorder="1" applyAlignment="1" applyProtection="1">
      <alignment horizontal="right" vertical="center" shrinkToFit="1"/>
      <protection hidden="1"/>
    </xf>
    <xf numFmtId="176" fontId="56" fillId="16" borderId="0" xfId="348" applyFont="1" applyFill="1" applyBorder="1" applyAlignment="1" applyProtection="1">
      <alignment horizontal="right" vertical="center" shrinkToFit="1"/>
      <protection hidden="1"/>
    </xf>
    <xf numFmtId="176" fontId="57" fillId="25" borderId="0" xfId="348" applyFont="1" applyFill="1" applyBorder="1" applyAlignment="1" applyProtection="1">
      <alignment horizontal="right" vertical="center" shrinkToFit="1"/>
      <protection hidden="1"/>
    </xf>
    <xf numFmtId="176" fontId="56" fillId="16" borderId="4" xfId="348" applyFont="1" applyFill="1" applyBorder="1" applyAlignment="1" applyProtection="1">
      <alignment vertical="center" shrinkToFit="1"/>
      <protection hidden="1"/>
    </xf>
    <xf numFmtId="41" fontId="44" fillId="16" borderId="0" xfId="348" applyNumberFormat="1" applyFont="1" applyFill="1" applyBorder="1" applyAlignment="1" applyProtection="1">
      <alignment horizontal="right" vertical="center"/>
      <protection hidden="1"/>
    </xf>
    <xf numFmtId="41" fontId="44" fillId="16" borderId="20" xfId="445" applyNumberFormat="1" applyFont="1" applyFill="1" applyBorder="1" applyAlignment="1" applyProtection="1">
      <alignment horizontal="left" vertical="center"/>
      <protection hidden="1"/>
    </xf>
    <xf numFmtId="41" fontId="44" fillId="16" borderId="20" xfId="472" applyNumberFormat="1" applyFont="1" applyFill="1" applyBorder="1" applyAlignment="1" applyProtection="1">
      <alignment horizontal="left" vertical="center"/>
      <protection hidden="1"/>
    </xf>
    <xf numFmtId="41" fontId="44" fillId="16" borderId="23" xfId="348" applyNumberFormat="1" applyFont="1" applyFill="1" applyBorder="1" applyAlignment="1" applyProtection="1">
      <alignment horizontal="right" vertical="center"/>
      <protection hidden="1"/>
    </xf>
    <xf numFmtId="41" fontId="44" fillId="16" borderId="4" xfId="348" applyNumberFormat="1" applyFont="1" applyFill="1" applyBorder="1" applyAlignment="1" applyProtection="1">
      <alignment horizontal="right" vertical="center"/>
      <protection hidden="1"/>
    </xf>
    <xf numFmtId="41" fontId="44" fillId="16" borderId="23" xfId="472" applyNumberFormat="1" applyFont="1" applyFill="1" applyBorder="1" applyAlignment="1" applyProtection="1">
      <alignment horizontal="left" vertical="center"/>
      <protection hidden="1"/>
    </xf>
    <xf numFmtId="41" fontId="44" fillId="16" borderId="4" xfId="472" applyNumberFormat="1" applyFont="1" applyFill="1" applyBorder="1" applyAlignment="1" applyProtection="1">
      <alignment horizontal="right" vertical="center"/>
      <protection hidden="1"/>
    </xf>
    <xf numFmtId="41" fontId="53" fillId="16" borderId="0" xfId="472" applyNumberFormat="1" applyFont="1" applyFill="1" applyBorder="1" applyAlignment="1" applyProtection="1">
      <alignment horizontal="right" vertical="center"/>
      <protection hidden="1"/>
    </xf>
    <xf numFmtId="41" fontId="44" fillId="16" borderId="18" xfId="348" applyNumberFormat="1" applyFont="1" applyFill="1" applyBorder="1" applyAlignment="1" applyProtection="1">
      <alignment horizontal="right" vertical="center"/>
      <protection hidden="1"/>
    </xf>
    <xf numFmtId="0" fontId="44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53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45" fillId="57" borderId="24" xfId="472" applyFont="1" applyFill="1" applyBorder="1" applyAlignment="1" applyProtection="1">
      <alignment horizontal="left" vertical="center"/>
      <protection hidden="1"/>
    </xf>
    <xf numFmtId="0" fontId="47" fillId="57" borderId="0" xfId="0" applyFont="1" applyFill="1" applyBorder="1" applyAlignment="1" applyProtection="1">
      <alignment horizontal="center" vertical="center" wrapText="1"/>
      <protection hidden="1"/>
    </xf>
    <xf numFmtId="0" fontId="46" fillId="57" borderId="0" xfId="0" applyFont="1" applyFill="1" applyBorder="1" applyAlignment="1" applyProtection="1">
      <alignment horizontal="center" vertical="center"/>
      <protection hidden="1"/>
    </xf>
    <xf numFmtId="0" fontId="47" fillId="57" borderId="0" xfId="0" applyFont="1" applyFill="1" applyAlignment="1" applyProtection="1">
      <alignment horizontal="center" vertical="center" wrapText="1"/>
      <protection hidden="1"/>
    </xf>
    <xf numFmtId="0" fontId="47" fillId="57" borderId="0" xfId="0" applyFont="1" applyFill="1" applyAlignment="1" applyProtection="1">
      <alignment horizontal="center" vertical="center"/>
      <protection hidden="1"/>
    </xf>
    <xf numFmtId="0" fontId="45" fillId="57" borderId="24" xfId="472" applyFont="1" applyFill="1" applyBorder="1" applyAlignment="1" applyProtection="1">
      <alignment horizontal="left" vertical="center"/>
      <protection hidden="1"/>
    </xf>
    <xf numFmtId="0" fontId="46" fillId="57" borderId="0" xfId="0" applyFont="1" applyFill="1" applyBorder="1" applyAlignment="1" applyProtection="1">
      <alignment horizontal="center" vertical="center"/>
      <protection hidden="1"/>
    </xf>
    <xf numFmtId="0" fontId="47" fillId="57" borderId="0" xfId="0" applyFont="1" applyFill="1" applyAlignment="1" applyProtection="1">
      <alignment horizontal="center" vertical="center"/>
      <protection hidden="1"/>
    </xf>
    <xf numFmtId="41" fontId="44" fillId="16" borderId="4" xfId="0" quotePrefix="1" applyNumberFormat="1" applyFont="1" applyFill="1" applyBorder="1" applyAlignment="1" applyProtection="1">
      <alignment horizontal="right" vertical="center"/>
      <protection hidden="1"/>
    </xf>
    <xf numFmtId="176" fontId="44" fillId="16" borderId="18" xfId="348" applyFont="1" applyFill="1" applyBorder="1" applyAlignment="1" applyProtection="1">
      <alignment horizontal="right" vertical="center"/>
      <protection hidden="1"/>
    </xf>
    <xf numFmtId="176" fontId="44" fillId="16" borderId="4" xfId="348" applyFont="1" applyFill="1" applyBorder="1" applyAlignment="1" applyProtection="1">
      <alignment horizontal="right" vertical="center"/>
      <protection hidden="1"/>
    </xf>
    <xf numFmtId="176" fontId="44" fillId="16" borderId="25" xfId="348" applyFont="1" applyFill="1" applyBorder="1" applyAlignment="1" applyProtection="1">
      <alignment horizontal="right" vertical="center"/>
      <protection hidden="1"/>
    </xf>
    <xf numFmtId="3" fontId="45" fillId="16" borderId="24" xfId="472" applyNumberFormat="1" applyFont="1" applyFill="1" applyBorder="1" applyAlignment="1" applyProtection="1">
      <alignment horizontal="left"/>
      <protection hidden="1"/>
    </xf>
    <xf numFmtId="176" fontId="45" fillId="16" borderId="24" xfId="332" applyFont="1" applyFill="1" applyBorder="1" applyAlignment="1" applyProtection="1">
      <alignment horizontal="right"/>
      <protection hidden="1"/>
    </xf>
    <xf numFmtId="0" fontId="45" fillId="16" borderId="24" xfId="472" applyNumberFormat="1" applyFont="1" applyFill="1" applyBorder="1" applyAlignment="1" applyProtection="1">
      <alignment horizontal="right"/>
      <protection hidden="1"/>
    </xf>
    <xf numFmtId="0" fontId="45" fillId="16" borderId="0" xfId="473" applyFont="1" applyFill="1" applyBorder="1" applyAlignment="1" applyProtection="1">
      <alignment horizontal="left"/>
      <protection hidden="1"/>
    </xf>
    <xf numFmtId="3" fontId="45" fillId="16" borderId="0" xfId="472" applyNumberFormat="1" applyFont="1" applyFill="1" applyBorder="1" applyAlignment="1" applyProtection="1">
      <alignment horizontal="left"/>
      <protection hidden="1"/>
    </xf>
    <xf numFmtId="3" fontId="45" fillId="16" borderId="0" xfId="0" applyNumberFormat="1" applyFont="1" applyFill="1" applyBorder="1" applyAlignment="1" applyProtection="1">
      <alignment horizontal="left"/>
      <protection hidden="1"/>
    </xf>
    <xf numFmtId="41" fontId="44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44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44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44" fillId="16" borderId="4" xfId="0" quotePrefix="1" applyNumberFormat="1" applyFont="1" applyFill="1" applyBorder="1" applyAlignment="1" applyProtection="1">
      <alignment horizontal="right" vertical="center"/>
      <protection locked="0" hidden="1"/>
    </xf>
    <xf numFmtId="0" fontId="45" fillId="16" borderId="0" xfId="0" applyFont="1" applyFill="1" applyBorder="1" applyAlignment="1" applyProtection="1">
      <alignment horizontal="left"/>
      <protection locked="0" hidden="1"/>
    </xf>
    <xf numFmtId="0" fontId="45" fillId="16" borderId="0" xfId="0" applyFont="1" applyFill="1" applyAlignment="1" applyProtection="1">
      <alignment horizontal="left"/>
      <protection locked="0" hidden="1"/>
    </xf>
    <xf numFmtId="0" fontId="45" fillId="16" borderId="0" xfId="0" applyFont="1" applyFill="1" applyBorder="1" applyAlignment="1" applyProtection="1">
      <alignment horizontal="right"/>
      <protection locked="0" hidden="1"/>
    </xf>
    <xf numFmtId="0" fontId="45" fillId="16" borderId="24" xfId="0" applyFont="1" applyFill="1" applyBorder="1" applyAlignment="1" applyProtection="1">
      <alignment horizontal="right"/>
      <protection locked="0" hidden="1"/>
    </xf>
    <xf numFmtId="0" fontId="44" fillId="57" borderId="0" xfId="0" applyFont="1" applyFill="1" applyBorder="1" applyAlignment="1" applyProtection="1">
      <alignment vertical="center" wrapText="1"/>
      <protection hidden="1"/>
    </xf>
    <xf numFmtId="0" fontId="44" fillId="57" borderId="27" xfId="0" applyFont="1" applyFill="1" applyBorder="1" applyAlignment="1" applyProtection="1">
      <alignment vertical="center" wrapText="1"/>
      <protection hidden="1"/>
    </xf>
    <xf numFmtId="41" fontId="44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44" fillId="57" borderId="0" xfId="0" applyNumberFormat="1" applyFont="1" applyFill="1" applyBorder="1" applyAlignment="1" applyProtection="1">
      <alignment vertical="center"/>
      <protection hidden="1"/>
    </xf>
    <xf numFmtId="41" fontId="53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53" fillId="57" borderId="0" xfId="0" applyNumberFormat="1" applyFont="1" applyFill="1" applyBorder="1" applyAlignment="1" applyProtection="1">
      <alignment vertical="center"/>
      <protection hidden="1"/>
    </xf>
    <xf numFmtId="41" fontId="44" fillId="57" borderId="28" xfId="0" applyNumberFormat="1" applyFont="1" applyFill="1" applyBorder="1" applyAlignment="1" applyProtection="1">
      <alignment horizontal="center" vertical="center"/>
      <protection hidden="1"/>
    </xf>
    <xf numFmtId="181" fontId="44" fillId="57" borderId="0" xfId="0" applyNumberFormat="1" applyFont="1" applyFill="1" applyBorder="1" applyAlignment="1" applyProtection="1">
      <alignment vertical="center"/>
      <protection hidden="1"/>
    </xf>
    <xf numFmtId="41" fontId="53" fillId="57" borderId="28" xfId="0" applyNumberFormat="1" applyFont="1" applyFill="1" applyBorder="1" applyAlignment="1" applyProtection="1">
      <alignment horizontal="center" vertical="center" wrapText="1"/>
      <protection hidden="1"/>
    </xf>
    <xf numFmtId="41" fontId="58" fillId="57" borderId="0" xfId="0" applyNumberFormat="1" applyFont="1" applyFill="1" applyBorder="1" applyAlignment="1" applyProtection="1">
      <alignment vertical="center"/>
      <protection hidden="1"/>
    </xf>
    <xf numFmtId="41" fontId="44" fillId="57" borderId="0" xfId="0" applyNumberFormat="1" applyFont="1" applyFill="1" applyBorder="1" applyAlignment="1" applyProtection="1">
      <alignment vertical="center" shrinkToFit="1"/>
      <protection hidden="1"/>
    </xf>
    <xf numFmtId="41" fontId="53" fillId="57" borderId="28" xfId="0" applyNumberFormat="1" applyFont="1" applyFill="1" applyBorder="1" applyAlignment="1" applyProtection="1">
      <alignment horizontal="center" vertical="center"/>
      <protection hidden="1"/>
    </xf>
    <xf numFmtId="41" fontId="101" fillId="57" borderId="0" xfId="0" applyNumberFormat="1" applyFont="1" applyFill="1" applyBorder="1" applyAlignment="1" applyProtection="1">
      <alignment vertical="center"/>
      <protection hidden="1"/>
    </xf>
    <xf numFmtId="0" fontId="45" fillId="57" borderId="0" xfId="0" applyNumberFormat="1" applyFont="1" applyFill="1" applyBorder="1" applyAlignment="1" applyProtection="1">
      <alignment horizontal="center"/>
      <protection hidden="1"/>
    </xf>
    <xf numFmtId="41" fontId="44" fillId="57" borderId="0" xfId="0" quotePrefix="1" applyNumberFormat="1" applyFont="1" applyFill="1" applyBorder="1" applyAlignment="1" applyProtection="1">
      <alignment vertical="center"/>
      <protection hidden="1"/>
    </xf>
    <xf numFmtId="41" fontId="44" fillId="57" borderId="28" xfId="448" applyNumberFormat="1" applyFont="1" applyFill="1" applyBorder="1" applyAlignment="1" applyProtection="1">
      <alignment horizontal="center" vertical="center"/>
      <protection hidden="1"/>
    </xf>
    <xf numFmtId="41" fontId="44" fillId="57" borderId="30" xfId="448" applyNumberFormat="1" applyFont="1" applyFill="1" applyBorder="1" applyAlignment="1" applyProtection="1">
      <alignment horizontal="center" vertical="center"/>
      <protection hidden="1"/>
    </xf>
    <xf numFmtId="41" fontId="44" fillId="57" borderId="31" xfId="0" applyNumberFormat="1" applyFont="1" applyFill="1" applyBorder="1" applyAlignment="1" applyProtection="1">
      <alignment vertical="center"/>
      <protection hidden="1"/>
    </xf>
    <xf numFmtId="41" fontId="101" fillId="57" borderId="31" xfId="0" applyNumberFormat="1" applyFont="1" applyFill="1" applyBorder="1" applyAlignment="1" applyProtection="1">
      <alignment vertical="center"/>
      <protection hidden="1"/>
    </xf>
    <xf numFmtId="41" fontId="44" fillId="57" borderId="104" xfId="0" quotePrefix="1" applyNumberFormat="1" applyFont="1" applyFill="1" applyBorder="1" applyAlignment="1" applyProtection="1">
      <alignment vertical="center"/>
      <protection hidden="1"/>
    </xf>
    <xf numFmtId="0" fontId="44" fillId="57" borderId="0" xfId="0" applyFont="1" applyFill="1" applyBorder="1" applyAlignment="1" applyProtection="1">
      <alignment vertical="center"/>
      <protection hidden="1"/>
    </xf>
    <xf numFmtId="41" fontId="101" fillId="57" borderId="0" xfId="0" applyNumberFormat="1" applyFont="1" applyFill="1" applyBorder="1" applyAlignment="1" applyProtection="1">
      <alignment vertical="center" wrapText="1"/>
      <protection hidden="1"/>
    </xf>
    <xf numFmtId="0" fontId="45" fillId="57" borderId="0" xfId="0" applyFont="1" applyFill="1" applyBorder="1" applyAlignment="1" applyProtection="1">
      <alignment vertical="center"/>
      <protection hidden="1"/>
    </xf>
    <xf numFmtId="41" fontId="53" fillId="57" borderId="28" xfId="0" applyNumberFormat="1" applyFont="1" applyFill="1" applyBorder="1" applyAlignment="1" applyProtection="1">
      <alignment horizontal="center" vertical="center" shrinkToFit="1"/>
      <protection hidden="1"/>
    </xf>
    <xf numFmtId="41" fontId="44" fillId="57" borderId="105" xfId="0" applyNumberFormat="1" applyFont="1" applyFill="1" applyBorder="1" applyAlignment="1" applyProtection="1">
      <alignment vertical="center"/>
      <protection hidden="1"/>
    </xf>
    <xf numFmtId="41" fontId="44" fillId="57" borderId="104" xfId="0" applyNumberFormat="1" applyFont="1" applyFill="1" applyBorder="1" applyAlignment="1" applyProtection="1">
      <alignment vertical="center"/>
      <protection hidden="1"/>
    </xf>
    <xf numFmtId="41" fontId="44" fillId="57" borderId="106" xfId="0" applyNumberFormat="1" applyFont="1" applyFill="1" applyBorder="1" applyAlignment="1" applyProtection="1">
      <alignment vertical="center"/>
      <protection hidden="1"/>
    </xf>
    <xf numFmtId="0" fontId="45" fillId="57" borderId="107" xfId="0" applyNumberFormat="1" applyFont="1" applyFill="1" applyBorder="1" applyAlignment="1" applyProtection="1">
      <alignment horizontal="left"/>
      <protection hidden="1"/>
    </xf>
    <xf numFmtId="0" fontId="45" fillId="57" borderId="107" xfId="0" applyNumberFormat="1" applyFont="1" applyFill="1" applyBorder="1" applyAlignment="1" applyProtection="1">
      <alignment horizontal="center"/>
      <protection hidden="1"/>
    </xf>
    <xf numFmtId="0" fontId="45" fillId="57" borderId="107" xfId="0" applyNumberFormat="1" applyFont="1" applyFill="1" applyBorder="1" applyAlignment="1" applyProtection="1">
      <alignment horizontal="right"/>
      <protection hidden="1"/>
    </xf>
    <xf numFmtId="179" fontId="0" fillId="57" borderId="0" xfId="0" applyNumberFormat="1" applyFill="1" applyBorder="1" applyAlignment="1" applyProtection="1">
      <alignment horizontal="right" vertical="center"/>
      <protection hidden="1"/>
    </xf>
    <xf numFmtId="41" fontId="44" fillId="57" borderId="108" xfId="0" applyNumberFormat="1" applyFont="1" applyFill="1" applyBorder="1" applyAlignment="1" applyProtection="1">
      <alignment horizontal="center" vertical="center"/>
      <protection hidden="1"/>
    </xf>
    <xf numFmtId="41" fontId="44" fillId="57" borderId="104" xfId="0" applyNumberFormat="1" applyFont="1" applyFill="1" applyBorder="1" applyAlignment="1" applyProtection="1">
      <alignment vertical="center" shrinkToFit="1"/>
      <protection hidden="1"/>
    </xf>
    <xf numFmtId="41" fontId="44" fillId="57" borderId="4" xfId="0" applyNumberFormat="1" applyFont="1" applyFill="1" applyBorder="1" applyAlignment="1" applyProtection="1">
      <alignment horizontal="center" vertical="center"/>
      <protection hidden="1"/>
    </xf>
    <xf numFmtId="41" fontId="44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44" fillId="16" borderId="4" xfId="0" applyNumberFormat="1" applyFont="1" applyFill="1" applyBorder="1" applyAlignment="1" applyProtection="1">
      <alignment horizontal="center" vertical="center"/>
      <protection locked="0" hidden="1"/>
    </xf>
    <xf numFmtId="0" fontId="45" fillId="16" borderId="24" xfId="0" applyFont="1" applyFill="1" applyBorder="1" applyAlignment="1" applyProtection="1">
      <alignment horizontal="left"/>
      <protection locked="0" hidden="1"/>
    </xf>
    <xf numFmtId="178" fontId="45" fillId="16" borderId="0" xfId="0" applyNumberFormat="1" applyFont="1" applyFill="1" applyBorder="1" applyAlignment="1" applyProtection="1">
      <alignment horizontal="left"/>
      <protection locked="0" hidden="1"/>
    </xf>
    <xf numFmtId="178" fontId="45" fillId="16" borderId="0" xfId="0" applyNumberFormat="1" applyFont="1" applyFill="1" applyAlignment="1" applyProtection="1">
      <alignment horizontal="left"/>
      <protection locked="0" hidden="1"/>
    </xf>
    <xf numFmtId="0" fontId="45" fillId="16" borderId="0" xfId="0" applyFont="1" applyFill="1" applyBorder="1" applyAlignment="1" applyProtection="1">
      <alignment horizontal="center"/>
      <protection locked="0" hidden="1"/>
    </xf>
    <xf numFmtId="0" fontId="45" fillId="16" borderId="0" xfId="0" applyFont="1" applyFill="1" applyAlignment="1" applyProtection="1">
      <alignment horizontal="center"/>
      <protection locked="0" hidden="1"/>
    </xf>
    <xf numFmtId="0" fontId="44" fillId="16" borderId="0" xfId="0" applyFont="1" applyFill="1" applyBorder="1" applyAlignment="1" applyProtection="1">
      <alignment horizontal="center" vertical="center"/>
      <protection locked="0" hidden="1"/>
    </xf>
    <xf numFmtId="0" fontId="44" fillId="16" borderId="0" xfId="0" applyFont="1" applyFill="1" applyAlignment="1" applyProtection="1">
      <alignment horizontal="center" vertical="center"/>
      <protection locked="0" hidden="1"/>
    </xf>
    <xf numFmtId="0" fontId="45" fillId="16" borderId="24" xfId="0" applyFont="1" applyFill="1" applyBorder="1" applyAlignment="1" applyProtection="1">
      <alignment horizontal="center"/>
      <protection locked="0" hidden="1"/>
    </xf>
    <xf numFmtId="4" fontId="45" fillId="16" borderId="24" xfId="0" applyNumberFormat="1" applyFont="1" applyFill="1" applyBorder="1" applyAlignment="1" applyProtection="1">
      <alignment horizontal="center"/>
      <protection locked="0" hidden="1"/>
    </xf>
    <xf numFmtId="0" fontId="47" fillId="57" borderId="0" xfId="0" applyFont="1" applyFill="1" applyAlignment="1" applyProtection="1">
      <alignment vertical="center"/>
      <protection hidden="1"/>
    </xf>
    <xf numFmtId="41" fontId="64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64" fillId="16" borderId="0" xfId="0" applyNumberFormat="1" applyFont="1" applyFill="1" applyAlignment="1" applyProtection="1">
      <alignment horizontal="right" vertical="center"/>
      <protection locked="0" hidden="1"/>
    </xf>
    <xf numFmtId="176" fontId="45" fillId="16" borderId="24" xfId="448" applyFont="1" applyFill="1" applyBorder="1" applyAlignment="1" applyProtection="1">
      <alignment horizontal="left" vertical="center"/>
      <protection locked="0" hidden="1"/>
    </xf>
    <xf numFmtId="41" fontId="64" fillId="16" borderId="24" xfId="0" applyNumberFormat="1" applyFont="1" applyFill="1" applyBorder="1" applyAlignment="1" applyProtection="1">
      <alignment horizontal="right" vertical="center"/>
      <protection locked="0" hidden="1"/>
    </xf>
    <xf numFmtId="0" fontId="45" fillId="16" borderId="0" xfId="0" applyFont="1" applyFill="1" applyBorder="1" applyAlignment="1" applyProtection="1">
      <alignment horizontal="left" vertical="center" wrapText="1"/>
      <protection locked="0" hidden="1"/>
    </xf>
    <xf numFmtId="176" fontId="45" fillId="16" borderId="0" xfId="448" applyFont="1" applyFill="1" applyBorder="1" applyAlignment="1" applyProtection="1">
      <alignment horizontal="left" vertical="center"/>
      <protection locked="0" hidden="1"/>
    </xf>
    <xf numFmtId="178" fontId="45" fillId="16" borderId="0" xfId="0" applyNumberFormat="1" applyFont="1" applyFill="1" applyAlignment="1" applyProtection="1">
      <alignment horizontal="left" vertical="center"/>
      <protection locked="0" hidden="1"/>
    </xf>
    <xf numFmtId="178" fontId="45" fillId="16" borderId="0" xfId="0" applyNumberFormat="1" applyFont="1" applyFill="1" applyBorder="1" applyAlignment="1" applyProtection="1">
      <alignment horizontal="left" vertical="center"/>
      <protection locked="0" hidden="1"/>
    </xf>
    <xf numFmtId="176" fontId="44" fillId="16" borderId="0" xfId="448" applyFont="1" applyFill="1" applyBorder="1" applyAlignment="1" applyProtection="1">
      <alignment horizontal="left" vertical="center"/>
      <protection locked="0" hidden="1"/>
    </xf>
    <xf numFmtId="41" fontId="101" fillId="57" borderId="104" xfId="0" applyNumberFormat="1" applyFont="1" applyFill="1" applyBorder="1" applyAlignment="1" applyProtection="1">
      <alignment vertical="center"/>
      <protection hidden="1"/>
    </xf>
    <xf numFmtId="41" fontId="44" fillId="57" borderId="34" xfId="0" applyNumberFormat="1" applyFont="1" applyFill="1" applyBorder="1" applyAlignment="1" applyProtection="1">
      <alignment horizontal="center" vertical="center"/>
      <protection hidden="1"/>
    </xf>
    <xf numFmtId="0" fontId="44" fillId="57" borderId="0" xfId="0" applyFont="1" applyFill="1" applyBorder="1" applyAlignment="1" applyProtection="1">
      <alignment horizontal="center" vertical="center" wrapText="1"/>
      <protection hidden="1"/>
    </xf>
    <xf numFmtId="0" fontId="44" fillId="57" borderId="33" xfId="0" applyFont="1" applyFill="1" applyBorder="1" applyAlignment="1" applyProtection="1">
      <alignment horizontal="center" vertical="center" wrapText="1"/>
      <protection hidden="1"/>
    </xf>
    <xf numFmtId="41" fontId="44" fillId="57" borderId="0" xfId="0" applyNumberFormat="1" applyFont="1" applyFill="1" applyBorder="1" applyAlignment="1" applyProtection="1">
      <alignment horizontal="center" vertical="center" wrapText="1"/>
      <protection hidden="1"/>
    </xf>
    <xf numFmtId="41" fontId="44" fillId="57" borderId="104" xfId="0" applyNumberFormat="1" applyFont="1" applyFill="1" applyBorder="1" applyAlignment="1" applyProtection="1">
      <alignment horizontal="center" vertical="center" wrapText="1"/>
      <protection hidden="1"/>
    </xf>
    <xf numFmtId="0" fontId="0" fillId="16" borderId="0" xfId="0" applyFill="1" applyAlignment="1" applyProtection="1">
      <alignment horizontal="right" vertical="center"/>
      <protection hidden="1"/>
    </xf>
    <xf numFmtId="0" fontId="44" fillId="0" borderId="0" xfId="0" applyFont="1" applyFill="1" applyAlignment="1" applyProtection="1">
      <alignment horizontal="right" vertical="center"/>
      <protection hidden="1"/>
    </xf>
    <xf numFmtId="0" fontId="46" fillId="0" borderId="0" xfId="0" applyFont="1" applyFill="1" applyAlignment="1" applyProtection="1">
      <alignment horizontal="center" vertical="center"/>
      <protection hidden="1"/>
    </xf>
    <xf numFmtId="0" fontId="44" fillId="0" borderId="0" xfId="0" applyFont="1" applyFill="1" applyBorder="1" applyAlignment="1" applyProtection="1">
      <alignment horizontal="right" vertical="center"/>
      <protection hidden="1"/>
    </xf>
    <xf numFmtId="41" fontId="44" fillId="0" borderId="29" xfId="0" quotePrefix="1" applyNumberFormat="1" applyFont="1" applyFill="1" applyBorder="1" applyAlignment="1" applyProtection="1">
      <alignment horizontal="center" vertical="center"/>
      <protection hidden="1"/>
    </xf>
    <xf numFmtId="41" fontId="53" fillId="0" borderId="29" xfId="0" quotePrefix="1" applyNumberFormat="1" applyFont="1" applyFill="1" applyBorder="1" applyAlignment="1" applyProtection="1">
      <alignment horizontal="center" vertical="center"/>
      <protection hidden="1"/>
    </xf>
    <xf numFmtId="41" fontId="44" fillId="0" borderId="29" xfId="0" applyNumberFormat="1" applyFont="1" applyFill="1" applyBorder="1" applyAlignment="1" applyProtection="1">
      <alignment horizontal="center" vertical="center"/>
      <protection hidden="1"/>
    </xf>
    <xf numFmtId="0" fontId="45" fillId="0" borderId="0" xfId="0" applyNumberFormat="1" applyFont="1" applyFill="1" applyBorder="1" applyAlignment="1" applyProtection="1">
      <alignment horizontal="right"/>
      <protection hidden="1"/>
    </xf>
    <xf numFmtId="0" fontId="46" fillId="0" borderId="0" xfId="0" applyFont="1" applyFill="1" applyBorder="1" applyAlignment="1" applyProtection="1">
      <alignment horizontal="center" vertical="center"/>
      <protection hidden="1"/>
    </xf>
    <xf numFmtId="41" fontId="53" fillId="0" borderId="29" xfId="0" applyNumberFormat="1" applyFont="1" applyFill="1" applyBorder="1" applyAlignment="1" applyProtection="1">
      <alignment horizontal="center" vertical="center" shrinkToFit="1"/>
      <protection hidden="1"/>
    </xf>
    <xf numFmtId="41" fontId="44" fillId="0" borderId="0" xfId="0" applyNumberFormat="1" applyFont="1" applyFill="1" applyBorder="1" applyAlignment="1" applyProtection="1">
      <alignment horizontal="center" vertical="center"/>
      <protection hidden="1"/>
    </xf>
    <xf numFmtId="0" fontId="45" fillId="0" borderId="107" xfId="0" applyNumberFormat="1" applyFont="1" applyFill="1" applyBorder="1" applyAlignment="1" applyProtection="1">
      <alignment horizontal="right"/>
      <protection hidden="1"/>
    </xf>
    <xf numFmtId="0" fontId="54" fillId="0" borderId="0" xfId="0" applyFont="1" applyFill="1" applyAlignment="1" applyProtection="1">
      <alignment horizontal="center" vertical="center"/>
      <protection hidden="1"/>
    </xf>
    <xf numFmtId="41" fontId="53" fillId="0" borderId="29" xfId="0" applyNumberFormat="1" applyFont="1" applyFill="1" applyBorder="1" applyAlignment="1" applyProtection="1">
      <alignment horizontal="center" vertical="center"/>
      <protection hidden="1"/>
    </xf>
    <xf numFmtId="41" fontId="44" fillId="0" borderId="29" xfId="448" applyNumberFormat="1" applyFont="1" applyFill="1" applyBorder="1" applyAlignment="1" applyProtection="1">
      <alignment horizontal="center" vertical="center"/>
      <protection hidden="1"/>
    </xf>
    <xf numFmtId="41" fontId="44" fillId="0" borderId="32" xfId="448" applyNumberFormat="1" applyFont="1" applyFill="1" applyBorder="1" applyAlignment="1" applyProtection="1">
      <alignment horizontal="center" vertical="center"/>
      <protection hidden="1"/>
    </xf>
    <xf numFmtId="41" fontId="44" fillId="0" borderId="109" xfId="0" applyNumberFormat="1" applyFont="1" applyFill="1" applyBorder="1" applyAlignment="1" applyProtection="1">
      <alignment horizontal="center" vertical="center"/>
      <protection hidden="1"/>
    </xf>
    <xf numFmtId="41" fontId="53" fillId="0" borderId="0" xfId="0" applyNumberFormat="1" applyFont="1" applyFill="1" applyBorder="1" applyAlignment="1" applyProtection="1">
      <alignment vertical="center"/>
      <protection hidden="1"/>
    </xf>
    <xf numFmtId="41" fontId="44" fillId="57" borderId="0" xfId="0" applyNumberFormat="1" applyFont="1" applyFill="1" applyBorder="1" applyAlignment="1" applyProtection="1">
      <alignment horizontal="right" vertical="center"/>
      <protection hidden="1"/>
    </xf>
    <xf numFmtId="41" fontId="44" fillId="57" borderId="30" xfId="0" applyNumberFormat="1" applyFont="1" applyFill="1" applyBorder="1" applyAlignment="1" applyProtection="1">
      <alignment horizontal="center" vertical="center"/>
      <protection hidden="1"/>
    </xf>
    <xf numFmtId="0" fontId="44" fillId="16" borderId="0" xfId="445" quotePrefix="1" applyNumberFormat="1" applyFont="1" applyFill="1" applyBorder="1" applyAlignment="1" applyProtection="1">
      <alignment horizontal="center" vertical="center"/>
      <protection hidden="1"/>
    </xf>
    <xf numFmtId="0" fontId="44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53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53" fillId="57" borderId="18" xfId="445" applyNumberFormat="1" applyFont="1" applyFill="1" applyBorder="1" applyAlignment="1" applyProtection="1">
      <alignment horizontal="center" vertical="center"/>
      <protection hidden="1"/>
    </xf>
    <xf numFmtId="0" fontId="45" fillId="57" borderId="24" xfId="472" applyFont="1" applyFill="1" applyBorder="1" applyAlignment="1" applyProtection="1">
      <alignment horizontal="left" vertical="center"/>
      <protection hidden="1"/>
    </xf>
    <xf numFmtId="0" fontId="44" fillId="16" borderId="4" xfId="0" applyFont="1" applyFill="1" applyBorder="1" applyAlignment="1" applyProtection="1">
      <alignment horizontal="left" vertical="center" wrapText="1"/>
      <protection hidden="1"/>
    </xf>
    <xf numFmtId="176" fontId="45" fillId="16" borderId="45" xfId="449" applyFont="1" applyFill="1" applyBorder="1" applyAlignment="1" applyProtection="1">
      <alignment horizontal="center" vertical="center" wrapText="1"/>
      <protection hidden="1"/>
    </xf>
    <xf numFmtId="176" fontId="45" fillId="16" borderId="46" xfId="449" applyFont="1" applyFill="1" applyBorder="1" applyAlignment="1" applyProtection="1">
      <alignment horizontal="center" vertical="center"/>
      <protection hidden="1"/>
    </xf>
    <xf numFmtId="176" fontId="45" fillId="16" borderId="42" xfId="449" applyFont="1" applyFill="1" applyBorder="1" applyAlignment="1" applyProtection="1">
      <alignment horizontal="center" vertical="center" wrapText="1"/>
      <protection hidden="1"/>
    </xf>
    <xf numFmtId="176" fontId="45" fillId="16" borderId="43" xfId="449" applyFont="1" applyFill="1" applyBorder="1" applyAlignment="1" applyProtection="1">
      <alignment horizontal="center" vertical="center" wrapText="1"/>
      <protection hidden="1"/>
    </xf>
    <xf numFmtId="176" fontId="45" fillId="16" borderId="44" xfId="449" applyFont="1" applyFill="1" applyBorder="1" applyAlignment="1" applyProtection="1">
      <alignment horizontal="center" vertical="center" wrapText="1"/>
      <protection hidden="1"/>
    </xf>
    <xf numFmtId="176" fontId="45" fillId="16" borderId="19" xfId="449" applyFont="1" applyFill="1" applyBorder="1" applyAlignment="1" applyProtection="1">
      <alignment horizontal="center" vertical="center" wrapText="1"/>
      <protection hidden="1"/>
    </xf>
    <xf numFmtId="3" fontId="44" fillId="57" borderId="35" xfId="0" applyNumberFormat="1" applyFont="1" applyFill="1" applyBorder="1" applyAlignment="1" applyProtection="1">
      <alignment horizontal="center" vertical="center" wrapText="1"/>
      <protection hidden="1"/>
    </xf>
    <xf numFmtId="3" fontId="44" fillId="57" borderId="36" xfId="0" applyNumberFormat="1" applyFont="1" applyFill="1" applyBorder="1" applyAlignment="1" applyProtection="1">
      <alignment horizontal="center" vertical="center" wrapText="1"/>
      <protection hidden="1"/>
    </xf>
    <xf numFmtId="3" fontId="44" fillId="57" borderId="37" xfId="0" applyNumberFormat="1" applyFont="1" applyFill="1" applyBorder="1" applyAlignment="1" applyProtection="1">
      <alignment horizontal="center" vertical="center" wrapText="1"/>
      <protection hidden="1"/>
    </xf>
    <xf numFmtId="3" fontId="44" fillId="57" borderId="37" xfId="0" applyNumberFormat="1" applyFont="1" applyFill="1" applyBorder="1" applyAlignment="1" applyProtection="1">
      <alignment horizontal="center" vertical="center"/>
      <protection hidden="1"/>
    </xf>
    <xf numFmtId="3" fontId="44" fillId="57" borderId="38" xfId="0" applyNumberFormat="1" applyFont="1" applyFill="1" applyBorder="1" applyAlignment="1" applyProtection="1">
      <alignment horizontal="center" vertical="center"/>
      <protection hidden="1"/>
    </xf>
    <xf numFmtId="3" fontId="44" fillId="16" borderId="39" xfId="0" applyNumberFormat="1" applyFont="1" applyFill="1" applyBorder="1" applyAlignment="1" applyProtection="1">
      <alignment horizontal="center" vertical="center" wrapText="1"/>
      <protection hidden="1"/>
    </xf>
    <xf numFmtId="3" fontId="44" fillId="16" borderId="39" xfId="0" applyNumberFormat="1" applyFont="1" applyFill="1" applyBorder="1" applyAlignment="1" applyProtection="1">
      <alignment horizontal="center" vertical="center"/>
      <protection hidden="1"/>
    </xf>
    <xf numFmtId="3" fontId="44" fillId="16" borderId="40" xfId="0" applyNumberFormat="1" applyFont="1" applyFill="1" applyBorder="1" applyAlignment="1" applyProtection="1">
      <alignment horizontal="center" vertical="center"/>
      <protection hidden="1"/>
    </xf>
    <xf numFmtId="3" fontId="44" fillId="57" borderId="6" xfId="0" applyNumberFormat="1" applyFont="1" applyFill="1" applyBorder="1" applyAlignment="1" applyProtection="1">
      <alignment horizontal="center" vertical="center" wrapText="1"/>
      <protection hidden="1"/>
    </xf>
    <xf numFmtId="3" fontId="44" fillId="16" borderId="6" xfId="0" applyNumberFormat="1" applyFont="1" applyFill="1" applyBorder="1" applyAlignment="1" applyProtection="1">
      <alignment horizontal="center" vertical="center"/>
      <protection hidden="1"/>
    </xf>
    <xf numFmtId="3" fontId="44" fillId="16" borderId="41" xfId="0" applyNumberFormat="1" applyFont="1" applyFill="1" applyBorder="1" applyAlignment="1" applyProtection="1">
      <alignment horizontal="center" vertical="center"/>
      <protection hidden="1"/>
    </xf>
    <xf numFmtId="0" fontId="45" fillId="16" borderId="0" xfId="0" applyFont="1" applyFill="1" applyBorder="1" applyAlignment="1" applyProtection="1">
      <alignment horizontal="right"/>
      <protection hidden="1"/>
    </xf>
    <xf numFmtId="3" fontId="44" fillId="16" borderId="35" xfId="0" applyNumberFormat="1" applyFont="1" applyFill="1" applyBorder="1" applyAlignment="1" applyProtection="1">
      <alignment horizontal="center" vertical="center"/>
      <protection hidden="1"/>
    </xf>
    <xf numFmtId="3" fontId="44" fillId="16" borderId="36" xfId="0" applyNumberFormat="1" applyFont="1" applyFill="1" applyBorder="1" applyAlignment="1" applyProtection="1">
      <alignment horizontal="center" vertical="center"/>
      <protection hidden="1"/>
    </xf>
    <xf numFmtId="0" fontId="44" fillId="16" borderId="47" xfId="0" applyFont="1" applyFill="1" applyBorder="1" applyAlignment="1" applyProtection="1">
      <alignment horizontal="center" vertical="center" wrapText="1"/>
      <protection hidden="1"/>
    </xf>
    <xf numFmtId="0" fontId="44" fillId="16" borderId="48" xfId="0" applyFont="1" applyFill="1" applyBorder="1" applyAlignment="1" applyProtection="1">
      <alignment horizontal="center" vertical="center"/>
      <protection hidden="1"/>
    </xf>
    <xf numFmtId="0" fontId="44" fillId="16" borderId="49" xfId="0" applyFont="1" applyFill="1" applyBorder="1" applyAlignment="1" applyProtection="1">
      <alignment horizontal="center" vertical="center"/>
      <protection hidden="1"/>
    </xf>
    <xf numFmtId="3" fontId="44" fillId="16" borderId="50" xfId="0" applyNumberFormat="1" applyFont="1" applyFill="1" applyBorder="1" applyAlignment="1" applyProtection="1">
      <alignment horizontal="center" vertical="center" wrapText="1"/>
      <protection hidden="1"/>
    </xf>
    <xf numFmtId="3" fontId="44" fillId="16" borderId="51" xfId="0" applyNumberFormat="1" applyFont="1" applyFill="1" applyBorder="1" applyAlignment="1" applyProtection="1">
      <alignment horizontal="center" vertical="center" wrapText="1"/>
      <protection hidden="1"/>
    </xf>
    <xf numFmtId="3" fontId="45" fillId="16" borderId="37" xfId="0" applyNumberFormat="1" applyFont="1" applyFill="1" applyBorder="1" applyAlignment="1" applyProtection="1">
      <alignment horizontal="center" vertical="center" wrapText="1"/>
      <protection hidden="1"/>
    </xf>
    <xf numFmtId="3" fontId="45" fillId="16" borderId="38" xfId="0" applyNumberFormat="1" applyFont="1" applyFill="1" applyBorder="1" applyAlignment="1" applyProtection="1">
      <alignment horizontal="center" vertical="center" wrapText="1"/>
      <protection hidden="1"/>
    </xf>
    <xf numFmtId="3" fontId="44" fillId="57" borderId="38" xfId="0" applyNumberFormat="1" applyFont="1" applyFill="1" applyBorder="1" applyAlignment="1" applyProtection="1">
      <alignment horizontal="center" vertical="center" wrapText="1"/>
      <protection hidden="1"/>
    </xf>
    <xf numFmtId="0" fontId="51" fillId="16" borderId="39" xfId="0" applyFont="1" applyFill="1" applyBorder="1" applyAlignment="1" applyProtection="1">
      <alignment horizontal="center" vertical="center" wrapText="1"/>
      <protection hidden="1"/>
    </xf>
    <xf numFmtId="0" fontId="51" fillId="16" borderId="40" xfId="0" applyFont="1" applyFill="1" applyBorder="1" applyAlignment="1" applyProtection="1">
      <alignment horizontal="center" vertical="center" wrapText="1"/>
      <protection hidden="1"/>
    </xf>
    <xf numFmtId="176" fontId="44" fillId="16" borderId="45" xfId="449" applyFont="1" applyFill="1" applyBorder="1" applyAlignment="1" applyProtection="1">
      <alignment horizontal="center" vertical="center" wrapText="1"/>
      <protection hidden="1"/>
    </xf>
    <xf numFmtId="176" fontId="44" fillId="16" borderId="46" xfId="449" applyFont="1" applyFill="1" applyBorder="1" applyAlignment="1" applyProtection="1">
      <alignment horizontal="center" vertical="center"/>
      <protection hidden="1"/>
    </xf>
    <xf numFmtId="176" fontId="50" fillId="16" borderId="42" xfId="449" applyFont="1" applyFill="1" applyBorder="1" applyAlignment="1" applyProtection="1">
      <alignment horizontal="center" vertical="center" wrapText="1"/>
      <protection hidden="1"/>
    </xf>
    <xf numFmtId="3" fontId="44" fillId="57" borderId="53" xfId="0" applyNumberFormat="1" applyFont="1" applyFill="1" applyBorder="1" applyAlignment="1" applyProtection="1">
      <alignment horizontal="center" vertical="center" wrapText="1"/>
      <protection hidden="1"/>
    </xf>
    <xf numFmtId="0" fontId="46" fillId="57" borderId="0" xfId="0" applyFont="1" applyFill="1" applyAlignment="1" applyProtection="1">
      <alignment horizontal="center" vertical="center"/>
      <protection hidden="1"/>
    </xf>
    <xf numFmtId="3" fontId="46" fillId="16" borderId="0" xfId="0" applyNumberFormat="1" applyFont="1" applyFill="1" applyAlignment="1" applyProtection="1">
      <alignment horizontal="center" vertical="center"/>
      <protection hidden="1"/>
    </xf>
    <xf numFmtId="3" fontId="44" fillId="16" borderId="52" xfId="0" applyNumberFormat="1" applyFont="1" applyFill="1" applyBorder="1" applyAlignment="1" applyProtection="1">
      <alignment horizontal="center" vertical="center" wrapText="1"/>
      <protection hidden="1"/>
    </xf>
    <xf numFmtId="0" fontId="48" fillId="16" borderId="39" xfId="0" applyFont="1" applyFill="1" applyBorder="1" applyAlignment="1" applyProtection="1">
      <alignment horizontal="center" vertical="center" wrapText="1"/>
      <protection hidden="1"/>
    </xf>
    <xf numFmtId="0" fontId="48" fillId="16" borderId="40" xfId="0" applyFont="1" applyFill="1" applyBorder="1" applyAlignment="1" applyProtection="1">
      <alignment horizontal="center" vertical="center" wrapText="1"/>
      <protection hidden="1"/>
    </xf>
    <xf numFmtId="0" fontId="45" fillId="16" borderId="39" xfId="0" applyFont="1" applyFill="1" applyBorder="1" applyAlignment="1" applyProtection="1">
      <alignment horizontal="center" vertical="center" wrapText="1"/>
      <protection hidden="1"/>
    </xf>
    <xf numFmtId="176" fontId="44" fillId="16" borderId="0" xfId="449" applyFont="1" applyFill="1" applyBorder="1" applyAlignment="1" applyProtection="1">
      <alignment horizontal="center" vertical="center" wrapText="1"/>
      <protection hidden="1"/>
    </xf>
    <xf numFmtId="176" fontId="44" fillId="16" borderId="51" xfId="449" applyFont="1" applyFill="1" applyBorder="1" applyAlignment="1" applyProtection="1">
      <alignment horizontal="center" vertical="center" wrapText="1"/>
      <protection hidden="1"/>
    </xf>
    <xf numFmtId="176" fontId="44" fillId="16" borderId="54" xfId="449" applyFont="1" applyFill="1" applyBorder="1" applyAlignment="1" applyProtection="1">
      <alignment horizontal="center" vertical="center" wrapText="1"/>
      <protection hidden="1"/>
    </xf>
    <xf numFmtId="176" fontId="44" fillId="16" borderId="55" xfId="449" applyFont="1" applyFill="1" applyBorder="1" applyAlignment="1" applyProtection="1">
      <alignment horizontal="center" vertical="center" wrapText="1"/>
      <protection hidden="1"/>
    </xf>
    <xf numFmtId="3" fontId="47" fillId="16" borderId="0" xfId="0" applyNumberFormat="1" applyFont="1" applyFill="1" applyAlignment="1" applyProtection="1">
      <alignment horizontal="center" vertical="center"/>
      <protection hidden="1"/>
    </xf>
    <xf numFmtId="0" fontId="44" fillId="16" borderId="51" xfId="0" applyFont="1" applyFill="1" applyBorder="1" applyAlignment="1" applyProtection="1">
      <alignment horizontal="center" vertical="center" wrapText="1"/>
      <protection hidden="1"/>
    </xf>
    <xf numFmtId="0" fontId="44" fillId="16" borderId="56" xfId="0" applyFont="1" applyFill="1" applyBorder="1" applyAlignment="1" applyProtection="1">
      <alignment horizontal="center" vertical="center"/>
      <protection hidden="1"/>
    </xf>
    <xf numFmtId="0" fontId="44" fillId="16" borderId="54" xfId="0" applyFont="1" applyFill="1" applyBorder="1" applyAlignment="1" applyProtection="1">
      <alignment horizontal="center" vertical="center"/>
      <protection hidden="1"/>
    </xf>
    <xf numFmtId="0" fontId="44" fillId="16" borderId="57" xfId="0" applyFont="1" applyFill="1" applyBorder="1" applyAlignment="1" applyProtection="1">
      <alignment horizontal="center" vertical="center"/>
      <protection hidden="1"/>
    </xf>
    <xf numFmtId="0" fontId="44" fillId="16" borderId="55" xfId="0" applyFont="1" applyFill="1" applyBorder="1" applyAlignment="1" applyProtection="1">
      <alignment horizontal="center" vertical="center"/>
      <protection hidden="1"/>
    </xf>
    <xf numFmtId="0" fontId="44" fillId="16" borderId="58" xfId="0" applyFont="1" applyFill="1" applyBorder="1" applyAlignment="1" applyProtection="1">
      <alignment horizontal="center" vertical="center"/>
      <protection hidden="1"/>
    </xf>
    <xf numFmtId="3" fontId="44" fillId="57" borderId="59" xfId="0" applyNumberFormat="1" applyFont="1" applyFill="1" applyBorder="1" applyAlignment="1" applyProtection="1">
      <alignment horizontal="center" vertical="center" wrapText="1"/>
      <protection hidden="1"/>
    </xf>
    <xf numFmtId="3" fontId="44" fillId="16" borderId="47" xfId="0" applyNumberFormat="1" applyFont="1" applyFill="1" applyBorder="1" applyAlignment="1" applyProtection="1">
      <alignment horizontal="center" vertical="center" wrapText="1"/>
      <protection hidden="1"/>
    </xf>
    <xf numFmtId="0" fontId="44" fillId="16" borderId="47" xfId="0" applyFont="1" applyFill="1" applyBorder="1" applyAlignment="1" applyProtection="1">
      <alignment horizontal="center" vertical="center"/>
      <protection hidden="1"/>
    </xf>
    <xf numFmtId="3" fontId="45" fillId="16" borderId="37" xfId="0" applyNumberFormat="1" applyFont="1" applyFill="1" applyBorder="1" applyAlignment="1" applyProtection="1">
      <alignment horizontal="center" vertical="center"/>
      <protection hidden="1"/>
    </xf>
    <xf numFmtId="3" fontId="45" fillId="16" borderId="38" xfId="0" applyNumberFormat="1" applyFont="1" applyFill="1" applyBorder="1" applyAlignment="1" applyProtection="1">
      <alignment horizontal="center" vertical="center"/>
      <protection hidden="1"/>
    </xf>
    <xf numFmtId="3" fontId="48" fillId="16" borderId="37" xfId="0" applyNumberFormat="1" applyFont="1" applyFill="1" applyBorder="1" applyAlignment="1" applyProtection="1">
      <alignment horizontal="center" vertical="center"/>
      <protection hidden="1"/>
    </xf>
    <xf numFmtId="3" fontId="48" fillId="16" borderId="38" xfId="0" applyNumberFormat="1" applyFont="1" applyFill="1" applyBorder="1" applyAlignment="1" applyProtection="1">
      <alignment horizontal="center" vertical="center"/>
      <protection hidden="1"/>
    </xf>
    <xf numFmtId="0" fontId="44" fillId="16" borderId="54" xfId="0" applyFont="1" applyFill="1" applyBorder="1" applyAlignment="1" applyProtection="1">
      <alignment horizontal="center" vertical="center" wrapText="1"/>
      <protection hidden="1"/>
    </xf>
    <xf numFmtId="0" fontId="44" fillId="16" borderId="55" xfId="0" applyFont="1" applyFill="1" applyBorder="1" applyAlignment="1" applyProtection="1">
      <alignment horizontal="center" vertical="center" wrapText="1"/>
      <protection hidden="1"/>
    </xf>
    <xf numFmtId="0" fontId="45" fillId="57" borderId="0" xfId="0" applyFont="1" applyFill="1" applyAlignment="1" applyProtection="1">
      <alignment horizontal="left" vertical="center"/>
      <protection hidden="1"/>
    </xf>
    <xf numFmtId="0" fontId="46" fillId="16" borderId="0" xfId="0" applyFont="1" applyFill="1" applyAlignment="1" applyProtection="1">
      <alignment horizontal="center" vertical="center" wrapText="1"/>
      <protection hidden="1"/>
    </xf>
    <xf numFmtId="3" fontId="44" fillId="57" borderId="63" xfId="0" applyNumberFormat="1" applyFont="1" applyFill="1" applyBorder="1" applyAlignment="1" applyProtection="1">
      <alignment horizontal="center" vertical="center" wrapText="1"/>
      <protection hidden="1"/>
    </xf>
    <xf numFmtId="3" fontId="44" fillId="57" borderId="41" xfId="0" applyNumberFormat="1" applyFont="1" applyFill="1" applyBorder="1" applyAlignment="1" applyProtection="1">
      <alignment horizontal="center" vertical="center" wrapText="1"/>
      <protection hidden="1"/>
    </xf>
    <xf numFmtId="176" fontId="44" fillId="57" borderId="47" xfId="449" applyFont="1" applyFill="1" applyBorder="1" applyAlignment="1" applyProtection="1">
      <alignment horizontal="center" vertical="center" wrapText="1"/>
      <protection hidden="1"/>
    </xf>
    <xf numFmtId="176" fontId="44" fillId="16" borderId="48" xfId="449" applyFont="1" applyFill="1" applyBorder="1" applyAlignment="1" applyProtection="1">
      <alignment horizontal="center" vertical="center"/>
      <protection hidden="1"/>
    </xf>
    <xf numFmtId="176" fontId="44" fillId="16" borderId="49" xfId="449" applyFont="1" applyFill="1" applyBorder="1" applyAlignment="1" applyProtection="1">
      <alignment horizontal="center" vertical="center"/>
      <protection hidden="1"/>
    </xf>
    <xf numFmtId="0" fontId="44" fillId="16" borderId="52" xfId="0" applyFont="1" applyFill="1" applyBorder="1" applyAlignment="1" applyProtection="1">
      <alignment horizontal="center" vertical="center" wrapText="1"/>
      <protection hidden="1"/>
    </xf>
    <xf numFmtId="0" fontId="44" fillId="16" borderId="39" xfId="0" applyFont="1" applyFill="1" applyBorder="1" applyAlignment="1" applyProtection="1">
      <alignment horizontal="center" vertical="center"/>
      <protection hidden="1"/>
    </xf>
    <xf numFmtId="0" fontId="44" fillId="16" borderId="40" xfId="0" applyFont="1" applyFill="1" applyBorder="1" applyAlignment="1" applyProtection="1">
      <alignment horizontal="center" vertical="center"/>
      <protection hidden="1"/>
    </xf>
    <xf numFmtId="0" fontId="44" fillId="16" borderId="60" xfId="0" applyFont="1" applyFill="1" applyBorder="1" applyAlignment="1" applyProtection="1">
      <alignment horizontal="center" vertical="center" wrapText="1"/>
      <protection hidden="1"/>
    </xf>
    <xf numFmtId="0" fontId="44" fillId="16" borderId="61" xfId="0" applyFont="1" applyFill="1" applyBorder="1" applyAlignment="1" applyProtection="1">
      <alignment horizontal="center" vertical="center" wrapText="1"/>
      <protection hidden="1"/>
    </xf>
    <xf numFmtId="0" fontId="44" fillId="16" borderId="62" xfId="0" applyFont="1" applyFill="1" applyBorder="1" applyAlignment="1" applyProtection="1">
      <alignment horizontal="center" vertical="center" wrapText="1"/>
      <protection hidden="1"/>
    </xf>
    <xf numFmtId="0" fontId="47" fillId="57" borderId="0" xfId="0" applyFont="1" applyFill="1" applyBorder="1" applyAlignment="1" applyProtection="1">
      <alignment horizontal="center" vertical="center" wrapText="1"/>
      <protection hidden="1"/>
    </xf>
    <xf numFmtId="176" fontId="44" fillId="57" borderId="48" xfId="449" applyFont="1" applyFill="1" applyBorder="1" applyAlignment="1" applyProtection="1">
      <alignment horizontal="center" vertical="center" wrapText="1"/>
      <protection hidden="1"/>
    </xf>
    <xf numFmtId="176" fontId="44" fillId="57" borderId="49" xfId="449" applyFont="1" applyFill="1" applyBorder="1" applyAlignment="1" applyProtection="1">
      <alignment horizontal="center" vertical="center" wrapText="1"/>
      <protection hidden="1"/>
    </xf>
    <xf numFmtId="0" fontId="47" fillId="57" borderId="0" xfId="0" applyFont="1" applyFill="1" applyAlignment="1" applyProtection="1">
      <alignment horizontal="center" vertical="center" shrinkToFit="1"/>
      <protection hidden="1"/>
    </xf>
    <xf numFmtId="0" fontId="46" fillId="57" borderId="0" xfId="0" applyFont="1" applyFill="1" applyBorder="1" applyAlignment="1" applyProtection="1">
      <alignment horizontal="center" vertical="center"/>
      <protection hidden="1"/>
    </xf>
    <xf numFmtId="0" fontId="44" fillId="57" borderId="52" xfId="0" applyFont="1" applyFill="1" applyBorder="1" applyAlignment="1" applyProtection="1">
      <alignment horizontal="center" vertical="center" wrapText="1"/>
      <protection hidden="1"/>
    </xf>
    <xf numFmtId="0" fontId="44" fillId="57" borderId="39" xfId="0" applyFont="1" applyFill="1" applyBorder="1" applyAlignment="1" applyProtection="1">
      <alignment horizontal="center" vertical="center" wrapText="1"/>
      <protection hidden="1"/>
    </xf>
    <xf numFmtId="0" fontId="44" fillId="57" borderId="40" xfId="0" applyFont="1" applyFill="1" applyBorder="1" applyAlignment="1" applyProtection="1">
      <alignment horizontal="center" vertical="center" wrapText="1"/>
      <protection hidden="1"/>
    </xf>
    <xf numFmtId="0" fontId="44" fillId="57" borderId="59" xfId="0" applyFont="1" applyFill="1" applyBorder="1" applyAlignment="1" applyProtection="1">
      <alignment horizontal="center" vertical="center" wrapText="1"/>
      <protection hidden="1"/>
    </xf>
    <xf numFmtId="0" fontId="44" fillId="57" borderId="37" xfId="0" applyFont="1" applyFill="1" applyBorder="1" applyAlignment="1" applyProtection="1">
      <alignment horizontal="center" vertical="center"/>
      <protection hidden="1"/>
    </xf>
    <xf numFmtId="0" fontId="44" fillId="57" borderId="38" xfId="0" applyFont="1" applyFill="1" applyBorder="1" applyAlignment="1" applyProtection="1">
      <alignment horizontal="center" vertical="center"/>
      <protection hidden="1"/>
    </xf>
    <xf numFmtId="3" fontId="44" fillId="57" borderId="52" xfId="0" applyNumberFormat="1" applyFont="1" applyFill="1" applyBorder="1" applyAlignment="1" applyProtection="1">
      <alignment horizontal="center" vertical="center" wrapText="1"/>
      <protection hidden="1"/>
    </xf>
    <xf numFmtId="3" fontId="44" fillId="57" borderId="39" xfId="0" applyNumberFormat="1" applyFont="1" applyFill="1" applyBorder="1" applyAlignment="1" applyProtection="1">
      <alignment horizontal="center" vertical="center" wrapText="1"/>
      <protection hidden="1"/>
    </xf>
    <xf numFmtId="3" fontId="44" fillId="57" borderId="40" xfId="0" applyNumberFormat="1" applyFont="1" applyFill="1" applyBorder="1" applyAlignment="1" applyProtection="1">
      <alignment horizontal="center" vertical="center" wrapText="1"/>
      <protection hidden="1"/>
    </xf>
    <xf numFmtId="0" fontId="44" fillId="57" borderId="51" xfId="0" applyFont="1" applyFill="1" applyBorder="1" applyAlignment="1" applyProtection="1">
      <alignment horizontal="center" vertical="center" wrapText="1"/>
      <protection hidden="1"/>
    </xf>
    <xf numFmtId="0" fontId="44" fillId="57" borderId="54" xfId="0" applyFont="1" applyFill="1" applyBorder="1" applyAlignment="1" applyProtection="1">
      <alignment horizontal="center" vertical="center" wrapText="1"/>
      <protection hidden="1"/>
    </xf>
    <xf numFmtId="0" fontId="44" fillId="57" borderId="55" xfId="0" applyFont="1" applyFill="1" applyBorder="1" applyAlignment="1" applyProtection="1">
      <alignment horizontal="center" vertical="center" wrapText="1"/>
      <protection hidden="1"/>
    </xf>
    <xf numFmtId="0" fontId="44" fillId="57" borderId="64" xfId="0" applyFont="1" applyFill="1" applyBorder="1" applyAlignment="1" applyProtection="1">
      <alignment horizontal="center" vertical="center" wrapText="1"/>
      <protection hidden="1"/>
    </xf>
    <xf numFmtId="0" fontId="44" fillId="57" borderId="16" xfId="0" applyFont="1" applyFill="1" applyBorder="1" applyAlignment="1" applyProtection="1">
      <alignment horizontal="center" vertical="center" wrapText="1"/>
      <protection hidden="1"/>
    </xf>
    <xf numFmtId="0" fontId="44" fillId="57" borderId="65" xfId="0" applyFont="1" applyFill="1" applyBorder="1" applyAlignment="1" applyProtection="1">
      <alignment horizontal="center" vertical="center" wrapText="1"/>
      <protection hidden="1"/>
    </xf>
    <xf numFmtId="0" fontId="44" fillId="57" borderId="66" xfId="0" applyFont="1" applyFill="1" applyBorder="1" applyAlignment="1" applyProtection="1">
      <alignment horizontal="center" vertical="center" wrapText="1"/>
      <protection hidden="1"/>
    </xf>
    <xf numFmtId="0" fontId="44" fillId="57" borderId="44" xfId="0" applyFont="1" applyFill="1" applyBorder="1" applyAlignment="1" applyProtection="1">
      <alignment horizontal="center" vertical="center" wrapText="1"/>
      <protection hidden="1"/>
    </xf>
    <xf numFmtId="0" fontId="44" fillId="57" borderId="19" xfId="0" applyFont="1" applyFill="1" applyBorder="1" applyAlignment="1" applyProtection="1">
      <alignment horizontal="center" vertical="center" wrapText="1"/>
      <protection hidden="1"/>
    </xf>
    <xf numFmtId="0" fontId="44" fillId="57" borderId="45" xfId="0" applyFont="1" applyFill="1" applyBorder="1" applyAlignment="1" applyProtection="1">
      <alignment horizontal="center" vertical="center" wrapText="1"/>
      <protection hidden="1"/>
    </xf>
    <xf numFmtId="0" fontId="44" fillId="57" borderId="46" xfId="0" applyFont="1" applyFill="1" applyBorder="1" applyAlignment="1" applyProtection="1">
      <alignment horizontal="center" vertical="center" wrapText="1"/>
      <protection hidden="1"/>
    </xf>
    <xf numFmtId="0" fontId="44" fillId="57" borderId="24" xfId="0" applyFont="1" applyFill="1" applyBorder="1" applyAlignment="1" applyProtection="1">
      <alignment horizontal="center" vertical="center" wrapText="1"/>
      <protection hidden="1"/>
    </xf>
    <xf numFmtId="0" fontId="44" fillId="57" borderId="0" xfId="0" applyFont="1" applyFill="1" applyBorder="1" applyAlignment="1" applyProtection="1">
      <alignment horizontal="center" vertical="center" wrapText="1"/>
      <protection hidden="1"/>
    </xf>
    <xf numFmtId="0" fontId="44" fillId="57" borderId="67" xfId="0" applyFont="1" applyFill="1" applyBorder="1" applyAlignment="1" applyProtection="1">
      <alignment horizontal="center" vertical="center" wrapText="1"/>
      <protection hidden="1"/>
    </xf>
    <xf numFmtId="0" fontId="44" fillId="57" borderId="26" xfId="449" applyNumberFormat="1" applyFont="1" applyFill="1" applyBorder="1" applyAlignment="1" applyProtection="1">
      <alignment horizontal="center" vertical="center" wrapText="1"/>
      <protection hidden="1"/>
    </xf>
    <xf numFmtId="0" fontId="44" fillId="57" borderId="18" xfId="449" applyNumberFormat="1" applyFont="1" applyFill="1" applyBorder="1" applyAlignment="1" applyProtection="1">
      <alignment horizontal="center" vertical="center" wrapText="1"/>
      <protection hidden="1"/>
    </xf>
    <xf numFmtId="0" fontId="44" fillId="57" borderId="21" xfId="449" applyNumberFormat="1" applyFont="1" applyFill="1" applyBorder="1" applyAlignment="1" applyProtection="1">
      <alignment horizontal="center" vertical="center" wrapText="1"/>
      <protection hidden="1"/>
    </xf>
    <xf numFmtId="0" fontId="44" fillId="57" borderId="43" xfId="0" applyFont="1" applyFill="1" applyBorder="1" applyAlignment="1" applyProtection="1">
      <alignment horizontal="center" vertical="center" wrapText="1"/>
      <protection hidden="1"/>
    </xf>
    <xf numFmtId="0" fontId="44" fillId="57" borderId="68" xfId="0" applyFont="1" applyFill="1" applyBorder="1" applyAlignment="1" applyProtection="1">
      <alignment horizontal="center" vertical="center" wrapText="1"/>
      <protection hidden="1"/>
    </xf>
    <xf numFmtId="0" fontId="44" fillId="57" borderId="42" xfId="0" applyFont="1" applyFill="1" applyBorder="1" applyAlignment="1" applyProtection="1">
      <alignment horizontal="center" vertical="center" wrapText="1"/>
      <protection hidden="1"/>
    </xf>
    <xf numFmtId="0" fontId="44" fillId="57" borderId="69" xfId="0" applyFont="1" applyFill="1" applyBorder="1" applyAlignment="1" applyProtection="1">
      <alignment horizontal="center" vertical="center" wrapText="1"/>
      <protection hidden="1"/>
    </xf>
    <xf numFmtId="0" fontId="44" fillId="57" borderId="64" xfId="0" applyNumberFormat="1" applyFont="1" applyFill="1" applyBorder="1" applyAlignment="1" applyProtection="1">
      <alignment horizontal="center" vertical="center" wrapText="1"/>
      <protection hidden="1"/>
    </xf>
    <xf numFmtId="0" fontId="44" fillId="57" borderId="16" xfId="0" applyNumberFormat="1" applyFont="1" applyFill="1" applyBorder="1" applyAlignment="1" applyProtection="1">
      <alignment horizontal="center" vertical="center" wrapText="1"/>
      <protection hidden="1"/>
    </xf>
    <xf numFmtId="0" fontId="44" fillId="57" borderId="65" xfId="0" applyNumberFormat="1" applyFont="1" applyFill="1" applyBorder="1" applyAlignment="1" applyProtection="1">
      <alignment horizontal="center" vertical="center" wrapText="1"/>
      <protection hidden="1"/>
    </xf>
    <xf numFmtId="0" fontId="44" fillId="57" borderId="66" xfId="0" applyNumberFormat="1" applyFont="1" applyFill="1" applyBorder="1" applyAlignment="1" applyProtection="1">
      <alignment horizontal="center" vertical="center" wrapText="1"/>
      <protection hidden="1"/>
    </xf>
    <xf numFmtId="0" fontId="44" fillId="57" borderId="44" xfId="0" applyNumberFormat="1" applyFont="1" applyFill="1" applyBorder="1" applyAlignment="1" applyProtection="1">
      <alignment horizontal="center" vertical="center" wrapText="1"/>
      <protection hidden="1"/>
    </xf>
    <xf numFmtId="0" fontId="44" fillId="57" borderId="19" xfId="0" applyNumberFormat="1" applyFont="1" applyFill="1" applyBorder="1" applyAlignment="1" applyProtection="1">
      <alignment horizontal="center" vertical="center" wrapText="1"/>
      <protection hidden="1"/>
    </xf>
    <xf numFmtId="0" fontId="44" fillId="57" borderId="64" xfId="0" applyFont="1" applyFill="1" applyBorder="1" applyAlignment="1" applyProtection="1">
      <alignment horizontal="center" vertical="center" wrapText="1" shrinkToFit="1"/>
      <protection hidden="1"/>
    </xf>
    <xf numFmtId="0" fontId="44" fillId="57" borderId="16" xfId="0" applyFont="1" applyFill="1" applyBorder="1" applyAlignment="1" applyProtection="1">
      <alignment horizontal="center" vertical="center" shrinkToFit="1"/>
      <protection hidden="1"/>
    </xf>
    <xf numFmtId="0" fontId="44" fillId="57" borderId="65" xfId="0" applyFont="1" applyFill="1" applyBorder="1" applyAlignment="1" applyProtection="1">
      <alignment horizontal="center" vertical="center" shrinkToFit="1"/>
      <protection hidden="1"/>
    </xf>
    <xf numFmtId="0" fontId="44" fillId="57" borderId="66" xfId="0" applyFont="1" applyFill="1" applyBorder="1" applyAlignment="1" applyProtection="1">
      <alignment horizontal="center" vertical="center" shrinkToFit="1"/>
      <protection hidden="1"/>
    </xf>
    <xf numFmtId="0" fontId="44" fillId="57" borderId="44" xfId="0" applyFont="1" applyFill="1" applyBorder="1" applyAlignment="1" applyProtection="1">
      <alignment horizontal="center" vertical="center" shrinkToFit="1"/>
      <protection hidden="1"/>
    </xf>
    <xf numFmtId="0" fontId="44" fillId="57" borderId="19" xfId="0" applyFont="1" applyFill="1" applyBorder="1" applyAlignment="1" applyProtection="1">
      <alignment horizontal="center" vertical="center" shrinkToFit="1"/>
      <protection hidden="1"/>
    </xf>
    <xf numFmtId="0" fontId="49" fillId="57" borderId="16" xfId="0" applyFont="1" applyFill="1" applyBorder="1" applyAlignment="1" applyProtection="1">
      <alignment horizontal="center" vertical="center" wrapText="1"/>
      <protection hidden="1"/>
    </xf>
    <xf numFmtId="0" fontId="49" fillId="57" borderId="65" xfId="0" applyFont="1" applyFill="1" applyBorder="1" applyAlignment="1" applyProtection="1">
      <alignment horizontal="center" vertical="center" wrapText="1"/>
      <protection hidden="1"/>
    </xf>
    <xf numFmtId="0" fontId="49" fillId="57" borderId="66" xfId="0" applyFont="1" applyFill="1" applyBorder="1" applyAlignment="1" applyProtection="1">
      <alignment horizontal="center" vertical="center" wrapText="1"/>
      <protection hidden="1"/>
    </xf>
    <xf numFmtId="0" fontId="49" fillId="57" borderId="44" xfId="0" applyFont="1" applyFill="1" applyBorder="1" applyAlignment="1" applyProtection="1">
      <alignment horizontal="center" vertical="center" wrapText="1"/>
      <protection hidden="1"/>
    </xf>
    <xf numFmtId="0" fontId="49" fillId="57" borderId="19" xfId="0" applyFont="1" applyFill="1" applyBorder="1" applyAlignment="1" applyProtection="1">
      <alignment horizontal="center" vertical="center" wrapText="1"/>
      <protection hidden="1"/>
    </xf>
    <xf numFmtId="0" fontId="44" fillId="57" borderId="24" xfId="0" applyNumberFormat="1" applyFont="1" applyFill="1" applyBorder="1" applyAlignment="1" applyProtection="1">
      <alignment horizontal="center" vertical="center" wrapText="1"/>
      <protection hidden="1"/>
    </xf>
    <xf numFmtId="0" fontId="44" fillId="57" borderId="0" xfId="0" applyNumberFormat="1" applyFont="1" applyFill="1" applyBorder="1" applyAlignment="1" applyProtection="1">
      <alignment horizontal="center" vertical="center" wrapText="1"/>
      <protection hidden="1"/>
    </xf>
    <xf numFmtId="0" fontId="44" fillId="57" borderId="67" xfId="0" applyNumberFormat="1" applyFont="1" applyFill="1" applyBorder="1" applyAlignment="1" applyProtection="1">
      <alignment horizontal="center" vertical="center" wrapText="1"/>
      <protection hidden="1"/>
    </xf>
    <xf numFmtId="0" fontId="44" fillId="57" borderId="17" xfId="444" applyNumberFormat="1" applyFont="1" applyFill="1" applyBorder="1" applyAlignment="1" applyProtection="1">
      <alignment horizontal="center" vertical="center" wrapText="1"/>
      <protection hidden="1"/>
    </xf>
    <xf numFmtId="0" fontId="44" fillId="57" borderId="20" xfId="444" applyNumberFormat="1" applyFont="1" applyFill="1" applyBorder="1" applyAlignment="1" applyProtection="1">
      <alignment horizontal="center" vertical="center" wrapText="1"/>
      <protection hidden="1"/>
    </xf>
    <xf numFmtId="0" fontId="44" fillId="57" borderId="22" xfId="444" applyNumberFormat="1" applyFont="1" applyFill="1" applyBorder="1" applyAlignment="1" applyProtection="1">
      <alignment horizontal="center" vertical="center" wrapText="1"/>
      <protection hidden="1"/>
    </xf>
    <xf numFmtId="0" fontId="45" fillId="57" borderId="64" xfId="0" applyFont="1" applyFill="1" applyBorder="1" applyAlignment="1" applyProtection="1">
      <alignment horizontal="center" vertical="center" wrapText="1"/>
      <protection hidden="1"/>
    </xf>
    <xf numFmtId="0" fontId="45" fillId="57" borderId="16" xfId="0" applyFont="1" applyFill="1" applyBorder="1" applyAlignment="1" applyProtection="1">
      <alignment horizontal="center" vertical="center" wrapText="1"/>
      <protection hidden="1"/>
    </xf>
    <xf numFmtId="0" fontId="45" fillId="57" borderId="65" xfId="0" applyFont="1" applyFill="1" applyBorder="1" applyAlignment="1" applyProtection="1">
      <alignment horizontal="center" vertical="center" wrapText="1"/>
      <protection hidden="1"/>
    </xf>
    <xf numFmtId="0" fontId="51" fillId="57" borderId="66" xfId="0" applyFont="1" applyFill="1" applyBorder="1" applyAlignment="1" applyProtection="1">
      <alignment horizontal="center" vertical="center" wrapText="1"/>
      <protection hidden="1"/>
    </xf>
    <xf numFmtId="0" fontId="45" fillId="57" borderId="44" xfId="0" applyFont="1" applyFill="1" applyBorder="1" applyAlignment="1" applyProtection="1">
      <alignment horizontal="center" vertical="center" wrapText="1"/>
      <protection hidden="1"/>
    </xf>
    <xf numFmtId="0" fontId="45" fillId="57" borderId="19" xfId="0" applyFont="1" applyFill="1" applyBorder="1" applyAlignment="1" applyProtection="1">
      <alignment horizontal="center" vertical="center" wrapText="1"/>
      <protection hidden="1"/>
    </xf>
    <xf numFmtId="0" fontId="47" fillId="57" borderId="0" xfId="0" applyFont="1" applyFill="1" applyAlignment="1" applyProtection="1">
      <alignment horizontal="center" vertical="center" wrapText="1"/>
      <protection hidden="1"/>
    </xf>
    <xf numFmtId="0" fontId="47" fillId="57" borderId="0" xfId="0" applyFont="1" applyFill="1" applyBorder="1" applyAlignment="1" applyProtection="1">
      <alignment horizontal="center" vertical="center" wrapText="1" shrinkToFit="1"/>
      <protection hidden="1"/>
    </xf>
    <xf numFmtId="0" fontId="44" fillId="57" borderId="17" xfId="0" applyFont="1" applyFill="1" applyBorder="1" applyAlignment="1" applyProtection="1">
      <alignment horizontal="center" vertical="center" wrapText="1"/>
      <protection hidden="1"/>
    </xf>
    <xf numFmtId="0" fontId="44" fillId="57" borderId="20" xfId="0" applyFont="1" applyFill="1" applyBorder="1" applyAlignment="1" applyProtection="1">
      <alignment horizontal="center" vertical="center" wrapText="1"/>
      <protection hidden="1"/>
    </xf>
    <xf numFmtId="0" fontId="44" fillId="57" borderId="75" xfId="0" applyFont="1" applyFill="1" applyBorder="1" applyAlignment="1" applyProtection="1">
      <alignment horizontal="center" vertical="center" wrapText="1"/>
      <protection hidden="1"/>
    </xf>
    <xf numFmtId="0" fontId="44" fillId="57" borderId="70" xfId="0" applyFont="1" applyFill="1" applyBorder="1" applyAlignment="1" applyProtection="1">
      <alignment horizontal="center" vertical="center" wrapText="1"/>
      <protection hidden="1"/>
    </xf>
    <xf numFmtId="0" fontId="44" fillId="57" borderId="71" xfId="0" applyFont="1" applyFill="1" applyBorder="1" applyAlignment="1" applyProtection="1">
      <alignment horizontal="center" vertical="center" wrapText="1"/>
      <protection hidden="1"/>
    </xf>
    <xf numFmtId="0" fontId="44" fillId="57" borderId="72" xfId="0" applyFont="1" applyFill="1" applyBorder="1" applyAlignment="1" applyProtection="1">
      <alignment horizontal="center" vertical="center" wrapText="1"/>
      <protection hidden="1"/>
    </xf>
    <xf numFmtId="0" fontId="44" fillId="57" borderId="73" xfId="0" applyFont="1" applyFill="1" applyBorder="1" applyAlignment="1" applyProtection="1">
      <alignment horizontal="center" vertical="center" wrapText="1"/>
      <protection hidden="1"/>
    </xf>
    <xf numFmtId="0" fontId="44" fillId="57" borderId="74" xfId="0" applyFont="1" applyFill="1" applyBorder="1" applyAlignment="1" applyProtection="1">
      <alignment horizontal="center" vertical="center" wrapText="1"/>
      <protection hidden="1"/>
    </xf>
    <xf numFmtId="41" fontId="45" fillId="57" borderId="0" xfId="473" applyNumberFormat="1" applyFont="1" applyFill="1" applyAlignment="1" applyProtection="1">
      <alignment horizontal="left" wrapText="1"/>
      <protection hidden="1"/>
    </xf>
    <xf numFmtId="41" fontId="45" fillId="57" borderId="0" xfId="0" applyNumberFormat="1" applyFont="1" applyFill="1" applyAlignment="1" applyProtection="1">
      <alignment horizontal="right" wrapText="1"/>
      <protection hidden="1"/>
    </xf>
    <xf numFmtId="176" fontId="44" fillId="16" borderId="77" xfId="449" applyFont="1" applyFill="1" applyBorder="1" applyAlignment="1" applyProtection="1">
      <alignment horizontal="center" vertical="center" wrapText="1"/>
      <protection hidden="1"/>
    </xf>
    <xf numFmtId="0" fontId="44" fillId="16" borderId="24" xfId="0" applyFont="1" applyFill="1" applyBorder="1" applyAlignment="1" applyProtection="1">
      <alignment horizontal="center" vertical="center"/>
      <protection hidden="1"/>
    </xf>
    <xf numFmtId="0" fontId="44" fillId="16" borderId="16" xfId="0" applyFont="1" applyFill="1" applyBorder="1" applyAlignment="1" applyProtection="1">
      <alignment horizontal="center" vertical="center"/>
      <protection hidden="1"/>
    </xf>
    <xf numFmtId="0" fontId="44" fillId="16" borderId="65" xfId="0" applyFont="1" applyFill="1" applyBorder="1" applyAlignment="1" applyProtection="1">
      <alignment horizontal="center" vertical="center"/>
      <protection hidden="1"/>
    </xf>
    <xf numFmtId="0" fontId="44" fillId="16" borderId="67" xfId="0" applyFont="1" applyFill="1" applyBorder="1" applyAlignment="1" applyProtection="1">
      <alignment horizontal="center" vertical="center"/>
      <protection hidden="1"/>
    </xf>
    <xf numFmtId="0" fontId="44" fillId="16" borderId="19" xfId="0" applyFont="1" applyFill="1" applyBorder="1" applyAlignment="1" applyProtection="1">
      <alignment horizontal="center" vertical="center"/>
      <protection hidden="1"/>
    </xf>
    <xf numFmtId="0" fontId="44" fillId="16" borderId="26" xfId="0" applyFont="1" applyFill="1" applyBorder="1" applyAlignment="1" applyProtection="1">
      <alignment horizontal="center" vertical="center"/>
      <protection hidden="1"/>
    </xf>
    <xf numFmtId="0" fontId="44" fillId="16" borderId="76" xfId="0" applyFont="1" applyFill="1" applyBorder="1" applyAlignment="1" applyProtection="1">
      <alignment horizontal="center" vertical="center"/>
      <protection hidden="1"/>
    </xf>
    <xf numFmtId="0" fontId="47" fillId="57" borderId="0" xfId="0" applyFont="1" applyFill="1" applyAlignment="1" applyProtection="1">
      <alignment horizontal="center" vertical="center"/>
      <protection hidden="1"/>
    </xf>
    <xf numFmtId="176" fontId="44" fillId="16" borderId="17" xfId="449" applyFont="1" applyFill="1" applyBorder="1" applyAlignment="1" applyProtection="1">
      <alignment horizontal="center" vertical="center" wrapText="1"/>
      <protection hidden="1"/>
    </xf>
    <xf numFmtId="176" fontId="44" fillId="16" borderId="24" xfId="449" applyFont="1" applyFill="1" applyBorder="1" applyAlignment="1" applyProtection="1">
      <alignment horizontal="center" vertical="center"/>
      <protection hidden="1"/>
    </xf>
    <xf numFmtId="176" fontId="44" fillId="16" borderId="16" xfId="449" applyFont="1" applyFill="1" applyBorder="1" applyAlignment="1" applyProtection="1">
      <alignment horizontal="center" vertical="center"/>
      <protection hidden="1"/>
    </xf>
    <xf numFmtId="176" fontId="44" fillId="16" borderId="20" xfId="449" applyFont="1" applyFill="1" applyBorder="1" applyAlignment="1" applyProtection="1">
      <alignment horizontal="center" vertical="center"/>
      <protection hidden="1"/>
    </xf>
    <xf numFmtId="176" fontId="44" fillId="16" borderId="67" xfId="449" applyFont="1" applyFill="1" applyBorder="1" applyAlignment="1" applyProtection="1">
      <alignment horizontal="center" vertical="center"/>
      <protection hidden="1"/>
    </xf>
    <xf numFmtId="176" fontId="44" fillId="16" borderId="19" xfId="449" applyFont="1" applyFill="1" applyBorder="1" applyAlignment="1" applyProtection="1">
      <alignment horizontal="center" vertical="center"/>
      <protection hidden="1"/>
    </xf>
    <xf numFmtId="0" fontId="44" fillId="16" borderId="46" xfId="0" applyFont="1" applyFill="1" applyBorder="1" applyAlignment="1" applyProtection="1">
      <alignment horizontal="center" vertical="center"/>
      <protection hidden="1"/>
    </xf>
    <xf numFmtId="176" fontId="44" fillId="16" borderId="42" xfId="449" applyFont="1" applyFill="1" applyBorder="1" applyAlignment="1" applyProtection="1">
      <alignment horizontal="center" vertical="center" wrapText="1"/>
      <protection hidden="1"/>
    </xf>
    <xf numFmtId="176" fontId="44" fillId="16" borderId="69" xfId="449" applyFont="1" applyFill="1" applyBorder="1" applyAlignment="1" applyProtection="1">
      <alignment horizontal="center" vertical="center"/>
      <protection hidden="1"/>
    </xf>
    <xf numFmtId="0" fontId="44" fillId="16" borderId="78" xfId="0" applyFont="1" applyFill="1" applyBorder="1" applyAlignment="1" applyProtection="1">
      <alignment horizontal="center" vertical="center" wrapText="1"/>
      <protection hidden="1"/>
    </xf>
    <xf numFmtId="0" fontId="44" fillId="16" borderId="79" xfId="0" applyFont="1" applyFill="1" applyBorder="1" applyAlignment="1" applyProtection="1">
      <alignment horizontal="center" vertical="center"/>
      <protection hidden="1"/>
    </xf>
    <xf numFmtId="176" fontId="44" fillId="16" borderId="73" xfId="449" applyFont="1" applyFill="1" applyBorder="1" applyAlignment="1" applyProtection="1">
      <alignment horizontal="center" vertical="center" wrapText="1"/>
      <protection hidden="1"/>
    </xf>
    <xf numFmtId="176" fontId="44" fillId="16" borderId="71" xfId="449" applyFont="1" applyFill="1" applyBorder="1" applyAlignment="1" applyProtection="1">
      <alignment horizontal="center" vertical="center"/>
      <protection hidden="1"/>
    </xf>
    <xf numFmtId="0" fontId="44" fillId="16" borderId="68" xfId="0" applyFont="1" applyFill="1" applyBorder="1" applyAlignment="1" applyProtection="1">
      <alignment horizontal="center" vertical="center"/>
      <protection hidden="1"/>
    </xf>
    <xf numFmtId="0" fontId="44" fillId="16" borderId="37" xfId="0" applyFont="1" applyFill="1" applyBorder="1" applyAlignment="1" applyProtection="1">
      <alignment horizontal="center" vertical="center" wrapText="1"/>
      <protection hidden="1"/>
    </xf>
    <xf numFmtId="0" fontId="44" fillId="16" borderId="38" xfId="0" applyFont="1" applyFill="1" applyBorder="1" applyAlignment="1" applyProtection="1">
      <alignment horizontal="center" vertical="center" wrapText="1"/>
      <protection hidden="1"/>
    </xf>
    <xf numFmtId="0" fontId="44" fillId="16" borderId="53" xfId="0" applyFont="1" applyFill="1" applyBorder="1" applyAlignment="1" applyProtection="1">
      <alignment horizontal="center" vertical="center" wrapText="1"/>
      <protection hidden="1"/>
    </xf>
    <xf numFmtId="0" fontId="44" fillId="16" borderId="35" xfId="0" applyFont="1" applyFill="1" applyBorder="1" applyAlignment="1" applyProtection="1">
      <alignment horizontal="center" vertical="center" wrapText="1"/>
      <protection hidden="1"/>
    </xf>
    <xf numFmtId="0" fontId="44" fillId="16" borderId="36" xfId="0" applyFont="1" applyFill="1" applyBorder="1" applyAlignment="1" applyProtection="1">
      <alignment horizontal="center" vertical="center" wrapText="1"/>
      <protection hidden="1"/>
    </xf>
    <xf numFmtId="0" fontId="44" fillId="16" borderId="50" xfId="0" applyFont="1" applyFill="1" applyBorder="1" applyAlignment="1" applyProtection="1">
      <alignment horizontal="center" vertical="center" wrapText="1"/>
      <protection hidden="1"/>
    </xf>
    <xf numFmtId="0" fontId="44" fillId="16" borderId="80" xfId="0" applyFont="1" applyFill="1" applyBorder="1" applyAlignment="1" applyProtection="1">
      <alignment horizontal="center" vertical="center" wrapText="1"/>
      <protection hidden="1"/>
    </xf>
    <xf numFmtId="0" fontId="44" fillId="16" borderId="81" xfId="0" applyFont="1" applyFill="1" applyBorder="1" applyAlignment="1" applyProtection="1">
      <alignment horizontal="center" vertical="center" wrapText="1"/>
      <protection hidden="1"/>
    </xf>
    <xf numFmtId="0" fontId="44" fillId="16" borderId="51" xfId="449" applyNumberFormat="1" applyFont="1" applyFill="1" applyBorder="1" applyAlignment="1" applyProtection="1">
      <alignment horizontal="center" vertical="center" wrapText="1"/>
      <protection hidden="1"/>
    </xf>
    <xf numFmtId="0" fontId="44" fillId="16" borderId="54" xfId="449" applyNumberFormat="1" applyFont="1" applyFill="1" applyBorder="1" applyAlignment="1" applyProtection="1">
      <alignment horizontal="center" vertical="center" wrapText="1"/>
      <protection hidden="1"/>
    </xf>
    <xf numFmtId="0" fontId="44" fillId="16" borderId="55" xfId="449" applyNumberFormat="1" applyFont="1" applyFill="1" applyBorder="1" applyAlignment="1" applyProtection="1">
      <alignment horizontal="center" vertical="center" wrapText="1"/>
      <protection hidden="1"/>
    </xf>
    <xf numFmtId="0" fontId="44" fillId="16" borderId="63" xfId="0" applyFont="1" applyFill="1" applyBorder="1" applyAlignment="1" applyProtection="1">
      <alignment horizontal="center" vertical="center" wrapText="1"/>
      <protection hidden="1"/>
    </xf>
    <xf numFmtId="0" fontId="44" fillId="16" borderId="6" xfId="0" applyFont="1" applyFill="1" applyBorder="1" applyAlignment="1" applyProtection="1">
      <alignment horizontal="center" vertical="center"/>
      <protection hidden="1"/>
    </xf>
    <xf numFmtId="0" fontId="44" fillId="16" borderId="41" xfId="0" applyFont="1" applyFill="1" applyBorder="1" applyAlignment="1" applyProtection="1">
      <alignment horizontal="center" vertical="center"/>
      <protection hidden="1"/>
    </xf>
    <xf numFmtId="0" fontId="44" fillId="16" borderId="47" xfId="444" applyNumberFormat="1" applyFont="1" applyFill="1" applyBorder="1" applyAlignment="1" applyProtection="1">
      <alignment horizontal="center" vertical="center" wrapText="1"/>
      <protection hidden="1"/>
    </xf>
    <xf numFmtId="0" fontId="44" fillId="16" borderId="48" xfId="444" applyNumberFormat="1" applyFont="1" applyFill="1" applyBorder="1" applyAlignment="1" applyProtection="1">
      <alignment horizontal="center" vertical="center"/>
      <protection hidden="1"/>
    </xf>
    <xf numFmtId="0" fontId="44" fillId="16" borderId="49" xfId="444" applyNumberFormat="1" applyFont="1" applyFill="1" applyBorder="1" applyAlignment="1" applyProtection="1">
      <alignment horizontal="center" vertical="center"/>
      <protection hidden="1"/>
    </xf>
    <xf numFmtId="0" fontId="44" fillId="57" borderId="85" xfId="0" applyFont="1" applyFill="1" applyBorder="1" applyAlignment="1" applyProtection="1">
      <alignment horizontal="center" vertical="center" wrapText="1"/>
      <protection hidden="1"/>
    </xf>
    <xf numFmtId="0" fontId="44" fillId="57" borderId="86" xfId="0" applyFont="1" applyFill="1" applyBorder="1" applyAlignment="1" applyProtection="1">
      <alignment horizontal="center" vertical="center" wrapText="1"/>
      <protection hidden="1"/>
    </xf>
    <xf numFmtId="0" fontId="44" fillId="57" borderId="87" xfId="448" applyNumberFormat="1" applyFont="1" applyFill="1" applyBorder="1" applyAlignment="1" applyProtection="1">
      <alignment horizontal="center" vertical="center" wrapText="1"/>
      <protection hidden="1"/>
    </xf>
    <xf numFmtId="0" fontId="44" fillId="57" borderId="28" xfId="448" applyNumberFormat="1" applyFont="1" applyFill="1" applyBorder="1" applyAlignment="1" applyProtection="1">
      <alignment horizontal="center" vertical="center"/>
      <protection hidden="1"/>
    </xf>
    <xf numFmtId="0" fontId="44" fillId="57" borderId="88" xfId="448" applyNumberFormat="1" applyFont="1" applyFill="1" applyBorder="1" applyAlignment="1" applyProtection="1">
      <alignment horizontal="center" vertical="center"/>
      <protection hidden="1"/>
    </xf>
    <xf numFmtId="0" fontId="44" fillId="57" borderId="82" xfId="0" applyFont="1" applyFill="1" applyBorder="1" applyAlignment="1" applyProtection="1">
      <alignment horizontal="center" vertical="center" wrapText="1"/>
      <protection hidden="1"/>
    </xf>
    <xf numFmtId="0" fontId="44" fillId="57" borderId="83" xfId="0" applyFont="1" applyFill="1" applyBorder="1" applyAlignment="1" applyProtection="1">
      <alignment horizontal="center" vertical="center" wrapText="1"/>
      <protection hidden="1"/>
    </xf>
    <xf numFmtId="0" fontId="44" fillId="57" borderId="84" xfId="0" applyFont="1" applyFill="1" applyBorder="1" applyAlignment="1" applyProtection="1">
      <alignment horizontal="center" vertical="center" wrapText="1"/>
      <protection hidden="1"/>
    </xf>
    <xf numFmtId="0" fontId="44" fillId="57" borderId="33" xfId="0" applyFont="1" applyFill="1" applyBorder="1" applyAlignment="1" applyProtection="1">
      <alignment horizontal="center" vertical="center" wrapText="1"/>
      <protection hidden="1"/>
    </xf>
    <xf numFmtId="0" fontId="44" fillId="57" borderId="27" xfId="0" applyFont="1" applyFill="1" applyBorder="1" applyAlignment="1" applyProtection="1">
      <alignment horizontal="center" vertical="center" wrapText="1"/>
      <protection hidden="1"/>
    </xf>
    <xf numFmtId="0" fontId="45" fillId="57" borderId="33" xfId="0" applyFont="1" applyFill="1" applyBorder="1" applyAlignment="1" applyProtection="1">
      <alignment horizontal="center" vertical="center" wrapText="1"/>
      <protection hidden="1"/>
    </xf>
    <xf numFmtId="0" fontId="45" fillId="57" borderId="0" xfId="0" applyFont="1" applyFill="1" applyBorder="1" applyAlignment="1" applyProtection="1">
      <alignment horizontal="center" vertical="center" wrapText="1"/>
      <protection hidden="1"/>
    </xf>
    <xf numFmtId="0" fontId="45" fillId="57" borderId="27" xfId="0" applyFont="1" applyFill="1" applyBorder="1" applyAlignment="1" applyProtection="1">
      <alignment horizontal="center" vertical="center" wrapText="1"/>
      <protection hidden="1"/>
    </xf>
    <xf numFmtId="0" fontId="44" fillId="57" borderId="110" xfId="0" applyFont="1" applyFill="1" applyBorder="1" applyAlignment="1" applyProtection="1">
      <alignment horizontal="center" vertical="center" wrapText="1"/>
      <protection hidden="1"/>
    </xf>
    <xf numFmtId="0" fontId="44" fillId="0" borderId="89" xfId="448" applyNumberFormat="1" applyFont="1" applyFill="1" applyBorder="1" applyAlignment="1" applyProtection="1">
      <alignment horizontal="center" vertical="center" wrapText="1"/>
      <protection hidden="1"/>
    </xf>
    <xf numFmtId="0" fontId="44" fillId="0" borderId="29" xfId="448" applyNumberFormat="1" applyFont="1" applyFill="1" applyBorder="1" applyAlignment="1" applyProtection="1">
      <alignment horizontal="center" vertical="center"/>
      <protection hidden="1"/>
    </xf>
    <xf numFmtId="0" fontId="44" fillId="0" borderId="90" xfId="448" applyNumberFormat="1" applyFont="1" applyFill="1" applyBorder="1" applyAlignment="1" applyProtection="1">
      <alignment horizontal="center" vertical="center"/>
      <protection hidden="1"/>
    </xf>
    <xf numFmtId="179" fontId="44" fillId="57" borderId="82" xfId="0" applyNumberFormat="1" applyFont="1" applyFill="1" applyBorder="1" applyAlignment="1" applyProtection="1">
      <alignment horizontal="center" vertical="center" wrapText="1"/>
      <protection hidden="1"/>
    </xf>
    <xf numFmtId="179" fontId="44" fillId="57" borderId="83" xfId="0" applyNumberFormat="1" applyFont="1" applyFill="1" applyBorder="1" applyAlignment="1" applyProtection="1">
      <alignment horizontal="center" vertical="center"/>
      <protection hidden="1"/>
    </xf>
    <xf numFmtId="179" fontId="44" fillId="57" borderId="84" xfId="0" applyNumberFormat="1" applyFont="1" applyFill="1" applyBorder="1" applyAlignment="1" applyProtection="1">
      <alignment horizontal="center" vertical="center"/>
      <protection hidden="1"/>
    </xf>
    <xf numFmtId="179" fontId="44" fillId="57" borderId="33" xfId="0" applyNumberFormat="1" applyFont="1" applyFill="1" applyBorder="1" applyAlignment="1" applyProtection="1">
      <alignment horizontal="center" vertical="center" wrapText="1"/>
      <protection hidden="1"/>
    </xf>
    <xf numFmtId="179" fontId="44" fillId="57" borderId="0" xfId="0" applyNumberFormat="1" applyFont="1" applyFill="1" applyBorder="1" applyAlignment="1" applyProtection="1">
      <alignment horizontal="center" vertical="center"/>
      <protection hidden="1"/>
    </xf>
    <xf numFmtId="179" fontId="44" fillId="57" borderId="27" xfId="0" applyNumberFormat="1" applyFont="1" applyFill="1" applyBorder="1" applyAlignment="1" applyProtection="1">
      <alignment horizontal="center" vertical="center"/>
      <protection hidden="1"/>
    </xf>
    <xf numFmtId="0" fontId="44" fillId="57" borderId="111" xfId="0" applyFont="1" applyFill="1" applyBorder="1" applyAlignment="1" applyProtection="1">
      <alignment horizontal="center" vertical="center" wrapText="1"/>
      <protection hidden="1"/>
    </xf>
    <xf numFmtId="0" fontId="44" fillId="16" borderId="48" xfId="0" applyFont="1" applyFill="1" applyBorder="1" applyAlignment="1" applyProtection="1">
      <alignment horizontal="center" vertical="center" wrapText="1"/>
      <protection hidden="1"/>
    </xf>
    <xf numFmtId="0" fontId="44" fillId="16" borderId="49" xfId="0" applyFont="1" applyFill="1" applyBorder="1" applyAlignment="1" applyProtection="1">
      <alignment horizontal="center" vertical="center" wrapText="1"/>
      <protection hidden="1"/>
    </xf>
    <xf numFmtId="0" fontId="63" fillId="16" borderId="0" xfId="0" applyFont="1" applyFill="1" applyBorder="1" applyAlignment="1" applyProtection="1">
      <alignment horizontal="center" vertical="center"/>
      <protection hidden="1"/>
    </xf>
    <xf numFmtId="0" fontId="44" fillId="16" borderId="91" xfId="0" applyFont="1" applyFill="1" applyBorder="1" applyAlignment="1" applyProtection="1">
      <alignment horizontal="center" vertical="center" wrapText="1"/>
      <protection hidden="1"/>
    </xf>
    <xf numFmtId="0" fontId="44" fillId="16" borderId="43" xfId="0" applyNumberFormat="1" applyFont="1" applyFill="1" applyBorder="1" applyAlignment="1" applyProtection="1">
      <alignment horizontal="center" vertical="center" wrapText="1"/>
      <protection hidden="1"/>
    </xf>
    <xf numFmtId="0" fontId="44" fillId="16" borderId="68" xfId="0" applyNumberFormat="1" applyFont="1" applyFill="1" applyBorder="1" applyAlignment="1" applyProtection="1">
      <alignment horizontal="center" vertical="center" wrapText="1"/>
      <protection hidden="1"/>
    </xf>
    <xf numFmtId="0" fontId="44" fillId="16" borderId="92" xfId="0" applyFont="1" applyFill="1" applyBorder="1" applyAlignment="1" applyProtection="1">
      <alignment horizontal="center" vertical="center" wrapText="1"/>
      <protection hidden="1"/>
    </xf>
    <xf numFmtId="0" fontId="44" fillId="16" borderId="77" xfId="0" applyFont="1" applyFill="1" applyBorder="1" applyAlignment="1" applyProtection="1">
      <alignment horizontal="center" vertical="center" wrapText="1"/>
      <protection hidden="1"/>
    </xf>
    <xf numFmtId="0" fontId="44" fillId="16" borderId="93" xfId="0" applyFont="1" applyFill="1" applyBorder="1" applyAlignment="1" applyProtection="1">
      <alignment horizontal="center" vertical="center" wrapText="1"/>
      <protection hidden="1"/>
    </xf>
    <xf numFmtId="0" fontId="44" fillId="16" borderId="6" xfId="0" applyFont="1" applyFill="1" applyBorder="1" applyAlignment="1" applyProtection="1">
      <alignment horizontal="center" vertical="center" wrapText="1"/>
      <protection hidden="1"/>
    </xf>
    <xf numFmtId="0" fontId="44" fillId="16" borderId="41" xfId="0" applyFont="1" applyFill="1" applyBorder="1" applyAlignment="1" applyProtection="1">
      <alignment horizontal="center" vertical="center" wrapText="1"/>
      <protection hidden="1"/>
    </xf>
    <xf numFmtId="0" fontId="44" fillId="16" borderId="77" xfId="0" applyFont="1" applyFill="1" applyBorder="1" applyAlignment="1" applyProtection="1">
      <alignment horizontal="center" vertical="center"/>
      <protection hidden="1"/>
    </xf>
    <xf numFmtId="0" fontId="44" fillId="16" borderId="50" xfId="0" applyFont="1" applyFill="1" applyBorder="1" applyAlignment="1" applyProtection="1">
      <alignment horizontal="center" vertical="center"/>
      <protection hidden="1"/>
    </xf>
    <xf numFmtId="178" fontId="46" fillId="16" borderId="0" xfId="0" applyNumberFormat="1" applyFont="1" applyFill="1" applyAlignment="1" applyProtection="1">
      <alignment horizontal="center" vertical="center"/>
      <protection hidden="1"/>
    </xf>
    <xf numFmtId="178" fontId="47" fillId="16" borderId="0" xfId="0" applyNumberFormat="1" applyFont="1" applyFill="1" applyAlignment="1" applyProtection="1">
      <alignment horizontal="center" vertical="center"/>
      <protection hidden="1"/>
    </xf>
    <xf numFmtId="178" fontId="44" fillId="16" borderId="52" xfId="0" applyNumberFormat="1" applyFont="1" applyFill="1" applyBorder="1" applyAlignment="1" applyProtection="1">
      <alignment horizontal="center" vertical="center" wrapText="1"/>
      <protection hidden="1"/>
    </xf>
    <xf numFmtId="178" fontId="44" fillId="16" borderId="39" xfId="0" applyNumberFormat="1" applyFont="1" applyFill="1" applyBorder="1" applyAlignment="1" applyProtection="1">
      <alignment horizontal="center" vertical="center" wrapText="1"/>
      <protection hidden="1"/>
    </xf>
    <xf numFmtId="178" fontId="44" fillId="16" borderId="40" xfId="0" applyNumberFormat="1" applyFont="1" applyFill="1" applyBorder="1" applyAlignment="1" applyProtection="1">
      <alignment horizontal="center" vertical="center" wrapText="1"/>
      <protection hidden="1"/>
    </xf>
    <xf numFmtId="178" fontId="44" fillId="16" borderId="63" xfId="0" applyNumberFormat="1" applyFont="1" applyFill="1" applyBorder="1" applyAlignment="1" applyProtection="1">
      <alignment horizontal="center" vertical="center" wrapText="1"/>
      <protection hidden="1"/>
    </xf>
    <xf numFmtId="178" fontId="44" fillId="16" borderId="6" xfId="0" applyNumberFormat="1" applyFont="1" applyFill="1" applyBorder="1" applyAlignment="1" applyProtection="1">
      <alignment horizontal="center" vertical="center" wrapText="1"/>
      <protection hidden="1"/>
    </xf>
    <xf numFmtId="178" fontId="44" fillId="16" borderId="41" xfId="0" applyNumberFormat="1" applyFont="1" applyFill="1" applyBorder="1" applyAlignment="1" applyProtection="1">
      <alignment horizontal="center" vertical="center" wrapText="1"/>
      <protection hidden="1"/>
    </xf>
    <xf numFmtId="178" fontId="44" fillId="16" borderId="53" xfId="0" applyNumberFormat="1" applyFont="1" applyFill="1" applyBorder="1" applyAlignment="1" applyProtection="1">
      <alignment horizontal="center" vertical="center" wrapText="1"/>
      <protection hidden="1"/>
    </xf>
    <xf numFmtId="178" fontId="44" fillId="16" borderId="35" xfId="0" applyNumberFormat="1" applyFont="1" applyFill="1" applyBorder="1" applyAlignment="1" applyProtection="1">
      <alignment horizontal="center" vertical="center" wrapText="1"/>
      <protection hidden="1"/>
    </xf>
    <xf numFmtId="178" fontId="44" fillId="16" borderId="36" xfId="0" applyNumberFormat="1" applyFont="1" applyFill="1" applyBorder="1" applyAlignment="1" applyProtection="1">
      <alignment horizontal="center" vertical="center" wrapText="1"/>
      <protection hidden="1"/>
    </xf>
    <xf numFmtId="178" fontId="44" fillId="16" borderId="59" xfId="0" applyNumberFormat="1" applyFont="1" applyFill="1" applyBorder="1" applyAlignment="1" applyProtection="1">
      <alignment horizontal="center" vertical="center" wrapText="1"/>
      <protection hidden="1"/>
    </xf>
    <xf numFmtId="178" fontId="44" fillId="16" borderId="37" xfId="0" applyNumberFormat="1" applyFont="1" applyFill="1" applyBorder="1" applyAlignment="1" applyProtection="1">
      <alignment horizontal="center" vertical="center" wrapText="1"/>
      <protection hidden="1"/>
    </xf>
    <xf numFmtId="178" fontId="44" fillId="16" borderId="38" xfId="0" applyNumberFormat="1" applyFont="1" applyFill="1" applyBorder="1" applyAlignment="1" applyProtection="1">
      <alignment horizontal="center" vertical="center" wrapText="1"/>
      <protection hidden="1"/>
    </xf>
    <xf numFmtId="0" fontId="45" fillId="16" borderId="0" xfId="0" applyFont="1" applyFill="1" applyAlignment="1" applyProtection="1">
      <alignment horizontal="left" vertical="center" wrapText="1"/>
      <protection hidden="1"/>
    </xf>
    <xf numFmtId="0" fontId="45" fillId="16" borderId="0" xfId="0" applyFont="1" applyFill="1" applyBorder="1" applyAlignment="1" applyProtection="1">
      <alignment horizontal="left" vertical="center" wrapText="1"/>
      <protection hidden="1"/>
    </xf>
    <xf numFmtId="1" fontId="44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58" fillId="16" borderId="59" xfId="0" applyFont="1" applyFill="1" applyBorder="1" applyAlignment="1" applyProtection="1">
      <alignment horizontal="center" vertical="center"/>
      <protection hidden="1"/>
    </xf>
    <xf numFmtId="0" fontId="44" fillId="16" borderId="59" xfId="0" applyFont="1" applyFill="1" applyBorder="1" applyAlignment="1" applyProtection="1">
      <alignment horizontal="center" vertical="center"/>
      <protection hidden="1"/>
    </xf>
    <xf numFmtId="0" fontId="44" fillId="16" borderId="52" xfId="0" applyFont="1" applyFill="1" applyBorder="1" applyAlignment="1" applyProtection="1">
      <alignment horizontal="center" vertical="center"/>
      <protection hidden="1"/>
    </xf>
    <xf numFmtId="0" fontId="58" fillId="16" borderId="37" xfId="0" applyFont="1" applyFill="1" applyBorder="1" applyAlignment="1" applyProtection="1">
      <alignment horizontal="center" vertical="center"/>
      <protection hidden="1"/>
    </xf>
    <xf numFmtId="0" fontId="58" fillId="16" borderId="39" xfId="0" applyFont="1" applyFill="1" applyBorder="1" applyAlignment="1" applyProtection="1">
      <alignment horizontal="center" vertical="center"/>
      <protection hidden="1"/>
    </xf>
    <xf numFmtId="1" fontId="53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58" fillId="16" borderId="45" xfId="0" applyFont="1" applyFill="1" applyBorder="1" applyAlignment="1" applyProtection="1">
      <alignment horizontal="center" vertical="center" wrapText="1"/>
      <protection hidden="1"/>
    </xf>
    <xf numFmtId="0" fontId="58" fillId="16" borderId="46" xfId="0" applyFont="1" applyFill="1" applyBorder="1" applyAlignment="1" applyProtection="1">
      <alignment horizontal="center" vertical="center" wrapText="1"/>
      <protection hidden="1"/>
    </xf>
    <xf numFmtId="0" fontId="58" fillId="16" borderId="42" xfId="0" applyFont="1" applyFill="1" applyBorder="1" applyAlignment="1" applyProtection="1">
      <alignment horizontal="center" vertical="center" wrapText="1"/>
      <protection hidden="1"/>
    </xf>
    <xf numFmtId="0" fontId="58" fillId="16" borderId="69" xfId="0" applyFont="1" applyFill="1" applyBorder="1" applyAlignment="1" applyProtection="1">
      <alignment horizontal="center" vertical="center" wrapText="1"/>
      <protection hidden="1"/>
    </xf>
    <xf numFmtId="0" fontId="58" fillId="16" borderId="53" xfId="0" applyFont="1" applyFill="1" applyBorder="1" applyAlignment="1" applyProtection="1">
      <alignment horizontal="center" vertical="center" wrapText="1"/>
      <protection hidden="1"/>
    </xf>
    <xf numFmtId="0" fontId="58" fillId="16" borderId="35" xfId="0" applyFont="1" applyFill="1" applyBorder="1" applyAlignment="1" applyProtection="1">
      <alignment horizontal="center" vertical="center"/>
      <protection hidden="1"/>
    </xf>
    <xf numFmtId="0" fontId="58" fillId="16" borderId="36" xfId="0" applyFont="1" applyFill="1" applyBorder="1" applyAlignment="1" applyProtection="1">
      <alignment horizontal="center" vertical="center"/>
      <protection hidden="1"/>
    </xf>
    <xf numFmtId="0" fontId="44" fillId="16" borderId="94" xfId="0" applyFont="1" applyFill="1" applyBorder="1" applyAlignment="1" applyProtection="1">
      <alignment horizontal="center" vertical="center" wrapText="1"/>
      <protection hidden="1"/>
    </xf>
    <xf numFmtId="0" fontId="44" fillId="16" borderId="26" xfId="0" applyFont="1" applyFill="1" applyBorder="1" applyAlignment="1" applyProtection="1">
      <alignment horizontal="center" vertical="center" wrapText="1"/>
      <protection hidden="1"/>
    </xf>
    <xf numFmtId="0" fontId="44" fillId="16" borderId="18" xfId="0" applyFont="1" applyFill="1" applyBorder="1" applyAlignment="1" applyProtection="1">
      <alignment horizontal="center" vertical="center" wrapText="1"/>
      <protection hidden="1"/>
    </xf>
    <xf numFmtId="0" fontId="44" fillId="16" borderId="21" xfId="0" applyFont="1" applyFill="1" applyBorder="1" applyAlignment="1" applyProtection="1">
      <alignment horizontal="center" vertical="center" wrapText="1"/>
      <protection hidden="1"/>
    </xf>
    <xf numFmtId="0" fontId="44" fillId="16" borderId="51" xfId="0" applyFont="1" applyFill="1" applyBorder="1" applyAlignment="1" applyProtection="1">
      <alignment horizontal="center" vertical="center"/>
      <protection hidden="1"/>
    </xf>
    <xf numFmtId="0" fontId="44" fillId="16" borderId="66" xfId="0" applyFont="1" applyFill="1" applyBorder="1" applyAlignment="1" applyProtection="1">
      <alignment horizontal="center" vertical="center" wrapText="1"/>
      <protection hidden="1"/>
    </xf>
    <xf numFmtId="0" fontId="44" fillId="16" borderId="65" xfId="0" applyFont="1" applyFill="1" applyBorder="1" applyAlignment="1" applyProtection="1">
      <alignment horizontal="center" vertical="center" wrapText="1"/>
      <protection hidden="1"/>
    </xf>
    <xf numFmtId="0" fontId="44" fillId="57" borderId="22" xfId="0" applyFont="1" applyFill="1" applyBorder="1" applyAlignment="1" applyProtection="1">
      <alignment horizontal="center" vertical="center" wrapText="1"/>
      <protection hidden="1"/>
    </xf>
  </cellXfs>
  <cellStyles count="477">
    <cellStyle name="20% - 강조색1" xfId="1" builtinId="30" customBuiltin="1"/>
    <cellStyle name="20% - 강조색1 2" xfId="2"/>
    <cellStyle name="20% - 강조색1 2 2" xfId="3"/>
    <cellStyle name="20% - 강조색1 2 3" xfId="4"/>
    <cellStyle name="20% - 강조색1 3" xfId="5"/>
    <cellStyle name="20% - 강조색1 4" xfId="6"/>
    <cellStyle name="20% - 강조색1 5" xfId="7"/>
    <cellStyle name="20% - 강조색1 6" xfId="8"/>
    <cellStyle name="20% - 강조색1 7" xfId="9"/>
    <cellStyle name="20% - 강조색2" xfId="10" builtinId="34" customBuiltin="1"/>
    <cellStyle name="20% - 강조색2 2" xfId="11"/>
    <cellStyle name="20% - 강조색2 2 2" xfId="12"/>
    <cellStyle name="20% - 강조색2 2 3" xfId="13"/>
    <cellStyle name="20% - 강조색2 3" xfId="14"/>
    <cellStyle name="20% - 강조색2 4" xfId="15"/>
    <cellStyle name="20% - 강조색2 5" xfId="16"/>
    <cellStyle name="20% - 강조색2 6" xfId="17"/>
    <cellStyle name="20% - 강조색2 7" xfId="18"/>
    <cellStyle name="20% - 강조색3" xfId="19" builtinId="38" customBuiltin="1"/>
    <cellStyle name="20% - 강조색3 2" xfId="20"/>
    <cellStyle name="20% - 강조색3 2 2" xfId="21"/>
    <cellStyle name="20% - 강조색3 2 3" xfId="22"/>
    <cellStyle name="20% - 강조색3 3" xfId="23"/>
    <cellStyle name="20% - 강조색3 4" xfId="24"/>
    <cellStyle name="20% - 강조색3 5" xfId="25"/>
    <cellStyle name="20% - 강조색3 6" xfId="26"/>
    <cellStyle name="20% - 강조색3 7" xfId="27"/>
    <cellStyle name="20% - 강조색4" xfId="28" builtinId="42" customBuiltin="1"/>
    <cellStyle name="20% - 강조색4 2" xfId="29"/>
    <cellStyle name="20% - 강조색4 2 2" xfId="30"/>
    <cellStyle name="20% - 강조색4 2 3" xfId="31"/>
    <cellStyle name="20% - 강조색4 3" xfId="32"/>
    <cellStyle name="20% - 강조색4 4" xfId="33"/>
    <cellStyle name="20% - 강조색4 5" xfId="34"/>
    <cellStyle name="20% - 강조색4 6" xfId="35"/>
    <cellStyle name="20% - 강조색4 7" xfId="36"/>
    <cellStyle name="20% - 강조색5" xfId="37" builtinId="46" customBuiltin="1"/>
    <cellStyle name="20% - 강조색5 2" xfId="38"/>
    <cellStyle name="20% - 강조색5 2 2" xfId="39"/>
    <cellStyle name="20% - 강조색5 2 3" xfId="40"/>
    <cellStyle name="20% - 강조색5 3" xfId="41"/>
    <cellStyle name="20% - 강조색5 4" xfId="42"/>
    <cellStyle name="20% - 강조색5 5" xfId="43"/>
    <cellStyle name="20% - 강조색5 6" xfId="44"/>
    <cellStyle name="20% - 강조색5 7" xfId="45"/>
    <cellStyle name="20% - 강조색6" xfId="46" builtinId="50" customBuiltin="1"/>
    <cellStyle name="20% - 강조색6 2" xfId="47"/>
    <cellStyle name="20% - 강조색6 2 2" xfId="48"/>
    <cellStyle name="20% - 강조색6 2 3" xfId="49"/>
    <cellStyle name="20% - 강조색6 3" xfId="50"/>
    <cellStyle name="20% - 강조색6 4" xfId="51"/>
    <cellStyle name="20% - 강조색6 5" xfId="52"/>
    <cellStyle name="20% - 강조색6 6" xfId="53"/>
    <cellStyle name="20% - 강조색6 7" xfId="54"/>
    <cellStyle name="40% - 강조색1" xfId="55" builtinId="31" customBuiltin="1"/>
    <cellStyle name="40% - 강조색1 2" xfId="56"/>
    <cellStyle name="40% - 강조색1 2 2" xfId="57"/>
    <cellStyle name="40% - 강조색1 2 3" xfId="58"/>
    <cellStyle name="40% - 강조색1 3" xfId="59"/>
    <cellStyle name="40% - 강조색1 4" xfId="60"/>
    <cellStyle name="40% - 강조색1 5" xfId="61"/>
    <cellStyle name="40% - 강조색1 6" xfId="62"/>
    <cellStyle name="40% - 강조색1 7" xfId="63"/>
    <cellStyle name="40% - 강조색2" xfId="64" builtinId="35" customBuiltin="1"/>
    <cellStyle name="40% - 강조색2 2" xfId="65"/>
    <cellStyle name="40% - 강조색2 2 2" xfId="66"/>
    <cellStyle name="40% - 강조색2 2 3" xfId="67"/>
    <cellStyle name="40% - 강조색2 3" xfId="68"/>
    <cellStyle name="40% - 강조색2 4" xfId="69"/>
    <cellStyle name="40% - 강조색2 5" xfId="70"/>
    <cellStyle name="40% - 강조색2 6" xfId="71"/>
    <cellStyle name="40% - 강조색2 7" xfId="72"/>
    <cellStyle name="40% - 강조색3" xfId="73" builtinId="39" customBuiltin="1"/>
    <cellStyle name="40% - 강조색3 2" xfId="74"/>
    <cellStyle name="40% - 강조색3 2 2" xfId="75"/>
    <cellStyle name="40% - 강조색3 2 3" xfId="76"/>
    <cellStyle name="40% - 강조색3 3" xfId="77"/>
    <cellStyle name="40% - 강조색3 4" xfId="78"/>
    <cellStyle name="40% - 강조색3 5" xfId="79"/>
    <cellStyle name="40% - 강조색3 6" xfId="80"/>
    <cellStyle name="40% - 강조색3 7" xfId="81"/>
    <cellStyle name="40% - 강조색4" xfId="82" builtinId="43" customBuiltin="1"/>
    <cellStyle name="40% - 강조색4 2" xfId="83"/>
    <cellStyle name="40% - 강조색4 2 2" xfId="84"/>
    <cellStyle name="40% - 강조색4 2 3" xfId="85"/>
    <cellStyle name="40% - 강조색4 3" xfId="86"/>
    <cellStyle name="40% - 강조색4 4" xfId="87"/>
    <cellStyle name="40% - 강조색4 5" xfId="88"/>
    <cellStyle name="40% - 강조색4 6" xfId="89"/>
    <cellStyle name="40% - 강조색4 7" xfId="90"/>
    <cellStyle name="40% - 강조색5" xfId="91" builtinId="47" customBuiltin="1"/>
    <cellStyle name="40% - 강조색5 2" xfId="92"/>
    <cellStyle name="40% - 강조색5 2 2" xfId="93"/>
    <cellStyle name="40% - 강조색5 2 3" xfId="94"/>
    <cellStyle name="40% - 강조색5 3" xfId="95"/>
    <cellStyle name="40% - 강조색5 4" xfId="96"/>
    <cellStyle name="40% - 강조색5 5" xfId="97"/>
    <cellStyle name="40% - 강조색5 6" xfId="98"/>
    <cellStyle name="40% - 강조색5 7" xfId="99"/>
    <cellStyle name="40% - 강조색6" xfId="100" builtinId="51" customBuiltin="1"/>
    <cellStyle name="40% - 강조색6 2" xfId="101"/>
    <cellStyle name="40% - 강조색6 2 2" xfId="102"/>
    <cellStyle name="40% - 강조색6 2 3" xfId="103"/>
    <cellStyle name="40% - 강조색6 3" xfId="104"/>
    <cellStyle name="40% - 강조색6 4" xfId="105"/>
    <cellStyle name="40% - 강조색6 5" xfId="106"/>
    <cellStyle name="40% - 강조색6 6" xfId="107"/>
    <cellStyle name="40% - 강조색6 7" xfId="108"/>
    <cellStyle name="60% - 강조색1" xfId="109" builtinId="32" customBuiltin="1"/>
    <cellStyle name="60% - 강조색1 2" xfId="110"/>
    <cellStyle name="60% - 강조색1 2 2" xfId="111"/>
    <cellStyle name="60% - 강조색1 2 3" xfId="112"/>
    <cellStyle name="60% - 강조색1 3" xfId="113"/>
    <cellStyle name="60% - 강조색1 4" xfId="114"/>
    <cellStyle name="60% - 강조색1 5" xfId="115"/>
    <cellStyle name="60% - 강조색1 6" xfId="116"/>
    <cellStyle name="60% - 강조색1 7" xfId="117"/>
    <cellStyle name="60% - 강조색2" xfId="118" builtinId="36" customBuiltin="1"/>
    <cellStyle name="60% - 강조색2 2" xfId="119"/>
    <cellStyle name="60% - 강조색2 2 2" xfId="120"/>
    <cellStyle name="60% - 강조색2 2 3" xfId="121"/>
    <cellStyle name="60% - 강조색2 3" xfId="122"/>
    <cellStyle name="60% - 강조색2 4" xfId="123"/>
    <cellStyle name="60% - 강조색2 5" xfId="124"/>
    <cellStyle name="60% - 강조색2 6" xfId="125"/>
    <cellStyle name="60% - 강조색2 7" xfId="126"/>
    <cellStyle name="60% - 강조색3" xfId="127" builtinId="40" customBuiltin="1"/>
    <cellStyle name="60% - 강조색3 2" xfId="128"/>
    <cellStyle name="60% - 강조색3 2 2" xfId="129"/>
    <cellStyle name="60% - 강조색3 2 3" xfId="130"/>
    <cellStyle name="60% - 강조색3 3" xfId="131"/>
    <cellStyle name="60% - 강조색3 4" xfId="132"/>
    <cellStyle name="60% - 강조색3 5" xfId="133"/>
    <cellStyle name="60% - 강조색3 6" xfId="134"/>
    <cellStyle name="60% - 강조색3 7" xfId="135"/>
    <cellStyle name="60% - 강조색4" xfId="136" builtinId="44" customBuiltin="1"/>
    <cellStyle name="60% - 강조색4 2" xfId="137"/>
    <cellStyle name="60% - 강조색4 2 2" xfId="138"/>
    <cellStyle name="60% - 강조색4 2 3" xfId="139"/>
    <cellStyle name="60% - 강조색4 3" xfId="140"/>
    <cellStyle name="60% - 강조색4 4" xfId="141"/>
    <cellStyle name="60% - 강조색4 5" xfId="142"/>
    <cellStyle name="60% - 강조색4 6" xfId="143"/>
    <cellStyle name="60% - 강조색4 7" xfId="144"/>
    <cellStyle name="60% - 강조색5" xfId="145" builtinId="48" customBuiltin="1"/>
    <cellStyle name="60% - 강조색5 2" xfId="146"/>
    <cellStyle name="60% - 강조색5 2 2" xfId="147"/>
    <cellStyle name="60% - 강조색5 2 3" xfId="148"/>
    <cellStyle name="60% - 강조색5 3" xfId="149"/>
    <cellStyle name="60% - 강조색5 4" xfId="150"/>
    <cellStyle name="60% - 강조색5 5" xfId="151"/>
    <cellStyle name="60% - 강조색5 6" xfId="152"/>
    <cellStyle name="60% - 강조색5 7" xfId="153"/>
    <cellStyle name="60% - 강조색6" xfId="154" builtinId="52" customBuiltin="1"/>
    <cellStyle name="60% - 강조색6 2" xfId="155"/>
    <cellStyle name="60% - 강조색6 2 2" xfId="156"/>
    <cellStyle name="60% - 강조색6 2 3" xfId="157"/>
    <cellStyle name="60% - 강조색6 3" xfId="158"/>
    <cellStyle name="60% - 강조색6 4" xfId="159"/>
    <cellStyle name="60% - 강조색6 5" xfId="160"/>
    <cellStyle name="60% - 강조색6 6" xfId="161"/>
    <cellStyle name="60% - 강조색6 7" xfId="162"/>
    <cellStyle name="A¨­￠￢￠O [0]_INQUIRY ￠?￥i¨u¡AAⓒ￢Aⓒª " xfId="163"/>
    <cellStyle name="A¨­￠￢￠O_INQUIRY ￠?￥i¨u¡AAⓒ￢Aⓒª " xfId="164"/>
    <cellStyle name="AeE­ [0]_AMT " xfId="165"/>
    <cellStyle name="AeE­_AMT " xfId="166"/>
    <cellStyle name="AeE¡ⓒ [0]_INQUIRY ￠?￥i¨u¡AAⓒ￢Aⓒª " xfId="167"/>
    <cellStyle name="AeE¡ⓒ_INQUIRY ￠?￥i¨u¡AAⓒ￢Aⓒª " xfId="168"/>
    <cellStyle name="AÞ¸¶ [0]_AN°y(1.25) " xfId="169"/>
    <cellStyle name="AÞ¸¶_AN°y(1.25) " xfId="170"/>
    <cellStyle name="C¡IA¨ª_¡ic¨u¡A¨￢I¨￢¡Æ AN¡Æe " xfId="171"/>
    <cellStyle name="C￥AØ_¿μ¾÷CoE² " xfId="172"/>
    <cellStyle name="category" xfId="173"/>
    <cellStyle name="Comma [0]_ SG&amp;A Bridge " xfId="174"/>
    <cellStyle name="Comma_ SG&amp;A Bridge " xfId="175"/>
    <cellStyle name="Comma0" xfId="176"/>
    <cellStyle name="Curren?_x0012_퐀_x0017_?" xfId="177"/>
    <cellStyle name="Currency [0]_ SG&amp;A Bridge " xfId="178"/>
    <cellStyle name="Currency_ SG&amp;A Bridge " xfId="179"/>
    <cellStyle name="Currency0" xfId="180"/>
    <cellStyle name="Date" xfId="181"/>
    <cellStyle name="Euro" xfId="182"/>
    <cellStyle name="Fixed" xfId="183"/>
    <cellStyle name="Grey" xfId="184"/>
    <cellStyle name="HEADER" xfId="185"/>
    <cellStyle name="Header1" xfId="186"/>
    <cellStyle name="Header2" xfId="187"/>
    <cellStyle name="Heading 1" xfId="188"/>
    <cellStyle name="Heading 2" xfId="189"/>
    <cellStyle name="Input [yellow]" xfId="190"/>
    <cellStyle name="Model" xfId="191"/>
    <cellStyle name="Model 2" xfId="192"/>
    <cellStyle name="Normal - Style1" xfId="193"/>
    <cellStyle name="Normal_ SG&amp;A Bridge " xfId="194"/>
    <cellStyle name="Percent [2]" xfId="195"/>
    <cellStyle name="subhead" xfId="196"/>
    <cellStyle name="Total" xfId="197"/>
    <cellStyle name="UM" xfId="198"/>
    <cellStyle name="UM 2" xfId="199"/>
    <cellStyle name="강조색1" xfId="200" builtinId="29" customBuiltin="1"/>
    <cellStyle name="강조색1 2" xfId="201"/>
    <cellStyle name="강조색1 2 2" xfId="202"/>
    <cellStyle name="강조색1 2 3" xfId="203"/>
    <cellStyle name="강조색1 3" xfId="204"/>
    <cellStyle name="강조색1 4" xfId="205"/>
    <cellStyle name="강조색1 5" xfId="206"/>
    <cellStyle name="강조색1 6" xfId="207"/>
    <cellStyle name="강조색1 7" xfId="208"/>
    <cellStyle name="강조색2" xfId="209" builtinId="33" customBuiltin="1"/>
    <cellStyle name="강조색2 2" xfId="210"/>
    <cellStyle name="강조색2 2 2" xfId="211"/>
    <cellStyle name="강조색2 2 3" xfId="212"/>
    <cellStyle name="강조색2 3" xfId="213"/>
    <cellStyle name="강조색2 4" xfId="214"/>
    <cellStyle name="강조색2 5" xfId="215"/>
    <cellStyle name="강조색2 6" xfId="216"/>
    <cellStyle name="강조색2 7" xfId="217"/>
    <cellStyle name="강조색3" xfId="218" builtinId="37" customBuiltin="1"/>
    <cellStyle name="강조색3 2" xfId="219"/>
    <cellStyle name="강조색3 2 2" xfId="220"/>
    <cellStyle name="강조색3 2 3" xfId="221"/>
    <cellStyle name="강조색3 3" xfId="222"/>
    <cellStyle name="강조색3 4" xfId="223"/>
    <cellStyle name="강조색3 5" xfId="224"/>
    <cellStyle name="강조색3 6" xfId="225"/>
    <cellStyle name="강조색3 7" xfId="226"/>
    <cellStyle name="강조색4" xfId="227" builtinId="41" customBuiltin="1"/>
    <cellStyle name="강조색4 2" xfId="228"/>
    <cellStyle name="강조색4 2 2" xfId="229"/>
    <cellStyle name="강조색4 2 3" xfId="230"/>
    <cellStyle name="강조색4 3" xfId="231"/>
    <cellStyle name="강조색4 4" xfId="232"/>
    <cellStyle name="강조색4 5" xfId="233"/>
    <cellStyle name="강조색4 6" xfId="234"/>
    <cellStyle name="강조색4 7" xfId="235"/>
    <cellStyle name="강조색5" xfId="236" builtinId="45" customBuiltin="1"/>
    <cellStyle name="강조색5 2" xfId="237"/>
    <cellStyle name="강조색5 2 2" xfId="238"/>
    <cellStyle name="강조색5 2 3" xfId="239"/>
    <cellStyle name="강조색5 3" xfId="240"/>
    <cellStyle name="강조색5 4" xfId="241"/>
    <cellStyle name="강조색5 5" xfId="242"/>
    <cellStyle name="강조색5 6" xfId="243"/>
    <cellStyle name="강조색5 7" xfId="244"/>
    <cellStyle name="강조색6" xfId="245" builtinId="49" customBuiltin="1"/>
    <cellStyle name="강조색6 2" xfId="246"/>
    <cellStyle name="강조색6 2 2" xfId="247"/>
    <cellStyle name="강조색6 2 3" xfId="248"/>
    <cellStyle name="강조색6 3" xfId="249"/>
    <cellStyle name="강조색6 4" xfId="250"/>
    <cellStyle name="강조색6 5" xfId="251"/>
    <cellStyle name="강조색6 6" xfId="252"/>
    <cellStyle name="강조색6 7" xfId="253"/>
    <cellStyle name="경고문" xfId="254" builtinId="11" customBuiltin="1"/>
    <cellStyle name="경고문 2" xfId="255"/>
    <cellStyle name="경고문 2 2" xfId="256"/>
    <cellStyle name="경고문 2 3" xfId="257"/>
    <cellStyle name="경고문 3" xfId="258"/>
    <cellStyle name="경고문 4" xfId="259"/>
    <cellStyle name="경고문 5" xfId="260"/>
    <cellStyle name="경고문 6" xfId="261"/>
    <cellStyle name="경고문 7" xfId="262"/>
    <cellStyle name="계산" xfId="263" builtinId="22" customBuiltin="1"/>
    <cellStyle name="계산 2" xfId="264"/>
    <cellStyle name="계산 2 2" xfId="265"/>
    <cellStyle name="계산 2 3" xfId="266"/>
    <cellStyle name="계산 3" xfId="267"/>
    <cellStyle name="계산 4" xfId="268"/>
    <cellStyle name="계산 5" xfId="269"/>
    <cellStyle name="계산 6" xfId="270"/>
    <cellStyle name="계산 7" xfId="271"/>
    <cellStyle name="고정소숫점" xfId="272"/>
    <cellStyle name="고정출력1" xfId="273"/>
    <cellStyle name="고정출력2" xfId="274"/>
    <cellStyle name="나쁨" xfId="275" builtinId="27" customBuiltin="1"/>
    <cellStyle name="나쁨 2" xfId="276"/>
    <cellStyle name="나쁨 2 2" xfId="277"/>
    <cellStyle name="나쁨 2 3" xfId="278"/>
    <cellStyle name="나쁨 3" xfId="279"/>
    <cellStyle name="나쁨 4" xfId="280"/>
    <cellStyle name="나쁨 5" xfId="281"/>
    <cellStyle name="나쁨 6" xfId="282"/>
    <cellStyle name="나쁨 7" xfId="283"/>
    <cellStyle name="날짜" xfId="284"/>
    <cellStyle name="달러" xfId="285"/>
    <cellStyle name="똿뗦먛귟 [0.00]_PRODUCT DETAIL Q1" xfId="286"/>
    <cellStyle name="똿뗦먛귟_PRODUCT DETAIL Q1" xfId="287"/>
    <cellStyle name="메모" xfId="288" builtinId="10" customBuiltin="1"/>
    <cellStyle name="메모 2" xfId="289"/>
    <cellStyle name="메모 2 2" xfId="290"/>
    <cellStyle name="메모 2 3" xfId="291"/>
    <cellStyle name="메모 3" xfId="292"/>
    <cellStyle name="메모 4" xfId="293"/>
    <cellStyle name="메모 5" xfId="294"/>
    <cellStyle name="메모 6" xfId="295"/>
    <cellStyle name="메모 7" xfId="296"/>
    <cellStyle name="메모 8" xfId="297"/>
    <cellStyle name="메모 9" xfId="298"/>
    <cellStyle name="믅됞 [0.00]_PRODUCT DETAIL Q1" xfId="299"/>
    <cellStyle name="믅됞_PRODUCT DETAIL Q1" xfId="300"/>
    <cellStyle name="바탕글" xfId="301"/>
    <cellStyle name="백분율 2" xfId="302"/>
    <cellStyle name="보통" xfId="303" builtinId="28" customBuiltin="1"/>
    <cellStyle name="보통 2" xfId="304"/>
    <cellStyle name="보통 2 2" xfId="305"/>
    <cellStyle name="보통 2 3" xfId="306"/>
    <cellStyle name="보통 3" xfId="307"/>
    <cellStyle name="보통 4" xfId="308"/>
    <cellStyle name="보통 5" xfId="309"/>
    <cellStyle name="보통 6" xfId="310"/>
    <cellStyle name="보통 7" xfId="311"/>
    <cellStyle name="뷭?_BOOKSHIP" xfId="312"/>
    <cellStyle name="설명 텍스트" xfId="313" builtinId="53" customBuiltin="1"/>
    <cellStyle name="설명 텍스트 2" xfId="314"/>
    <cellStyle name="설명 텍스트 2 2" xfId="315"/>
    <cellStyle name="설명 텍스트 2 3" xfId="316"/>
    <cellStyle name="설명 텍스트 3" xfId="317"/>
    <cellStyle name="설명 텍스트 4" xfId="318"/>
    <cellStyle name="설명 텍스트 5" xfId="319"/>
    <cellStyle name="설명 텍스트 6" xfId="320"/>
    <cellStyle name="설명 텍스트 7" xfId="321"/>
    <cellStyle name="셀 확인" xfId="322" builtinId="23" customBuiltin="1"/>
    <cellStyle name="셀 확인 2" xfId="323"/>
    <cellStyle name="셀 확인 2 2" xfId="324"/>
    <cellStyle name="셀 확인 2 3" xfId="325"/>
    <cellStyle name="셀 확인 3" xfId="326"/>
    <cellStyle name="셀 확인 4" xfId="327"/>
    <cellStyle name="셀 확인 5" xfId="328"/>
    <cellStyle name="셀 확인 6" xfId="329"/>
    <cellStyle name="셀 확인 7" xfId="330"/>
    <cellStyle name="숫자(R)" xfId="331"/>
    <cellStyle name="쉼표 [0]" xfId="332" builtinId="6"/>
    <cellStyle name="쉼표 [0] 2" xfId="333"/>
    <cellStyle name="쉼표 [0] 2 2" xfId="334"/>
    <cellStyle name="쉼표 [0] 2 3" xfId="335"/>
    <cellStyle name="쉼표 [0] 2 4" xfId="336"/>
    <cellStyle name="쉼표 [0] 3" xfId="337"/>
    <cellStyle name="쉼표 [0] 3 2" xfId="338"/>
    <cellStyle name="쉼표 [0] 3 3" xfId="339"/>
    <cellStyle name="쉼표 [0] 4" xfId="340"/>
    <cellStyle name="쉼표 [0] 4 2" xfId="341"/>
    <cellStyle name="쉼표 [0] 4 3" xfId="342"/>
    <cellStyle name="쉼표 [0] 5" xfId="343"/>
    <cellStyle name="쉼표 [0] 5 2" xfId="344"/>
    <cellStyle name="쉼표 [0] 5 3" xfId="345"/>
    <cellStyle name="쉼표 [0] 6" xfId="346"/>
    <cellStyle name="쉼표 [0] 7" xfId="347"/>
    <cellStyle name="쉼표 [0]_7_광업제조업" xfId="348"/>
    <cellStyle name="스타일 1" xfId="349"/>
    <cellStyle name="연결된 셀" xfId="350" builtinId="24" customBuiltin="1"/>
    <cellStyle name="연결된 셀 2" xfId="351"/>
    <cellStyle name="연결된 셀 2 2" xfId="352"/>
    <cellStyle name="연결된 셀 2 3" xfId="353"/>
    <cellStyle name="연결된 셀 3" xfId="354"/>
    <cellStyle name="연결된 셀 4" xfId="355"/>
    <cellStyle name="연결된 셀 5" xfId="356"/>
    <cellStyle name="연결된 셀 6" xfId="357"/>
    <cellStyle name="연결된 셀 7" xfId="358"/>
    <cellStyle name="요약" xfId="359" builtinId="25" customBuiltin="1"/>
    <cellStyle name="요약 2" xfId="360"/>
    <cellStyle name="요약 2 2" xfId="361"/>
    <cellStyle name="요약 2 3" xfId="362"/>
    <cellStyle name="요약 3" xfId="363"/>
    <cellStyle name="요약 4" xfId="364"/>
    <cellStyle name="요약 5" xfId="365"/>
    <cellStyle name="요약 6" xfId="366"/>
    <cellStyle name="요약 7" xfId="367"/>
    <cellStyle name="입력" xfId="368" builtinId="20" customBuiltin="1"/>
    <cellStyle name="입력 2" xfId="369"/>
    <cellStyle name="입력 2 2" xfId="370"/>
    <cellStyle name="입력 2 3" xfId="371"/>
    <cellStyle name="입력 3" xfId="372"/>
    <cellStyle name="입력 4" xfId="373"/>
    <cellStyle name="입력 5" xfId="374"/>
    <cellStyle name="입력 6" xfId="375"/>
    <cellStyle name="입력 7" xfId="376"/>
    <cellStyle name="자리수" xfId="377"/>
    <cellStyle name="자리수0" xfId="378"/>
    <cellStyle name="작은제목" xfId="379"/>
    <cellStyle name="제목" xfId="380" builtinId="15" customBuiltin="1"/>
    <cellStyle name="제목 1" xfId="381" builtinId="16" customBuiltin="1"/>
    <cellStyle name="제목 1 2" xfId="382"/>
    <cellStyle name="제목 1 2 2" xfId="383"/>
    <cellStyle name="제목 1 2 3" xfId="384"/>
    <cellStyle name="제목 1 3" xfId="385"/>
    <cellStyle name="제목 1 4" xfId="386"/>
    <cellStyle name="제목 1 5" xfId="387"/>
    <cellStyle name="제목 1 6" xfId="388"/>
    <cellStyle name="제목 1 7" xfId="389"/>
    <cellStyle name="제목 10" xfId="390"/>
    <cellStyle name="제목 2" xfId="391" builtinId="17" customBuiltin="1"/>
    <cellStyle name="제목 2 2" xfId="392"/>
    <cellStyle name="제목 2 2 2" xfId="393"/>
    <cellStyle name="제목 2 2 3" xfId="394"/>
    <cellStyle name="제목 2 3" xfId="395"/>
    <cellStyle name="제목 2 4" xfId="396"/>
    <cellStyle name="제목 2 5" xfId="397"/>
    <cellStyle name="제목 2 6" xfId="398"/>
    <cellStyle name="제목 2 7" xfId="399"/>
    <cellStyle name="제목 3" xfId="400" builtinId="18" customBuiltin="1"/>
    <cellStyle name="제목 3 2" xfId="401"/>
    <cellStyle name="제목 3 2 2" xfId="402"/>
    <cellStyle name="제목 3 2 3" xfId="403"/>
    <cellStyle name="제목 3 3" xfId="404"/>
    <cellStyle name="제목 3 4" xfId="405"/>
    <cellStyle name="제목 3 5" xfId="406"/>
    <cellStyle name="제목 3 6" xfId="407"/>
    <cellStyle name="제목 3 7" xfId="408"/>
    <cellStyle name="제목 4" xfId="409" builtinId="19" customBuiltin="1"/>
    <cellStyle name="제목 4 2" xfId="410"/>
    <cellStyle name="제목 4 2 2" xfId="411"/>
    <cellStyle name="제목 4 2 3" xfId="412"/>
    <cellStyle name="제목 4 3" xfId="413"/>
    <cellStyle name="제목 4 4" xfId="414"/>
    <cellStyle name="제목 4 5" xfId="415"/>
    <cellStyle name="제목 4 6" xfId="416"/>
    <cellStyle name="제목 4 7" xfId="417"/>
    <cellStyle name="제목 5" xfId="418"/>
    <cellStyle name="제목 5 2" xfId="419"/>
    <cellStyle name="제목 5 3" xfId="420"/>
    <cellStyle name="제목 6" xfId="421"/>
    <cellStyle name="제목 7" xfId="422"/>
    <cellStyle name="제목 8" xfId="423"/>
    <cellStyle name="제목 9" xfId="424"/>
    <cellStyle name="좋음" xfId="425" builtinId="26" customBuiltin="1"/>
    <cellStyle name="좋음 2" xfId="426"/>
    <cellStyle name="좋음 2 2" xfId="427"/>
    <cellStyle name="좋음 2 3" xfId="428"/>
    <cellStyle name="좋음 3" xfId="429"/>
    <cellStyle name="좋음 4" xfId="430"/>
    <cellStyle name="좋음 5" xfId="431"/>
    <cellStyle name="좋음 6" xfId="432"/>
    <cellStyle name="좋음 7" xfId="433"/>
    <cellStyle name="출력" xfId="434" builtinId="21" customBuiltin="1"/>
    <cellStyle name="출력 2" xfId="435"/>
    <cellStyle name="출력 2 2" xfId="436"/>
    <cellStyle name="출력 2 3" xfId="437"/>
    <cellStyle name="출력 3" xfId="438"/>
    <cellStyle name="출력 4" xfId="439"/>
    <cellStyle name="출력 5" xfId="440"/>
    <cellStyle name="출력 6" xfId="441"/>
    <cellStyle name="출력 7" xfId="442"/>
    <cellStyle name="콤마 [0]" xfId="443"/>
    <cellStyle name="콤마 [0]_16.추곡수매실적" xfId="444"/>
    <cellStyle name="콤마 [0]_2.주민등록인구" xfId="445"/>
    <cellStyle name="콤마 [0]_4.광종별광구수" xfId="446"/>
    <cellStyle name="콤마 [0]_5.광산물생산" xfId="447"/>
    <cellStyle name="콤마 [0]_천기일수" xfId="448"/>
    <cellStyle name="콤마 [0]_해안선및도서" xfId="449"/>
    <cellStyle name="콤마_ 견적기준 FLOW " xfId="450"/>
    <cellStyle name="큰제목" xfId="451"/>
    <cellStyle name="퍼센트" xfId="452"/>
    <cellStyle name="표준" xfId="0" builtinId="0"/>
    <cellStyle name="표준 19" xfId="453"/>
    <cellStyle name="표준 2" xfId="454"/>
    <cellStyle name="표준 2 2" xfId="455"/>
    <cellStyle name="표준 3" xfId="456"/>
    <cellStyle name="표준 3 2" xfId="457"/>
    <cellStyle name="표준 3 3" xfId="458"/>
    <cellStyle name="표준 4" xfId="459"/>
    <cellStyle name="표준 4 2" xfId="460"/>
    <cellStyle name="표준 4 3" xfId="461"/>
    <cellStyle name="표준 4 4" xfId="462"/>
    <cellStyle name="표준 5" xfId="463"/>
    <cellStyle name="표준 5 2" xfId="464"/>
    <cellStyle name="표준 5 3" xfId="465"/>
    <cellStyle name="표준 6" xfId="466"/>
    <cellStyle name="표준 6 2" xfId="467"/>
    <cellStyle name="표준 6 3" xfId="468"/>
    <cellStyle name="표준 7" xfId="469"/>
    <cellStyle name="표준 8" xfId="470"/>
    <cellStyle name="표준 9" xfId="471"/>
    <cellStyle name="표준_7_광업제조업" xfId="472"/>
    <cellStyle name="표준_농업용기구및기계보유 " xfId="473"/>
    <cellStyle name="합산" xfId="474"/>
    <cellStyle name="화폐기호" xfId="475"/>
    <cellStyle name="화폐기호0" xfId="4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5</xdr:row>
      <xdr:rowOff>142875</xdr:rowOff>
    </xdr:from>
    <xdr:to>
      <xdr:col>8</xdr:col>
      <xdr:colOff>504825</xdr:colOff>
      <xdr:row>14</xdr:row>
      <xdr:rowOff>123825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76200" y="9048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광업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제조업 및 에너지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Mining, Manufacturing &amp; Energy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25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226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36</xdr:row>
      <xdr:rowOff>0</xdr:rowOff>
    </xdr:from>
    <xdr:to>
      <xdr:col>35</xdr:col>
      <xdr:colOff>438150</xdr:colOff>
      <xdr:row>36</xdr:row>
      <xdr:rowOff>66675</xdr:rowOff>
    </xdr:to>
    <xdr:sp macro="" textlink="">
      <xdr:nvSpPr>
        <xdr:cNvPr id="24227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28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229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230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31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35</xdr:row>
      <xdr:rowOff>0</xdr:rowOff>
    </xdr:from>
    <xdr:to>
      <xdr:col>5</xdr:col>
      <xdr:colOff>438150</xdr:colOff>
      <xdr:row>35</xdr:row>
      <xdr:rowOff>66675</xdr:rowOff>
    </xdr:to>
    <xdr:sp macro="" textlink="">
      <xdr:nvSpPr>
        <xdr:cNvPr id="24232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35</xdr:row>
      <xdr:rowOff>0</xdr:rowOff>
    </xdr:from>
    <xdr:to>
      <xdr:col>35</xdr:col>
      <xdr:colOff>438150</xdr:colOff>
      <xdr:row>35</xdr:row>
      <xdr:rowOff>66675</xdr:rowOff>
    </xdr:to>
    <xdr:sp macro="" textlink="">
      <xdr:nvSpPr>
        <xdr:cNvPr id="24233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34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35</xdr:row>
      <xdr:rowOff>0</xdr:rowOff>
    </xdr:from>
    <xdr:to>
      <xdr:col>5</xdr:col>
      <xdr:colOff>438150</xdr:colOff>
      <xdr:row>35</xdr:row>
      <xdr:rowOff>66675</xdr:rowOff>
    </xdr:to>
    <xdr:sp macro="" textlink="">
      <xdr:nvSpPr>
        <xdr:cNvPr id="24235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236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237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238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35</xdr:row>
      <xdr:rowOff>0</xdr:rowOff>
    </xdr:from>
    <xdr:to>
      <xdr:col>21</xdr:col>
      <xdr:colOff>85725</xdr:colOff>
      <xdr:row>35</xdr:row>
      <xdr:rowOff>66675</xdr:rowOff>
    </xdr:to>
    <xdr:sp macro="" textlink="">
      <xdr:nvSpPr>
        <xdr:cNvPr id="24239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35</xdr:row>
      <xdr:rowOff>0</xdr:rowOff>
    </xdr:from>
    <xdr:to>
      <xdr:col>21</xdr:col>
      <xdr:colOff>85725</xdr:colOff>
      <xdr:row>35</xdr:row>
      <xdr:rowOff>66675</xdr:rowOff>
    </xdr:to>
    <xdr:sp macro="" textlink="">
      <xdr:nvSpPr>
        <xdr:cNvPr id="24240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41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242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36</xdr:row>
      <xdr:rowOff>0</xdr:rowOff>
    </xdr:from>
    <xdr:to>
      <xdr:col>35</xdr:col>
      <xdr:colOff>438150</xdr:colOff>
      <xdr:row>36</xdr:row>
      <xdr:rowOff>66675</xdr:rowOff>
    </xdr:to>
    <xdr:sp macro="" textlink="">
      <xdr:nvSpPr>
        <xdr:cNvPr id="24243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44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245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246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47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248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36</xdr:row>
      <xdr:rowOff>0</xdr:rowOff>
    </xdr:from>
    <xdr:to>
      <xdr:col>35</xdr:col>
      <xdr:colOff>438150</xdr:colOff>
      <xdr:row>36</xdr:row>
      <xdr:rowOff>66675</xdr:rowOff>
    </xdr:to>
    <xdr:sp macro="" textlink="">
      <xdr:nvSpPr>
        <xdr:cNvPr id="24249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50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251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252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253" name="Text Box 1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254" name="Text Box 4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36</xdr:row>
      <xdr:rowOff>0</xdr:rowOff>
    </xdr:from>
    <xdr:to>
      <xdr:col>21</xdr:col>
      <xdr:colOff>85725</xdr:colOff>
      <xdr:row>36</xdr:row>
      <xdr:rowOff>66675</xdr:rowOff>
    </xdr:to>
    <xdr:sp macro="" textlink="">
      <xdr:nvSpPr>
        <xdr:cNvPr id="24255" name="Text Box 1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36</xdr:row>
      <xdr:rowOff>0</xdr:rowOff>
    </xdr:from>
    <xdr:to>
      <xdr:col>21</xdr:col>
      <xdr:colOff>85725</xdr:colOff>
      <xdr:row>36</xdr:row>
      <xdr:rowOff>66675</xdr:rowOff>
    </xdr:to>
    <xdr:sp macro="" textlink="">
      <xdr:nvSpPr>
        <xdr:cNvPr id="24256" name="Text Box 4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57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35</xdr:row>
      <xdr:rowOff>0</xdr:rowOff>
    </xdr:from>
    <xdr:to>
      <xdr:col>5</xdr:col>
      <xdr:colOff>438150</xdr:colOff>
      <xdr:row>35</xdr:row>
      <xdr:rowOff>66675</xdr:rowOff>
    </xdr:to>
    <xdr:sp macro="" textlink="">
      <xdr:nvSpPr>
        <xdr:cNvPr id="24258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35</xdr:row>
      <xdr:rowOff>0</xdr:rowOff>
    </xdr:from>
    <xdr:to>
      <xdr:col>35</xdr:col>
      <xdr:colOff>438150</xdr:colOff>
      <xdr:row>35</xdr:row>
      <xdr:rowOff>66675</xdr:rowOff>
    </xdr:to>
    <xdr:sp macro="" textlink="">
      <xdr:nvSpPr>
        <xdr:cNvPr id="24259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60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35</xdr:row>
      <xdr:rowOff>0</xdr:rowOff>
    </xdr:from>
    <xdr:to>
      <xdr:col>5</xdr:col>
      <xdr:colOff>438150</xdr:colOff>
      <xdr:row>35</xdr:row>
      <xdr:rowOff>66675</xdr:rowOff>
    </xdr:to>
    <xdr:sp macro="" textlink="">
      <xdr:nvSpPr>
        <xdr:cNvPr id="24261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262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263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264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35</xdr:row>
      <xdr:rowOff>0</xdr:rowOff>
    </xdr:from>
    <xdr:to>
      <xdr:col>21</xdr:col>
      <xdr:colOff>85725</xdr:colOff>
      <xdr:row>35</xdr:row>
      <xdr:rowOff>66675</xdr:rowOff>
    </xdr:to>
    <xdr:sp macro="" textlink="">
      <xdr:nvSpPr>
        <xdr:cNvPr id="24265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35</xdr:row>
      <xdr:rowOff>0</xdr:rowOff>
    </xdr:from>
    <xdr:to>
      <xdr:col>21</xdr:col>
      <xdr:colOff>85725</xdr:colOff>
      <xdr:row>35</xdr:row>
      <xdr:rowOff>66675</xdr:rowOff>
    </xdr:to>
    <xdr:sp macro="" textlink="">
      <xdr:nvSpPr>
        <xdr:cNvPr id="24266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67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268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36</xdr:row>
      <xdr:rowOff>0</xdr:rowOff>
    </xdr:from>
    <xdr:to>
      <xdr:col>35</xdr:col>
      <xdr:colOff>438150</xdr:colOff>
      <xdr:row>36</xdr:row>
      <xdr:rowOff>66675</xdr:rowOff>
    </xdr:to>
    <xdr:sp macro="" textlink="">
      <xdr:nvSpPr>
        <xdr:cNvPr id="24269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70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271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272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73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274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36</xdr:row>
      <xdr:rowOff>38100</xdr:rowOff>
    </xdr:from>
    <xdr:to>
      <xdr:col>35</xdr:col>
      <xdr:colOff>438150</xdr:colOff>
      <xdr:row>36</xdr:row>
      <xdr:rowOff>76200</xdr:rowOff>
    </xdr:to>
    <xdr:sp macro="" textlink="">
      <xdr:nvSpPr>
        <xdr:cNvPr id="24275" name="Text Box 3"/>
        <xdr:cNvSpPr txBox="1">
          <a:spLocks noChangeArrowheads="1"/>
        </xdr:cNvSpPr>
      </xdr:nvSpPr>
      <xdr:spPr bwMode="auto">
        <a:xfrm>
          <a:off x="30784800" y="75914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76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277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278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279" name="Text Box 1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280" name="Text Box 4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36</xdr:row>
      <xdr:rowOff>0</xdr:rowOff>
    </xdr:from>
    <xdr:to>
      <xdr:col>21</xdr:col>
      <xdr:colOff>85725</xdr:colOff>
      <xdr:row>36</xdr:row>
      <xdr:rowOff>66675</xdr:rowOff>
    </xdr:to>
    <xdr:sp macro="" textlink="">
      <xdr:nvSpPr>
        <xdr:cNvPr id="24281" name="Text Box 1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36</xdr:row>
      <xdr:rowOff>0</xdr:rowOff>
    </xdr:from>
    <xdr:to>
      <xdr:col>21</xdr:col>
      <xdr:colOff>85725</xdr:colOff>
      <xdr:row>36</xdr:row>
      <xdr:rowOff>66675</xdr:rowOff>
    </xdr:to>
    <xdr:sp macro="" textlink="">
      <xdr:nvSpPr>
        <xdr:cNvPr id="24282" name="Text Box 4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83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35</xdr:row>
      <xdr:rowOff>0</xdr:rowOff>
    </xdr:from>
    <xdr:to>
      <xdr:col>5</xdr:col>
      <xdr:colOff>438150</xdr:colOff>
      <xdr:row>35</xdr:row>
      <xdr:rowOff>66675</xdr:rowOff>
    </xdr:to>
    <xdr:sp macro="" textlink="">
      <xdr:nvSpPr>
        <xdr:cNvPr id="24284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35</xdr:row>
      <xdr:rowOff>0</xdr:rowOff>
    </xdr:from>
    <xdr:to>
      <xdr:col>35</xdr:col>
      <xdr:colOff>438150</xdr:colOff>
      <xdr:row>35</xdr:row>
      <xdr:rowOff>66675</xdr:rowOff>
    </xdr:to>
    <xdr:sp macro="" textlink="">
      <xdr:nvSpPr>
        <xdr:cNvPr id="24285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86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35</xdr:row>
      <xdr:rowOff>0</xdr:rowOff>
    </xdr:from>
    <xdr:to>
      <xdr:col>5</xdr:col>
      <xdr:colOff>438150</xdr:colOff>
      <xdr:row>35</xdr:row>
      <xdr:rowOff>66675</xdr:rowOff>
    </xdr:to>
    <xdr:sp macro="" textlink="">
      <xdr:nvSpPr>
        <xdr:cNvPr id="24287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288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289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290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35</xdr:row>
      <xdr:rowOff>0</xdr:rowOff>
    </xdr:from>
    <xdr:to>
      <xdr:col>21</xdr:col>
      <xdr:colOff>85725</xdr:colOff>
      <xdr:row>35</xdr:row>
      <xdr:rowOff>66675</xdr:rowOff>
    </xdr:to>
    <xdr:sp macro="" textlink="">
      <xdr:nvSpPr>
        <xdr:cNvPr id="24291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35</xdr:row>
      <xdr:rowOff>0</xdr:rowOff>
    </xdr:from>
    <xdr:to>
      <xdr:col>21</xdr:col>
      <xdr:colOff>85725</xdr:colOff>
      <xdr:row>35</xdr:row>
      <xdr:rowOff>66675</xdr:rowOff>
    </xdr:to>
    <xdr:sp macro="" textlink="">
      <xdr:nvSpPr>
        <xdr:cNvPr id="24292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93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35</xdr:row>
      <xdr:rowOff>0</xdr:rowOff>
    </xdr:from>
    <xdr:to>
      <xdr:col>5</xdr:col>
      <xdr:colOff>438150</xdr:colOff>
      <xdr:row>35</xdr:row>
      <xdr:rowOff>66675</xdr:rowOff>
    </xdr:to>
    <xdr:sp macro="" textlink="">
      <xdr:nvSpPr>
        <xdr:cNvPr id="24294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35</xdr:row>
      <xdr:rowOff>0</xdr:rowOff>
    </xdr:from>
    <xdr:to>
      <xdr:col>35</xdr:col>
      <xdr:colOff>438150</xdr:colOff>
      <xdr:row>35</xdr:row>
      <xdr:rowOff>66675</xdr:rowOff>
    </xdr:to>
    <xdr:sp macro="" textlink="">
      <xdr:nvSpPr>
        <xdr:cNvPr id="24295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96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35</xdr:row>
      <xdr:rowOff>0</xdr:rowOff>
    </xdr:from>
    <xdr:to>
      <xdr:col>5</xdr:col>
      <xdr:colOff>438150</xdr:colOff>
      <xdr:row>35</xdr:row>
      <xdr:rowOff>66675</xdr:rowOff>
    </xdr:to>
    <xdr:sp macro="" textlink="">
      <xdr:nvSpPr>
        <xdr:cNvPr id="24297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298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299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300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35</xdr:row>
      <xdr:rowOff>0</xdr:rowOff>
    </xdr:from>
    <xdr:to>
      <xdr:col>21</xdr:col>
      <xdr:colOff>85725</xdr:colOff>
      <xdr:row>35</xdr:row>
      <xdr:rowOff>66675</xdr:rowOff>
    </xdr:to>
    <xdr:sp macro="" textlink="">
      <xdr:nvSpPr>
        <xdr:cNvPr id="24301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35</xdr:row>
      <xdr:rowOff>0</xdr:rowOff>
    </xdr:from>
    <xdr:to>
      <xdr:col>21</xdr:col>
      <xdr:colOff>85725</xdr:colOff>
      <xdr:row>35</xdr:row>
      <xdr:rowOff>66675</xdr:rowOff>
    </xdr:to>
    <xdr:sp macro="" textlink="">
      <xdr:nvSpPr>
        <xdr:cNvPr id="24302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03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304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36</xdr:row>
      <xdr:rowOff>0</xdr:rowOff>
    </xdr:from>
    <xdr:to>
      <xdr:col>35</xdr:col>
      <xdr:colOff>438150</xdr:colOff>
      <xdr:row>36</xdr:row>
      <xdr:rowOff>66675</xdr:rowOff>
    </xdr:to>
    <xdr:sp macro="" textlink="">
      <xdr:nvSpPr>
        <xdr:cNvPr id="24305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06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307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308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09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310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36</xdr:row>
      <xdr:rowOff>0</xdr:rowOff>
    </xdr:from>
    <xdr:to>
      <xdr:col>35</xdr:col>
      <xdr:colOff>438150</xdr:colOff>
      <xdr:row>36</xdr:row>
      <xdr:rowOff>66675</xdr:rowOff>
    </xdr:to>
    <xdr:sp macro="" textlink="">
      <xdr:nvSpPr>
        <xdr:cNvPr id="24311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12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36</xdr:row>
      <xdr:rowOff>0</xdr:rowOff>
    </xdr:from>
    <xdr:to>
      <xdr:col>5</xdr:col>
      <xdr:colOff>438150</xdr:colOff>
      <xdr:row>36</xdr:row>
      <xdr:rowOff>66675</xdr:rowOff>
    </xdr:to>
    <xdr:sp macro="" textlink="">
      <xdr:nvSpPr>
        <xdr:cNvPr id="24313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314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315" name="Text Box 1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85725</xdr:colOff>
      <xdr:row>36</xdr:row>
      <xdr:rowOff>66675</xdr:rowOff>
    </xdr:to>
    <xdr:sp macro="" textlink="">
      <xdr:nvSpPr>
        <xdr:cNvPr id="24316" name="Text Box 4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36</xdr:row>
      <xdr:rowOff>0</xdr:rowOff>
    </xdr:from>
    <xdr:to>
      <xdr:col>21</xdr:col>
      <xdr:colOff>85725</xdr:colOff>
      <xdr:row>36</xdr:row>
      <xdr:rowOff>66675</xdr:rowOff>
    </xdr:to>
    <xdr:sp macro="" textlink="">
      <xdr:nvSpPr>
        <xdr:cNvPr id="24317" name="Text Box 1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36</xdr:row>
      <xdr:rowOff>0</xdr:rowOff>
    </xdr:from>
    <xdr:to>
      <xdr:col>21</xdr:col>
      <xdr:colOff>85725</xdr:colOff>
      <xdr:row>36</xdr:row>
      <xdr:rowOff>66675</xdr:rowOff>
    </xdr:to>
    <xdr:sp macro="" textlink="">
      <xdr:nvSpPr>
        <xdr:cNvPr id="24318" name="Text Box 4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319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35</xdr:row>
      <xdr:rowOff>0</xdr:rowOff>
    </xdr:from>
    <xdr:to>
      <xdr:col>5</xdr:col>
      <xdr:colOff>438150</xdr:colOff>
      <xdr:row>35</xdr:row>
      <xdr:rowOff>66675</xdr:rowOff>
    </xdr:to>
    <xdr:sp macro="" textlink="">
      <xdr:nvSpPr>
        <xdr:cNvPr id="24320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35</xdr:row>
      <xdr:rowOff>0</xdr:rowOff>
    </xdr:from>
    <xdr:to>
      <xdr:col>35</xdr:col>
      <xdr:colOff>438150</xdr:colOff>
      <xdr:row>35</xdr:row>
      <xdr:rowOff>66675</xdr:rowOff>
    </xdr:to>
    <xdr:sp macro="" textlink="">
      <xdr:nvSpPr>
        <xdr:cNvPr id="24321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322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35</xdr:row>
      <xdr:rowOff>0</xdr:rowOff>
    </xdr:from>
    <xdr:to>
      <xdr:col>5</xdr:col>
      <xdr:colOff>438150</xdr:colOff>
      <xdr:row>35</xdr:row>
      <xdr:rowOff>66675</xdr:rowOff>
    </xdr:to>
    <xdr:sp macro="" textlink="">
      <xdr:nvSpPr>
        <xdr:cNvPr id="24323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324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325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85725</xdr:colOff>
      <xdr:row>35</xdr:row>
      <xdr:rowOff>66675</xdr:rowOff>
    </xdr:to>
    <xdr:sp macro="" textlink="">
      <xdr:nvSpPr>
        <xdr:cNvPr id="24326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35</xdr:row>
      <xdr:rowOff>0</xdr:rowOff>
    </xdr:from>
    <xdr:to>
      <xdr:col>21</xdr:col>
      <xdr:colOff>85725</xdr:colOff>
      <xdr:row>35</xdr:row>
      <xdr:rowOff>66675</xdr:rowOff>
    </xdr:to>
    <xdr:sp macro="" textlink="">
      <xdr:nvSpPr>
        <xdr:cNvPr id="24327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35</xdr:row>
      <xdr:rowOff>0</xdr:rowOff>
    </xdr:from>
    <xdr:to>
      <xdr:col>21</xdr:col>
      <xdr:colOff>85725</xdr:colOff>
      <xdr:row>35</xdr:row>
      <xdr:rowOff>66675</xdr:rowOff>
    </xdr:to>
    <xdr:sp macro="" textlink="">
      <xdr:nvSpPr>
        <xdr:cNvPr id="24328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29" name="Text Box 1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39</xdr:row>
      <xdr:rowOff>0</xdr:rowOff>
    </xdr:from>
    <xdr:to>
      <xdr:col>5</xdr:col>
      <xdr:colOff>438150</xdr:colOff>
      <xdr:row>39</xdr:row>
      <xdr:rowOff>57150</xdr:rowOff>
    </xdr:to>
    <xdr:sp macro="" textlink="">
      <xdr:nvSpPr>
        <xdr:cNvPr id="24330" name="Text Box 2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39</xdr:row>
      <xdr:rowOff>0</xdr:rowOff>
    </xdr:from>
    <xdr:to>
      <xdr:col>35</xdr:col>
      <xdr:colOff>438150</xdr:colOff>
      <xdr:row>39</xdr:row>
      <xdr:rowOff>57150</xdr:rowOff>
    </xdr:to>
    <xdr:sp macro="" textlink="">
      <xdr:nvSpPr>
        <xdr:cNvPr id="24331" name="Text Box 3"/>
        <xdr:cNvSpPr txBox="1">
          <a:spLocks noChangeArrowheads="1"/>
        </xdr:cNvSpPr>
      </xdr:nvSpPr>
      <xdr:spPr bwMode="auto">
        <a:xfrm>
          <a:off x="3078480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32" name="Text Box 4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39</xdr:row>
      <xdr:rowOff>0</xdr:rowOff>
    </xdr:from>
    <xdr:to>
      <xdr:col>5</xdr:col>
      <xdr:colOff>438150</xdr:colOff>
      <xdr:row>39</xdr:row>
      <xdr:rowOff>57150</xdr:rowOff>
    </xdr:to>
    <xdr:sp macro="" textlink="">
      <xdr:nvSpPr>
        <xdr:cNvPr id="24333" name="Text Box 5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85725</xdr:colOff>
      <xdr:row>39</xdr:row>
      <xdr:rowOff>57150</xdr:rowOff>
    </xdr:to>
    <xdr:sp macro="" textlink="">
      <xdr:nvSpPr>
        <xdr:cNvPr id="24334" name="Text Box 6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85725</xdr:colOff>
      <xdr:row>39</xdr:row>
      <xdr:rowOff>57150</xdr:rowOff>
    </xdr:to>
    <xdr:sp macro="" textlink="">
      <xdr:nvSpPr>
        <xdr:cNvPr id="24335" name="Text Box 1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85725</xdr:colOff>
      <xdr:row>39</xdr:row>
      <xdr:rowOff>57150</xdr:rowOff>
    </xdr:to>
    <xdr:sp macro="" textlink="">
      <xdr:nvSpPr>
        <xdr:cNvPr id="24336" name="Text Box 4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85725</xdr:colOff>
      <xdr:row>39</xdr:row>
      <xdr:rowOff>57150</xdr:rowOff>
    </xdr:to>
    <xdr:sp macro="" textlink="">
      <xdr:nvSpPr>
        <xdr:cNvPr id="24337" name="Text Box 1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85725</xdr:colOff>
      <xdr:row>39</xdr:row>
      <xdr:rowOff>57150</xdr:rowOff>
    </xdr:to>
    <xdr:sp macro="" textlink="">
      <xdr:nvSpPr>
        <xdr:cNvPr id="24338" name="Text Box 4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24339" name="Text Box 1"/>
        <xdr:cNvSpPr txBox="1">
          <a:spLocks noChangeArrowheads="1"/>
        </xdr:cNvSpPr>
      </xdr:nvSpPr>
      <xdr:spPr bwMode="auto">
        <a:xfrm>
          <a:off x="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40</xdr:row>
      <xdr:rowOff>0</xdr:rowOff>
    </xdr:from>
    <xdr:to>
      <xdr:col>5</xdr:col>
      <xdr:colOff>438150</xdr:colOff>
      <xdr:row>40</xdr:row>
      <xdr:rowOff>38100</xdr:rowOff>
    </xdr:to>
    <xdr:sp macro="" textlink="">
      <xdr:nvSpPr>
        <xdr:cNvPr id="24340" name="Text Box 2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40</xdr:row>
      <xdr:rowOff>0</xdr:rowOff>
    </xdr:from>
    <xdr:to>
      <xdr:col>35</xdr:col>
      <xdr:colOff>438150</xdr:colOff>
      <xdr:row>40</xdr:row>
      <xdr:rowOff>38100</xdr:rowOff>
    </xdr:to>
    <xdr:sp macro="" textlink="">
      <xdr:nvSpPr>
        <xdr:cNvPr id="24341" name="Text Box 3"/>
        <xdr:cNvSpPr txBox="1">
          <a:spLocks noChangeArrowheads="1"/>
        </xdr:cNvSpPr>
      </xdr:nvSpPr>
      <xdr:spPr bwMode="auto">
        <a:xfrm>
          <a:off x="3078480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24342" name="Text Box 4"/>
        <xdr:cNvSpPr txBox="1">
          <a:spLocks noChangeArrowheads="1"/>
        </xdr:cNvSpPr>
      </xdr:nvSpPr>
      <xdr:spPr bwMode="auto">
        <a:xfrm>
          <a:off x="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40</xdr:row>
      <xdr:rowOff>0</xdr:rowOff>
    </xdr:from>
    <xdr:to>
      <xdr:col>5</xdr:col>
      <xdr:colOff>438150</xdr:colOff>
      <xdr:row>40</xdr:row>
      <xdr:rowOff>38100</xdr:rowOff>
    </xdr:to>
    <xdr:sp macro="" textlink="">
      <xdr:nvSpPr>
        <xdr:cNvPr id="24343" name="Text Box 5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85725</xdr:colOff>
      <xdr:row>40</xdr:row>
      <xdr:rowOff>38100</xdr:rowOff>
    </xdr:to>
    <xdr:sp macro="" textlink="">
      <xdr:nvSpPr>
        <xdr:cNvPr id="24344" name="Text Box 6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24345" name="Text Box 1"/>
        <xdr:cNvSpPr txBox="1">
          <a:spLocks noChangeArrowheads="1"/>
        </xdr:cNvSpPr>
      </xdr:nvSpPr>
      <xdr:spPr bwMode="auto">
        <a:xfrm>
          <a:off x="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40</xdr:row>
      <xdr:rowOff>0</xdr:rowOff>
    </xdr:from>
    <xdr:to>
      <xdr:col>5</xdr:col>
      <xdr:colOff>438150</xdr:colOff>
      <xdr:row>40</xdr:row>
      <xdr:rowOff>38100</xdr:rowOff>
    </xdr:to>
    <xdr:sp macro="" textlink="">
      <xdr:nvSpPr>
        <xdr:cNvPr id="24346" name="Text Box 2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40</xdr:row>
      <xdr:rowOff>0</xdr:rowOff>
    </xdr:from>
    <xdr:to>
      <xdr:col>35</xdr:col>
      <xdr:colOff>438150</xdr:colOff>
      <xdr:row>40</xdr:row>
      <xdr:rowOff>38100</xdr:rowOff>
    </xdr:to>
    <xdr:sp macro="" textlink="">
      <xdr:nvSpPr>
        <xdr:cNvPr id="24347" name="Text Box 3"/>
        <xdr:cNvSpPr txBox="1">
          <a:spLocks noChangeArrowheads="1"/>
        </xdr:cNvSpPr>
      </xdr:nvSpPr>
      <xdr:spPr bwMode="auto">
        <a:xfrm>
          <a:off x="3078480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24348" name="Text Box 4"/>
        <xdr:cNvSpPr txBox="1">
          <a:spLocks noChangeArrowheads="1"/>
        </xdr:cNvSpPr>
      </xdr:nvSpPr>
      <xdr:spPr bwMode="auto">
        <a:xfrm>
          <a:off x="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40</xdr:row>
      <xdr:rowOff>0</xdr:rowOff>
    </xdr:from>
    <xdr:to>
      <xdr:col>5</xdr:col>
      <xdr:colOff>438150</xdr:colOff>
      <xdr:row>40</xdr:row>
      <xdr:rowOff>38100</xdr:rowOff>
    </xdr:to>
    <xdr:sp macro="" textlink="">
      <xdr:nvSpPr>
        <xdr:cNvPr id="24349" name="Text Box 5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85725</xdr:colOff>
      <xdr:row>40</xdr:row>
      <xdr:rowOff>38100</xdr:rowOff>
    </xdr:to>
    <xdr:sp macro="" textlink="">
      <xdr:nvSpPr>
        <xdr:cNvPr id="24350" name="Text Box 6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85725</xdr:colOff>
      <xdr:row>40</xdr:row>
      <xdr:rowOff>38100</xdr:rowOff>
    </xdr:to>
    <xdr:sp macro="" textlink="">
      <xdr:nvSpPr>
        <xdr:cNvPr id="24351" name="Text Box 1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85725</xdr:colOff>
      <xdr:row>40</xdr:row>
      <xdr:rowOff>38100</xdr:rowOff>
    </xdr:to>
    <xdr:sp macro="" textlink="">
      <xdr:nvSpPr>
        <xdr:cNvPr id="24352" name="Text Box 4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40</xdr:row>
      <xdr:rowOff>0</xdr:rowOff>
    </xdr:from>
    <xdr:to>
      <xdr:col>21</xdr:col>
      <xdr:colOff>85725</xdr:colOff>
      <xdr:row>40</xdr:row>
      <xdr:rowOff>38100</xdr:rowOff>
    </xdr:to>
    <xdr:sp macro="" textlink="">
      <xdr:nvSpPr>
        <xdr:cNvPr id="24353" name="Text Box 1"/>
        <xdr:cNvSpPr txBox="1">
          <a:spLocks noChangeArrowheads="1"/>
        </xdr:cNvSpPr>
      </xdr:nvSpPr>
      <xdr:spPr bwMode="auto">
        <a:xfrm>
          <a:off x="1884045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40</xdr:row>
      <xdr:rowOff>0</xdr:rowOff>
    </xdr:from>
    <xdr:to>
      <xdr:col>21</xdr:col>
      <xdr:colOff>85725</xdr:colOff>
      <xdr:row>40</xdr:row>
      <xdr:rowOff>38100</xdr:rowOff>
    </xdr:to>
    <xdr:sp macro="" textlink="">
      <xdr:nvSpPr>
        <xdr:cNvPr id="24354" name="Text Box 4"/>
        <xdr:cNvSpPr txBox="1">
          <a:spLocks noChangeArrowheads="1"/>
        </xdr:cNvSpPr>
      </xdr:nvSpPr>
      <xdr:spPr bwMode="auto">
        <a:xfrm>
          <a:off x="1884045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55" name="Text Box 1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39</xdr:row>
      <xdr:rowOff>0</xdr:rowOff>
    </xdr:from>
    <xdr:to>
      <xdr:col>5</xdr:col>
      <xdr:colOff>438150</xdr:colOff>
      <xdr:row>39</xdr:row>
      <xdr:rowOff>57150</xdr:rowOff>
    </xdr:to>
    <xdr:sp macro="" textlink="">
      <xdr:nvSpPr>
        <xdr:cNvPr id="24356" name="Text Box 2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342900</xdr:colOff>
      <xdr:row>39</xdr:row>
      <xdr:rowOff>0</xdr:rowOff>
    </xdr:from>
    <xdr:to>
      <xdr:col>35</xdr:col>
      <xdr:colOff>438150</xdr:colOff>
      <xdr:row>39</xdr:row>
      <xdr:rowOff>57150</xdr:rowOff>
    </xdr:to>
    <xdr:sp macro="" textlink="">
      <xdr:nvSpPr>
        <xdr:cNvPr id="24357" name="Text Box 3"/>
        <xdr:cNvSpPr txBox="1">
          <a:spLocks noChangeArrowheads="1"/>
        </xdr:cNvSpPr>
      </xdr:nvSpPr>
      <xdr:spPr bwMode="auto">
        <a:xfrm>
          <a:off x="3078480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58" name="Text Box 4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342900</xdr:colOff>
      <xdr:row>39</xdr:row>
      <xdr:rowOff>0</xdr:rowOff>
    </xdr:from>
    <xdr:to>
      <xdr:col>5</xdr:col>
      <xdr:colOff>438150</xdr:colOff>
      <xdr:row>39</xdr:row>
      <xdr:rowOff>57150</xdr:rowOff>
    </xdr:to>
    <xdr:sp macro="" textlink="">
      <xdr:nvSpPr>
        <xdr:cNvPr id="24359" name="Text Box 5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85725</xdr:colOff>
      <xdr:row>39</xdr:row>
      <xdr:rowOff>57150</xdr:rowOff>
    </xdr:to>
    <xdr:sp macro="" textlink="">
      <xdr:nvSpPr>
        <xdr:cNvPr id="24360" name="Text Box 6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85725</xdr:colOff>
      <xdr:row>39</xdr:row>
      <xdr:rowOff>57150</xdr:rowOff>
    </xdr:to>
    <xdr:sp macro="" textlink="">
      <xdr:nvSpPr>
        <xdr:cNvPr id="24361" name="Text Box 1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85725</xdr:colOff>
      <xdr:row>39</xdr:row>
      <xdr:rowOff>57150</xdr:rowOff>
    </xdr:to>
    <xdr:sp macro="" textlink="">
      <xdr:nvSpPr>
        <xdr:cNvPr id="24362" name="Text Box 4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85725</xdr:colOff>
      <xdr:row>39</xdr:row>
      <xdr:rowOff>57150</xdr:rowOff>
    </xdr:to>
    <xdr:sp macro="" textlink="">
      <xdr:nvSpPr>
        <xdr:cNvPr id="24363" name="Text Box 1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85725</xdr:colOff>
      <xdr:row>39</xdr:row>
      <xdr:rowOff>57150</xdr:rowOff>
    </xdr:to>
    <xdr:sp macro="" textlink="">
      <xdr:nvSpPr>
        <xdr:cNvPr id="24364" name="Text Box 4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27</xdr:row>
      <xdr:rowOff>0</xdr:rowOff>
    </xdr:from>
    <xdr:to>
      <xdr:col>6</xdr:col>
      <xdr:colOff>190500</xdr:colOff>
      <xdr:row>27</xdr:row>
      <xdr:rowOff>19050</xdr:rowOff>
    </xdr:to>
    <xdr:sp macro="" textlink="">
      <xdr:nvSpPr>
        <xdr:cNvPr id="24617" name="Text Box 1"/>
        <xdr:cNvSpPr txBox="1">
          <a:spLocks noChangeArrowheads="1"/>
        </xdr:cNvSpPr>
      </xdr:nvSpPr>
      <xdr:spPr bwMode="auto">
        <a:xfrm>
          <a:off x="7991475" y="86487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85725</xdr:colOff>
      <xdr:row>25</xdr:row>
      <xdr:rowOff>19050</xdr:rowOff>
    </xdr:to>
    <xdr:sp macro="" textlink="">
      <xdr:nvSpPr>
        <xdr:cNvPr id="24618" name="Text Box 2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85725</xdr:colOff>
      <xdr:row>25</xdr:row>
      <xdr:rowOff>19050</xdr:rowOff>
    </xdr:to>
    <xdr:sp macro="" textlink="">
      <xdr:nvSpPr>
        <xdr:cNvPr id="24619" name="Text Box 3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25</xdr:row>
      <xdr:rowOff>0</xdr:rowOff>
    </xdr:from>
    <xdr:to>
      <xdr:col>8</xdr:col>
      <xdr:colOff>428625</xdr:colOff>
      <xdr:row>25</xdr:row>
      <xdr:rowOff>19050</xdr:rowOff>
    </xdr:to>
    <xdr:sp macro="" textlink="">
      <xdr:nvSpPr>
        <xdr:cNvPr id="24620" name="Text Box 4"/>
        <xdr:cNvSpPr txBox="1">
          <a:spLocks noChangeArrowheads="1"/>
        </xdr:cNvSpPr>
      </xdr:nvSpPr>
      <xdr:spPr bwMode="auto">
        <a:xfrm>
          <a:off x="11439525" y="838200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1" name="Text Box 5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2" name="Text Box 6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3" name="Text Box 7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24</xdr:row>
      <xdr:rowOff>0</xdr:rowOff>
    </xdr:from>
    <xdr:to>
      <xdr:col>8</xdr:col>
      <xdr:colOff>428625</xdr:colOff>
      <xdr:row>24</xdr:row>
      <xdr:rowOff>19050</xdr:rowOff>
    </xdr:to>
    <xdr:sp macro="" textlink="">
      <xdr:nvSpPr>
        <xdr:cNvPr id="24624" name="Text Box 8"/>
        <xdr:cNvSpPr txBox="1">
          <a:spLocks noChangeArrowheads="1"/>
        </xdr:cNvSpPr>
      </xdr:nvSpPr>
      <xdr:spPr bwMode="auto">
        <a:xfrm>
          <a:off x="11439525" y="824865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85725</xdr:colOff>
      <xdr:row>25</xdr:row>
      <xdr:rowOff>19050</xdr:rowOff>
    </xdr:to>
    <xdr:sp macro="" textlink="">
      <xdr:nvSpPr>
        <xdr:cNvPr id="24625" name="Text Box 2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85725</xdr:colOff>
      <xdr:row>25</xdr:row>
      <xdr:rowOff>19050</xdr:rowOff>
    </xdr:to>
    <xdr:sp macro="" textlink="">
      <xdr:nvSpPr>
        <xdr:cNvPr id="24626" name="Text Box 3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24</xdr:row>
      <xdr:rowOff>0</xdr:rowOff>
    </xdr:from>
    <xdr:to>
      <xdr:col>8</xdr:col>
      <xdr:colOff>428625</xdr:colOff>
      <xdr:row>24</xdr:row>
      <xdr:rowOff>19050</xdr:rowOff>
    </xdr:to>
    <xdr:sp macro="" textlink="">
      <xdr:nvSpPr>
        <xdr:cNvPr id="24627" name="Text Box 4"/>
        <xdr:cNvSpPr txBox="1">
          <a:spLocks noChangeArrowheads="1"/>
        </xdr:cNvSpPr>
      </xdr:nvSpPr>
      <xdr:spPr bwMode="auto">
        <a:xfrm>
          <a:off x="11439525" y="824865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8" name="Text Box 5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9" name="Text Box 6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0" name="Text Box 7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23</xdr:row>
      <xdr:rowOff>0</xdr:rowOff>
    </xdr:from>
    <xdr:to>
      <xdr:col>8</xdr:col>
      <xdr:colOff>428625</xdr:colOff>
      <xdr:row>23</xdr:row>
      <xdr:rowOff>76200</xdr:rowOff>
    </xdr:to>
    <xdr:sp macro="" textlink="">
      <xdr:nvSpPr>
        <xdr:cNvPr id="24631" name="Text Box 8"/>
        <xdr:cNvSpPr txBox="1">
          <a:spLocks noChangeArrowheads="1"/>
        </xdr:cNvSpPr>
      </xdr:nvSpPr>
      <xdr:spPr bwMode="auto">
        <a:xfrm>
          <a:off x="11439525" y="7762875"/>
          <a:ext cx="1047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2" name="Text Box 1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3" name="Text Box 4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4" name="Text Box 1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5" name="Text Box 4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01" name="Text Box 1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2" name="Text Box 2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03" name="Text Box 3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4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5" name="Text Box 5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6" name="Text Box 6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07" name="Text Box 7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08" name="Text Box 8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43</xdr:row>
      <xdr:rowOff>0</xdr:rowOff>
    </xdr:from>
    <xdr:to>
      <xdr:col>8</xdr:col>
      <xdr:colOff>400050</xdr:colOff>
      <xdr:row>43</xdr:row>
      <xdr:rowOff>19050</xdr:rowOff>
    </xdr:to>
    <xdr:sp macro="" textlink="">
      <xdr:nvSpPr>
        <xdr:cNvPr id="20809" name="Text Box 9"/>
        <xdr:cNvSpPr txBox="1">
          <a:spLocks noChangeArrowheads="1"/>
        </xdr:cNvSpPr>
      </xdr:nvSpPr>
      <xdr:spPr bwMode="auto">
        <a:xfrm>
          <a:off x="7972425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10" name="Text Box 1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1" name="Text Box 2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12" name="Text Box 3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3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4" name="Text Box 5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5" name="Text Box 6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16" name="Text Box 7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17" name="Text Box 8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43</xdr:row>
      <xdr:rowOff>0</xdr:rowOff>
    </xdr:from>
    <xdr:to>
      <xdr:col>8</xdr:col>
      <xdr:colOff>400050</xdr:colOff>
      <xdr:row>43</xdr:row>
      <xdr:rowOff>19050</xdr:rowOff>
    </xdr:to>
    <xdr:sp macro="" textlink="">
      <xdr:nvSpPr>
        <xdr:cNvPr id="20818" name="Text Box 9"/>
        <xdr:cNvSpPr txBox="1">
          <a:spLocks noChangeArrowheads="1"/>
        </xdr:cNvSpPr>
      </xdr:nvSpPr>
      <xdr:spPr bwMode="auto">
        <a:xfrm>
          <a:off x="7972425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41</xdr:row>
      <xdr:rowOff>38100</xdr:rowOff>
    </xdr:to>
    <xdr:sp macro="" textlink="">
      <xdr:nvSpPr>
        <xdr:cNvPr id="20819" name="Text Box 1"/>
        <xdr:cNvSpPr txBox="1">
          <a:spLocks noChangeArrowheads="1"/>
        </xdr:cNvSpPr>
      </xdr:nvSpPr>
      <xdr:spPr bwMode="auto">
        <a:xfrm>
          <a:off x="0" y="82105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41</xdr:row>
      <xdr:rowOff>38100</xdr:rowOff>
    </xdr:to>
    <xdr:sp macro="" textlink="">
      <xdr:nvSpPr>
        <xdr:cNvPr id="20820" name="Text Box 4"/>
        <xdr:cNvSpPr txBox="1">
          <a:spLocks noChangeArrowheads="1"/>
        </xdr:cNvSpPr>
      </xdr:nvSpPr>
      <xdr:spPr bwMode="auto">
        <a:xfrm>
          <a:off x="0" y="82105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1" name="Text Box 1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2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3" name="Text Box 1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4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38100</xdr:rowOff>
    </xdr:to>
    <xdr:sp macro="" textlink="">
      <xdr:nvSpPr>
        <xdr:cNvPr id="25617" name="Text Box 1"/>
        <xdr:cNvSpPr txBox="1">
          <a:spLocks noChangeArrowheads="1"/>
        </xdr:cNvSpPr>
      </xdr:nvSpPr>
      <xdr:spPr bwMode="auto">
        <a:xfrm>
          <a:off x="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38100</xdr:rowOff>
    </xdr:to>
    <xdr:sp macro="" textlink="">
      <xdr:nvSpPr>
        <xdr:cNvPr id="25618" name="Text Box 2"/>
        <xdr:cNvSpPr txBox="1">
          <a:spLocks noChangeArrowheads="1"/>
        </xdr:cNvSpPr>
      </xdr:nvSpPr>
      <xdr:spPr bwMode="auto">
        <a:xfrm>
          <a:off x="2079307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38100</xdr:rowOff>
    </xdr:to>
    <xdr:sp macro="" textlink="">
      <xdr:nvSpPr>
        <xdr:cNvPr id="25619" name="Text Box 3"/>
        <xdr:cNvSpPr txBox="1">
          <a:spLocks noChangeArrowheads="1"/>
        </xdr:cNvSpPr>
      </xdr:nvSpPr>
      <xdr:spPr bwMode="auto">
        <a:xfrm>
          <a:off x="4393882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38100</xdr:rowOff>
    </xdr:to>
    <xdr:sp macro="" textlink="">
      <xdr:nvSpPr>
        <xdr:cNvPr id="25620" name="Text Box 4"/>
        <xdr:cNvSpPr txBox="1">
          <a:spLocks noChangeArrowheads="1"/>
        </xdr:cNvSpPr>
      </xdr:nvSpPr>
      <xdr:spPr bwMode="auto">
        <a:xfrm>
          <a:off x="4393882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38100</xdr:rowOff>
    </xdr:to>
    <xdr:sp macro="" textlink="">
      <xdr:nvSpPr>
        <xdr:cNvPr id="25621" name="Text Box 5"/>
        <xdr:cNvSpPr txBox="1">
          <a:spLocks noChangeArrowheads="1"/>
        </xdr:cNvSpPr>
      </xdr:nvSpPr>
      <xdr:spPr bwMode="auto">
        <a:xfrm>
          <a:off x="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38100</xdr:rowOff>
    </xdr:to>
    <xdr:sp macro="" textlink="">
      <xdr:nvSpPr>
        <xdr:cNvPr id="25622" name="Text Box 6"/>
        <xdr:cNvSpPr txBox="1">
          <a:spLocks noChangeArrowheads="1"/>
        </xdr:cNvSpPr>
      </xdr:nvSpPr>
      <xdr:spPr bwMode="auto">
        <a:xfrm>
          <a:off x="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38100</xdr:rowOff>
    </xdr:to>
    <xdr:sp macro="" textlink="">
      <xdr:nvSpPr>
        <xdr:cNvPr id="25623" name="Text Box 7"/>
        <xdr:cNvSpPr txBox="1">
          <a:spLocks noChangeArrowheads="1"/>
        </xdr:cNvSpPr>
      </xdr:nvSpPr>
      <xdr:spPr bwMode="auto">
        <a:xfrm>
          <a:off x="2079307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38100</xdr:rowOff>
    </xdr:to>
    <xdr:sp macro="" textlink="">
      <xdr:nvSpPr>
        <xdr:cNvPr id="25624" name="Text Box 8"/>
        <xdr:cNvSpPr txBox="1">
          <a:spLocks noChangeArrowheads="1"/>
        </xdr:cNvSpPr>
      </xdr:nvSpPr>
      <xdr:spPr bwMode="auto">
        <a:xfrm>
          <a:off x="4393882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38100</xdr:rowOff>
    </xdr:to>
    <xdr:sp macro="" textlink="">
      <xdr:nvSpPr>
        <xdr:cNvPr id="25625" name="Text Box 9"/>
        <xdr:cNvSpPr txBox="1">
          <a:spLocks noChangeArrowheads="1"/>
        </xdr:cNvSpPr>
      </xdr:nvSpPr>
      <xdr:spPr bwMode="auto">
        <a:xfrm>
          <a:off x="4393882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25626" name="Text Box 10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25627" name="Text Box 11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25628" name="Text Box 12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25629" name="Text Box 13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85725</xdr:rowOff>
    </xdr:to>
    <xdr:sp macro="" textlink="">
      <xdr:nvSpPr>
        <xdr:cNvPr id="25630" name="Text Box 14"/>
        <xdr:cNvSpPr txBox="1">
          <a:spLocks noChangeArrowheads="1"/>
        </xdr:cNvSpPr>
      </xdr:nvSpPr>
      <xdr:spPr bwMode="auto">
        <a:xfrm>
          <a:off x="4528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31" name="Text Box 1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32" name="Text Box 1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25633" name="Text Box 17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25634" name="Text Box 18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85725</xdr:rowOff>
    </xdr:to>
    <xdr:sp macro="" textlink="">
      <xdr:nvSpPr>
        <xdr:cNvPr id="25635" name="Text Box 19"/>
        <xdr:cNvSpPr txBox="1">
          <a:spLocks noChangeArrowheads="1"/>
        </xdr:cNvSpPr>
      </xdr:nvSpPr>
      <xdr:spPr bwMode="auto">
        <a:xfrm>
          <a:off x="6276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25636" name="Text Box 2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85725</xdr:rowOff>
    </xdr:to>
    <xdr:sp macro="" textlink="">
      <xdr:nvSpPr>
        <xdr:cNvPr id="25637" name="Text Box 21"/>
        <xdr:cNvSpPr txBox="1">
          <a:spLocks noChangeArrowheads="1"/>
        </xdr:cNvSpPr>
      </xdr:nvSpPr>
      <xdr:spPr bwMode="auto">
        <a:xfrm>
          <a:off x="31384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85725</xdr:rowOff>
    </xdr:to>
    <xdr:sp macro="" textlink="">
      <xdr:nvSpPr>
        <xdr:cNvPr id="25638" name="Text Box 22"/>
        <xdr:cNvSpPr txBox="1">
          <a:spLocks noChangeArrowheads="1"/>
        </xdr:cNvSpPr>
      </xdr:nvSpPr>
      <xdr:spPr bwMode="auto">
        <a:xfrm>
          <a:off x="38623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85725</xdr:rowOff>
    </xdr:to>
    <xdr:sp macro="" textlink="">
      <xdr:nvSpPr>
        <xdr:cNvPr id="25639" name="Text Box 23"/>
        <xdr:cNvSpPr txBox="1">
          <a:spLocks noChangeArrowheads="1"/>
        </xdr:cNvSpPr>
      </xdr:nvSpPr>
      <xdr:spPr bwMode="auto">
        <a:xfrm>
          <a:off x="439388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38100</xdr:rowOff>
    </xdr:to>
    <xdr:sp macro="" textlink="">
      <xdr:nvSpPr>
        <xdr:cNvPr id="25640" name="Text Box 24"/>
        <xdr:cNvSpPr txBox="1">
          <a:spLocks noChangeArrowheads="1"/>
        </xdr:cNvSpPr>
      </xdr:nvSpPr>
      <xdr:spPr bwMode="auto">
        <a:xfrm>
          <a:off x="322707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38100</xdr:rowOff>
    </xdr:to>
    <xdr:sp macro="" textlink="">
      <xdr:nvSpPr>
        <xdr:cNvPr id="25641" name="Text Box 25"/>
        <xdr:cNvSpPr txBox="1">
          <a:spLocks noChangeArrowheads="1"/>
        </xdr:cNvSpPr>
      </xdr:nvSpPr>
      <xdr:spPr bwMode="auto">
        <a:xfrm>
          <a:off x="322707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38100</xdr:rowOff>
    </xdr:to>
    <xdr:sp macro="" textlink="">
      <xdr:nvSpPr>
        <xdr:cNvPr id="25642" name="Text Box 26"/>
        <xdr:cNvSpPr txBox="1">
          <a:spLocks noChangeArrowheads="1"/>
        </xdr:cNvSpPr>
      </xdr:nvSpPr>
      <xdr:spPr bwMode="auto">
        <a:xfrm>
          <a:off x="322707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38100</xdr:rowOff>
    </xdr:to>
    <xdr:sp macro="" textlink="">
      <xdr:nvSpPr>
        <xdr:cNvPr id="25643" name="Text Box 27"/>
        <xdr:cNvSpPr txBox="1">
          <a:spLocks noChangeArrowheads="1"/>
        </xdr:cNvSpPr>
      </xdr:nvSpPr>
      <xdr:spPr bwMode="auto">
        <a:xfrm>
          <a:off x="473202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38100</xdr:rowOff>
    </xdr:to>
    <xdr:sp macro="" textlink="">
      <xdr:nvSpPr>
        <xdr:cNvPr id="25644" name="Text Box 28"/>
        <xdr:cNvSpPr txBox="1">
          <a:spLocks noChangeArrowheads="1"/>
        </xdr:cNvSpPr>
      </xdr:nvSpPr>
      <xdr:spPr bwMode="auto">
        <a:xfrm>
          <a:off x="473202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38100</xdr:rowOff>
    </xdr:to>
    <xdr:sp macro="" textlink="">
      <xdr:nvSpPr>
        <xdr:cNvPr id="25645" name="Text Box 29"/>
        <xdr:cNvSpPr txBox="1">
          <a:spLocks noChangeArrowheads="1"/>
        </xdr:cNvSpPr>
      </xdr:nvSpPr>
      <xdr:spPr bwMode="auto">
        <a:xfrm>
          <a:off x="473202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38100</xdr:rowOff>
    </xdr:to>
    <xdr:sp macro="" textlink="">
      <xdr:nvSpPr>
        <xdr:cNvPr id="25646" name="Text Box 30"/>
        <xdr:cNvSpPr txBox="1">
          <a:spLocks noChangeArrowheads="1"/>
        </xdr:cNvSpPr>
      </xdr:nvSpPr>
      <xdr:spPr bwMode="auto">
        <a:xfrm>
          <a:off x="1617345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38100</xdr:rowOff>
    </xdr:to>
    <xdr:sp macro="" textlink="">
      <xdr:nvSpPr>
        <xdr:cNvPr id="25647" name="Text Box 31"/>
        <xdr:cNvSpPr txBox="1">
          <a:spLocks noChangeArrowheads="1"/>
        </xdr:cNvSpPr>
      </xdr:nvSpPr>
      <xdr:spPr bwMode="auto">
        <a:xfrm>
          <a:off x="1617345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38100</xdr:rowOff>
    </xdr:to>
    <xdr:sp macro="" textlink="">
      <xdr:nvSpPr>
        <xdr:cNvPr id="25648" name="Text Box 32"/>
        <xdr:cNvSpPr txBox="1">
          <a:spLocks noChangeArrowheads="1"/>
        </xdr:cNvSpPr>
      </xdr:nvSpPr>
      <xdr:spPr bwMode="auto">
        <a:xfrm>
          <a:off x="1617345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5649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5650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51" name="Text Box 3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52" name="Text Box 3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53" name="Text Box 37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54" name="Text Box 38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55" name="Text Box 39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25656" name="Text Box 4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57" name="Text Box 41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58" name="Text Box 42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59" name="Text Box 43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60" name="Text Box 44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61" name="Text Box 45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62" name="Text Box 46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63" name="Text Box 47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64" name="Text Box 48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65" name="Text Box 49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66" name="Text Box 50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67" name="Text Box 51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68" name="Text Box 52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69" name="Text Box 53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70" name="Text Box 54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71" name="Text Box 55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72" name="Text Box 56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73" name="Text Box 57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74" name="Text Box 58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25675" name="Text Box 59"/>
        <xdr:cNvSpPr txBox="1">
          <a:spLocks noChangeArrowheads="1"/>
        </xdr:cNvSpPr>
      </xdr:nvSpPr>
      <xdr:spPr bwMode="auto">
        <a:xfrm>
          <a:off x="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25676" name="Text Box 60"/>
        <xdr:cNvSpPr txBox="1">
          <a:spLocks noChangeArrowheads="1"/>
        </xdr:cNvSpPr>
      </xdr:nvSpPr>
      <xdr:spPr bwMode="auto">
        <a:xfrm>
          <a:off x="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85725</xdr:rowOff>
    </xdr:to>
    <xdr:sp macro="" textlink="">
      <xdr:nvSpPr>
        <xdr:cNvPr id="25677" name="Text Box 61"/>
        <xdr:cNvSpPr txBox="1">
          <a:spLocks noChangeArrowheads="1"/>
        </xdr:cNvSpPr>
      </xdr:nvSpPr>
      <xdr:spPr bwMode="auto">
        <a:xfrm>
          <a:off x="925830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25678" name="Text Box 10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25679" name="Text Box 11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25680" name="Text Box 12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25681" name="Text Box 13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85725</xdr:rowOff>
    </xdr:to>
    <xdr:sp macro="" textlink="">
      <xdr:nvSpPr>
        <xdr:cNvPr id="25682" name="Text Box 14"/>
        <xdr:cNvSpPr txBox="1">
          <a:spLocks noChangeArrowheads="1"/>
        </xdr:cNvSpPr>
      </xdr:nvSpPr>
      <xdr:spPr bwMode="auto">
        <a:xfrm>
          <a:off x="4528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83" name="Text Box 1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84" name="Text Box 1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25685" name="Text Box 17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25686" name="Text Box 18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85725</xdr:rowOff>
    </xdr:to>
    <xdr:sp macro="" textlink="">
      <xdr:nvSpPr>
        <xdr:cNvPr id="25687" name="Text Box 19"/>
        <xdr:cNvSpPr txBox="1">
          <a:spLocks noChangeArrowheads="1"/>
        </xdr:cNvSpPr>
      </xdr:nvSpPr>
      <xdr:spPr bwMode="auto">
        <a:xfrm>
          <a:off x="6276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25688" name="Text Box 2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85725</xdr:rowOff>
    </xdr:to>
    <xdr:sp macro="" textlink="">
      <xdr:nvSpPr>
        <xdr:cNvPr id="25689" name="Text Box 21"/>
        <xdr:cNvSpPr txBox="1">
          <a:spLocks noChangeArrowheads="1"/>
        </xdr:cNvSpPr>
      </xdr:nvSpPr>
      <xdr:spPr bwMode="auto">
        <a:xfrm>
          <a:off x="31384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85725</xdr:rowOff>
    </xdr:to>
    <xdr:sp macro="" textlink="">
      <xdr:nvSpPr>
        <xdr:cNvPr id="25690" name="Text Box 22"/>
        <xdr:cNvSpPr txBox="1">
          <a:spLocks noChangeArrowheads="1"/>
        </xdr:cNvSpPr>
      </xdr:nvSpPr>
      <xdr:spPr bwMode="auto">
        <a:xfrm>
          <a:off x="38623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85725</xdr:rowOff>
    </xdr:to>
    <xdr:sp macro="" textlink="">
      <xdr:nvSpPr>
        <xdr:cNvPr id="25691" name="Text Box 23"/>
        <xdr:cNvSpPr txBox="1">
          <a:spLocks noChangeArrowheads="1"/>
        </xdr:cNvSpPr>
      </xdr:nvSpPr>
      <xdr:spPr bwMode="auto">
        <a:xfrm>
          <a:off x="439388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5692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5693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94" name="Text Box 3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95" name="Text Box 3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96" name="Text Box 37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97" name="Text Box 38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98" name="Text Box 39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25699" name="Text Box 4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0" name="Text Box 41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1" name="Text Box 42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2" name="Text Box 43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703" name="Text Box 44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704" name="Text Box 45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5" name="Text Box 46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6" name="Text Box 47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7" name="Text Box 48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8" name="Text Box 49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9" name="Text Box 50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0" name="Text Box 51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1" name="Text Box 52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2" name="Text Box 53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3" name="Text Box 54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4" name="Text Box 55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5" name="Text Box 56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6" name="Text Box 57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7" name="Text Box 58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25718" name="Text Box 59"/>
        <xdr:cNvSpPr txBox="1">
          <a:spLocks noChangeArrowheads="1"/>
        </xdr:cNvSpPr>
      </xdr:nvSpPr>
      <xdr:spPr bwMode="auto">
        <a:xfrm>
          <a:off x="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25719" name="Text Box 60"/>
        <xdr:cNvSpPr txBox="1">
          <a:spLocks noChangeArrowheads="1"/>
        </xdr:cNvSpPr>
      </xdr:nvSpPr>
      <xdr:spPr bwMode="auto">
        <a:xfrm>
          <a:off x="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85725</xdr:rowOff>
    </xdr:to>
    <xdr:sp macro="" textlink="">
      <xdr:nvSpPr>
        <xdr:cNvPr id="25720" name="Text Box 61"/>
        <xdr:cNvSpPr txBox="1">
          <a:spLocks noChangeArrowheads="1"/>
        </xdr:cNvSpPr>
      </xdr:nvSpPr>
      <xdr:spPr bwMode="auto">
        <a:xfrm>
          <a:off x="925830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104775</xdr:rowOff>
    </xdr:to>
    <xdr:sp macro="" textlink="">
      <xdr:nvSpPr>
        <xdr:cNvPr id="25721" name="Text Box 1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104775</xdr:rowOff>
    </xdr:to>
    <xdr:sp macro="" textlink="">
      <xdr:nvSpPr>
        <xdr:cNvPr id="25722" name="Text Box 4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25723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25724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25725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25726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50" zoomScaleSheetLayoutView="100" workbookViewId="0">
      <pane ySplit="20" topLeftCell="A21" activePane="bottomLeft" state="frozen"/>
      <selection activeCell="B20" sqref="B20"/>
      <selection pane="bottomLeft" activeCell="D47" sqref="D47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/>
      <c r="B1" s="1"/>
      <c r="C1" s="1"/>
      <c r="D1" s="1"/>
      <c r="E1" s="1"/>
      <c r="F1" s="1"/>
      <c r="G1" s="1"/>
      <c r="I1" s="3">
        <v>253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view="pageBreakPreview" zoomScaleNormal="100" zoomScaleSheetLayoutView="100" workbookViewId="0">
      <selection activeCell="F18" sqref="F18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53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/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/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/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/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/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54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55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56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57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58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59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60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61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62</v>
      </c>
      <c r="B31" s="6"/>
      <c r="C31" s="7"/>
      <c r="D31" s="9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>
      <c r="A32" s="6" t="s">
        <v>63</v>
      </c>
      <c r="B32" s="6"/>
      <c r="C32" s="7"/>
      <c r="D32" s="7"/>
      <c r="E32" s="7"/>
      <c r="F32" s="7"/>
      <c r="G32" s="7"/>
      <c r="H32" s="8"/>
      <c r="I32" s="8"/>
      <c r="J32" s="1"/>
      <c r="K32" s="1"/>
      <c r="L32" s="1"/>
      <c r="M32" s="1"/>
      <c r="N32" s="1"/>
      <c r="O32" s="1"/>
      <c r="P32" s="1"/>
    </row>
    <row r="33" spans="1:16" s="2" customFormat="1">
      <c r="A33" s="6" t="s">
        <v>675</v>
      </c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0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tabSelected="1" view="pageBreakPreview" zoomScaleNormal="100" zoomScaleSheetLayoutView="100" workbookViewId="0">
      <selection activeCell="C20" sqref="C20"/>
    </sheetView>
  </sheetViews>
  <sheetFormatPr defaultRowHeight="14.25"/>
  <cols>
    <col min="1" max="1" width="7.625" style="206" customWidth="1"/>
    <col min="2" max="2" width="11.625" style="206" customWidth="1"/>
    <col min="3" max="4" width="15.75" style="207" customWidth="1"/>
    <col min="5" max="5" width="16" style="207" customWidth="1"/>
    <col min="6" max="6" width="15.75" style="207" customWidth="1"/>
    <col min="7" max="7" width="13.625" style="46" customWidth="1"/>
    <col min="8" max="10" width="11.125" style="207" customWidth="1"/>
    <col min="11" max="11" width="11.5" style="207" customWidth="1"/>
    <col min="12" max="12" width="11.375" style="207" customWidth="1"/>
    <col min="13" max="13" width="12.375" style="206" customWidth="1"/>
    <col min="14" max="16" width="10.125" style="207" customWidth="1"/>
    <col min="17" max="17" width="8.625" style="207" customWidth="1"/>
    <col min="18" max="18" width="9.125" style="207" customWidth="1"/>
    <col min="19" max="19" width="11.625" style="208" customWidth="1"/>
    <col min="20" max="20" width="10.125" style="208" customWidth="1"/>
    <col min="21" max="21" width="12.625" style="209" customWidth="1"/>
    <col min="22" max="22" width="12.625" style="46" customWidth="1"/>
    <col min="23" max="23" width="9.125" style="207" customWidth="1"/>
    <col min="24" max="24" width="9.625" style="207" customWidth="1"/>
    <col min="25" max="25" width="10.125" style="206" customWidth="1"/>
    <col min="26" max="26" width="9.625" style="207" customWidth="1"/>
    <col min="27" max="28" width="10.125" style="207" customWidth="1"/>
    <col min="29" max="29" width="11.125" style="207" customWidth="1"/>
    <col min="30" max="30" width="11.625" style="207" customWidth="1"/>
    <col min="31" max="32" width="11.625" style="208" customWidth="1"/>
    <col min="33" max="34" width="11.625" style="207" customWidth="1"/>
    <col min="35" max="35" width="11.625" style="206" customWidth="1"/>
    <col min="36" max="36" width="12.625" style="209" customWidth="1"/>
    <col min="37" max="37" width="11.125" style="209" customWidth="1"/>
    <col min="38" max="16384" width="9" style="206"/>
  </cols>
  <sheetData>
    <row r="1" spans="1:37" s="8" customFormat="1" ht="14.1" customHeight="1">
      <c r="C1" s="173"/>
      <c r="D1" s="173"/>
      <c r="E1" s="173"/>
      <c r="F1" s="12" t="s">
        <v>721</v>
      </c>
      <c r="G1" s="47" t="s">
        <v>419</v>
      </c>
      <c r="H1" s="173"/>
      <c r="I1" s="173"/>
      <c r="J1" s="173"/>
      <c r="K1" s="173"/>
      <c r="L1" s="173"/>
      <c r="M1" s="174"/>
      <c r="N1" s="12"/>
      <c r="O1" s="173"/>
      <c r="P1" s="173"/>
      <c r="Q1" s="173"/>
      <c r="R1" s="173"/>
      <c r="S1" s="74"/>
      <c r="T1" s="74"/>
      <c r="U1" s="12" t="s">
        <v>22</v>
      </c>
      <c r="V1" s="47" t="s">
        <v>722</v>
      </c>
      <c r="W1" s="173"/>
      <c r="X1" s="173"/>
      <c r="Z1" s="173"/>
      <c r="AA1" s="173"/>
      <c r="AB1" s="173"/>
      <c r="AC1" s="173"/>
      <c r="AD1" s="173"/>
      <c r="AE1" s="74"/>
      <c r="AF1" s="74"/>
      <c r="AG1" s="173"/>
      <c r="AH1" s="173"/>
      <c r="AJ1" s="12" t="s">
        <v>248</v>
      </c>
    </row>
    <row r="2" spans="1:37" s="8" customFormat="1" ht="14.1" customHeight="1">
      <c r="C2" s="173"/>
      <c r="D2" s="173"/>
      <c r="E2" s="173"/>
      <c r="F2" s="12"/>
      <c r="G2" s="47"/>
      <c r="H2" s="173"/>
      <c r="I2" s="173"/>
      <c r="J2" s="173"/>
      <c r="K2" s="173"/>
      <c r="L2" s="173"/>
      <c r="M2" s="174"/>
      <c r="N2" s="12"/>
      <c r="O2" s="173"/>
      <c r="P2" s="173"/>
      <c r="Q2" s="173"/>
      <c r="R2" s="173"/>
      <c r="S2" s="74"/>
      <c r="T2" s="74"/>
      <c r="U2" s="12"/>
      <c r="V2" s="47"/>
      <c r="W2" s="173"/>
      <c r="X2" s="173"/>
      <c r="Z2" s="173"/>
      <c r="AA2" s="173"/>
      <c r="AB2" s="173"/>
      <c r="AC2" s="173"/>
      <c r="AD2" s="173"/>
      <c r="AE2" s="74"/>
      <c r="AF2" s="74"/>
      <c r="AG2" s="173"/>
      <c r="AH2" s="173"/>
      <c r="AJ2" s="12"/>
    </row>
    <row r="3" spans="1:37" s="21" customFormat="1" ht="20.100000000000001" customHeight="1">
      <c r="A3" s="400" t="s">
        <v>110</v>
      </c>
      <c r="B3" s="400"/>
      <c r="C3" s="400"/>
      <c r="D3" s="400"/>
      <c r="E3" s="400"/>
      <c r="F3" s="400"/>
      <c r="G3" s="400" t="s">
        <v>111</v>
      </c>
      <c r="H3" s="400"/>
      <c r="I3" s="400"/>
      <c r="J3" s="400"/>
      <c r="K3" s="400"/>
      <c r="L3" s="400"/>
      <c r="M3" s="400"/>
      <c r="N3" s="401" t="s">
        <v>112</v>
      </c>
      <c r="O3" s="401"/>
      <c r="P3" s="401"/>
      <c r="Q3" s="401"/>
      <c r="R3" s="401"/>
      <c r="S3" s="401"/>
      <c r="T3" s="401"/>
      <c r="U3" s="401"/>
      <c r="V3" s="400" t="s">
        <v>111</v>
      </c>
      <c r="W3" s="400"/>
      <c r="X3" s="400"/>
      <c r="Y3" s="400"/>
      <c r="Z3" s="400"/>
      <c r="AA3" s="400"/>
      <c r="AB3" s="400"/>
      <c r="AC3" s="400"/>
      <c r="AD3" s="401" t="s">
        <v>112</v>
      </c>
      <c r="AE3" s="401"/>
      <c r="AF3" s="401"/>
      <c r="AG3" s="401"/>
      <c r="AH3" s="401"/>
      <c r="AI3" s="401"/>
      <c r="AJ3" s="401"/>
      <c r="AK3" s="406"/>
    </row>
    <row r="4" spans="1:37" s="21" customFormat="1" ht="24" customHeight="1">
      <c r="A4" s="410" t="s">
        <v>318</v>
      </c>
      <c r="B4" s="410"/>
      <c r="C4" s="410"/>
      <c r="D4" s="410"/>
      <c r="E4" s="410"/>
      <c r="F4" s="410"/>
      <c r="AK4" s="406"/>
    </row>
    <row r="5" spans="1:37" s="21" customFormat="1" ht="15" hidden="1" customHeight="1">
      <c r="G5" s="175"/>
      <c r="H5" s="175"/>
      <c r="I5" s="89"/>
      <c r="J5" s="89"/>
      <c r="K5" s="175"/>
      <c r="L5" s="89"/>
      <c r="M5" s="89"/>
      <c r="N5" s="175"/>
      <c r="O5" s="175"/>
      <c r="P5" s="175"/>
      <c r="Q5" s="89"/>
      <c r="R5" s="89"/>
      <c r="S5" s="89"/>
      <c r="T5" s="89"/>
      <c r="U5" s="89"/>
      <c r="V5" s="175"/>
      <c r="W5" s="175"/>
      <c r="X5" s="89"/>
      <c r="Y5" s="89"/>
      <c r="Z5" s="175"/>
      <c r="AA5" s="175"/>
      <c r="AB5" s="175"/>
      <c r="AC5" s="89"/>
      <c r="AD5" s="89"/>
      <c r="AE5" s="89"/>
      <c r="AF5" s="89"/>
      <c r="AG5" s="175"/>
      <c r="AH5" s="89"/>
      <c r="AI5" s="89"/>
      <c r="AJ5" s="89"/>
      <c r="AK5" s="406"/>
    </row>
    <row r="6" spans="1:37" s="21" customFormat="1" ht="18" customHeight="1" thickBot="1">
      <c r="A6" s="365" t="s">
        <v>468</v>
      </c>
      <c r="B6" s="365"/>
      <c r="C6" s="16"/>
      <c r="D6" s="16"/>
      <c r="E6" s="176"/>
      <c r="F6" s="13" t="s">
        <v>113</v>
      </c>
      <c r="G6" s="16" t="s">
        <v>467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41"/>
      <c r="T6" s="41"/>
      <c r="U6" s="13" t="s">
        <v>113</v>
      </c>
      <c r="V6" s="16" t="s">
        <v>64</v>
      </c>
      <c r="W6" s="16"/>
      <c r="X6" s="16"/>
      <c r="Y6" s="16"/>
      <c r="Z6" s="16"/>
      <c r="AA6" s="16"/>
      <c r="AB6" s="16"/>
      <c r="AC6" s="16"/>
      <c r="AD6" s="176"/>
      <c r="AE6" s="64"/>
      <c r="AF6" s="41"/>
      <c r="AG6" s="16"/>
      <c r="AH6" s="16"/>
      <c r="AI6" s="16"/>
      <c r="AJ6" s="13" t="s">
        <v>113</v>
      </c>
      <c r="AK6" s="406"/>
    </row>
    <row r="7" spans="1:37" s="21" customFormat="1" ht="27.75" customHeight="1">
      <c r="A7" s="411" t="s">
        <v>48</v>
      </c>
      <c r="B7" s="412"/>
      <c r="C7" s="399" t="s">
        <v>114</v>
      </c>
      <c r="D7" s="417"/>
      <c r="E7" s="417"/>
      <c r="F7" s="402"/>
      <c r="G7" s="407" t="s">
        <v>227</v>
      </c>
      <c r="H7" s="418" t="s">
        <v>114</v>
      </c>
      <c r="I7" s="389"/>
      <c r="J7" s="389"/>
      <c r="K7" s="389"/>
      <c r="L7" s="389"/>
      <c r="M7" s="389"/>
      <c r="N7" s="389" t="s">
        <v>115</v>
      </c>
      <c r="O7" s="389"/>
      <c r="P7" s="389"/>
      <c r="Q7" s="389"/>
      <c r="R7" s="389"/>
      <c r="S7" s="389"/>
      <c r="T7" s="389"/>
      <c r="U7" s="386" t="s">
        <v>319</v>
      </c>
      <c r="V7" s="407" t="s">
        <v>116</v>
      </c>
      <c r="W7" s="389" t="s">
        <v>117</v>
      </c>
      <c r="X7" s="389"/>
      <c r="Y7" s="399"/>
      <c r="Z7" s="402" t="s">
        <v>118</v>
      </c>
      <c r="AA7" s="389"/>
      <c r="AB7" s="389"/>
      <c r="AC7" s="389"/>
      <c r="AD7" s="389" t="s">
        <v>118</v>
      </c>
      <c r="AE7" s="389"/>
      <c r="AF7" s="389"/>
      <c r="AG7" s="389"/>
      <c r="AH7" s="389"/>
      <c r="AI7" s="390"/>
      <c r="AJ7" s="419" t="s">
        <v>119</v>
      </c>
      <c r="AK7" s="406"/>
    </row>
    <row r="8" spans="1:37" s="56" customFormat="1" ht="16.149999999999999" customHeight="1">
      <c r="A8" s="413"/>
      <c r="B8" s="414"/>
      <c r="C8" s="372" t="s">
        <v>228</v>
      </c>
      <c r="D8" s="374" t="s">
        <v>624</v>
      </c>
      <c r="E8" s="374" t="s">
        <v>623</v>
      </c>
      <c r="F8" s="377" t="s">
        <v>120</v>
      </c>
      <c r="G8" s="408"/>
      <c r="H8" s="380" t="s">
        <v>121</v>
      </c>
      <c r="I8" s="368" t="s">
        <v>122</v>
      </c>
      <c r="J8" s="369"/>
      <c r="K8" s="374" t="s">
        <v>229</v>
      </c>
      <c r="L8" s="374" t="s">
        <v>123</v>
      </c>
      <c r="M8" s="403" t="s">
        <v>124</v>
      </c>
      <c r="N8" s="372" t="s">
        <v>320</v>
      </c>
      <c r="O8" s="374" t="s">
        <v>625</v>
      </c>
      <c r="P8" s="374" t="s">
        <v>626</v>
      </c>
      <c r="Q8" s="374" t="s">
        <v>230</v>
      </c>
      <c r="R8" s="374" t="s">
        <v>121</v>
      </c>
      <c r="S8" s="398" t="s">
        <v>231</v>
      </c>
      <c r="T8" s="369"/>
      <c r="U8" s="387"/>
      <c r="V8" s="408"/>
      <c r="W8" s="372" t="s">
        <v>229</v>
      </c>
      <c r="X8" s="374" t="s">
        <v>123</v>
      </c>
      <c r="Y8" s="405" t="s">
        <v>321</v>
      </c>
      <c r="Z8" s="374" t="s">
        <v>320</v>
      </c>
      <c r="AA8" s="391" t="s">
        <v>627</v>
      </c>
      <c r="AB8" s="374" t="s">
        <v>623</v>
      </c>
      <c r="AC8" s="377" t="s">
        <v>120</v>
      </c>
      <c r="AD8" s="372" t="s">
        <v>121</v>
      </c>
      <c r="AE8" s="368" t="s">
        <v>122</v>
      </c>
      <c r="AF8" s="369"/>
      <c r="AG8" s="391" t="s">
        <v>229</v>
      </c>
      <c r="AH8" s="374" t="s">
        <v>123</v>
      </c>
      <c r="AI8" s="394" t="s">
        <v>124</v>
      </c>
      <c r="AJ8" s="387"/>
      <c r="AK8" s="177"/>
    </row>
    <row r="9" spans="1:37" s="56" customFormat="1" ht="16.149999999999999" customHeight="1">
      <c r="A9" s="413"/>
      <c r="B9" s="414"/>
      <c r="C9" s="372"/>
      <c r="D9" s="375"/>
      <c r="E9" s="375"/>
      <c r="F9" s="378"/>
      <c r="G9" s="408"/>
      <c r="H9" s="381"/>
      <c r="I9" s="370"/>
      <c r="J9" s="371"/>
      <c r="K9" s="374"/>
      <c r="L9" s="374"/>
      <c r="M9" s="403"/>
      <c r="N9" s="372"/>
      <c r="O9" s="422"/>
      <c r="P9" s="375"/>
      <c r="Q9" s="375"/>
      <c r="R9" s="375"/>
      <c r="S9" s="370"/>
      <c r="T9" s="371"/>
      <c r="U9" s="387"/>
      <c r="V9" s="408"/>
      <c r="W9" s="372"/>
      <c r="X9" s="374"/>
      <c r="Y9" s="394"/>
      <c r="Z9" s="374"/>
      <c r="AA9" s="420"/>
      <c r="AB9" s="375"/>
      <c r="AC9" s="378"/>
      <c r="AD9" s="384"/>
      <c r="AE9" s="370"/>
      <c r="AF9" s="371"/>
      <c r="AG9" s="391"/>
      <c r="AH9" s="374"/>
      <c r="AI9" s="394"/>
      <c r="AJ9" s="387"/>
      <c r="AK9" s="177"/>
    </row>
    <row r="10" spans="1:37" s="56" customFormat="1" ht="16.149999999999999" customHeight="1">
      <c r="A10" s="413"/>
      <c r="B10" s="414"/>
      <c r="C10" s="372"/>
      <c r="D10" s="375"/>
      <c r="E10" s="375"/>
      <c r="F10" s="378"/>
      <c r="G10" s="408"/>
      <c r="H10" s="381"/>
      <c r="I10" s="366" t="s">
        <v>232</v>
      </c>
      <c r="J10" s="366" t="s">
        <v>233</v>
      </c>
      <c r="K10" s="374"/>
      <c r="L10" s="374"/>
      <c r="M10" s="403"/>
      <c r="N10" s="372"/>
      <c r="O10" s="422"/>
      <c r="P10" s="375"/>
      <c r="Q10" s="375"/>
      <c r="R10" s="375"/>
      <c r="S10" s="396" t="s">
        <v>322</v>
      </c>
      <c r="T10" s="396" t="s">
        <v>323</v>
      </c>
      <c r="U10" s="387"/>
      <c r="V10" s="408"/>
      <c r="W10" s="372"/>
      <c r="X10" s="374"/>
      <c r="Y10" s="394"/>
      <c r="Z10" s="374"/>
      <c r="AA10" s="420"/>
      <c r="AB10" s="375"/>
      <c r="AC10" s="378"/>
      <c r="AD10" s="384"/>
      <c r="AE10" s="366" t="s">
        <v>232</v>
      </c>
      <c r="AF10" s="366" t="s">
        <v>233</v>
      </c>
      <c r="AG10" s="391"/>
      <c r="AH10" s="374"/>
      <c r="AI10" s="394"/>
      <c r="AJ10" s="387"/>
      <c r="AK10" s="177"/>
    </row>
    <row r="11" spans="1:37" s="56" customFormat="1" ht="16.149999999999999" customHeight="1">
      <c r="A11" s="415"/>
      <c r="B11" s="416"/>
      <c r="C11" s="373"/>
      <c r="D11" s="376"/>
      <c r="E11" s="376"/>
      <c r="F11" s="379"/>
      <c r="G11" s="409"/>
      <c r="H11" s="382"/>
      <c r="I11" s="367"/>
      <c r="J11" s="367"/>
      <c r="K11" s="393"/>
      <c r="L11" s="393"/>
      <c r="M11" s="404"/>
      <c r="N11" s="373"/>
      <c r="O11" s="423"/>
      <c r="P11" s="376"/>
      <c r="Q11" s="376"/>
      <c r="R11" s="376"/>
      <c r="S11" s="397"/>
      <c r="T11" s="397"/>
      <c r="U11" s="388"/>
      <c r="V11" s="409"/>
      <c r="W11" s="373"/>
      <c r="X11" s="393"/>
      <c r="Y11" s="395"/>
      <c r="Z11" s="393"/>
      <c r="AA11" s="421"/>
      <c r="AB11" s="376"/>
      <c r="AC11" s="379"/>
      <c r="AD11" s="385"/>
      <c r="AE11" s="367"/>
      <c r="AF11" s="367"/>
      <c r="AG11" s="392"/>
      <c r="AH11" s="393"/>
      <c r="AI11" s="395"/>
      <c r="AJ11" s="388"/>
      <c r="AK11" s="177"/>
    </row>
    <row r="12" spans="1:37" s="99" customFormat="1" ht="17.45" customHeight="1">
      <c r="A12" s="360" t="s">
        <v>162</v>
      </c>
      <c r="B12" s="361"/>
      <c r="C12" s="167">
        <v>4020</v>
      </c>
      <c r="D12" s="178">
        <v>211823</v>
      </c>
      <c r="E12" s="178">
        <v>6808158</v>
      </c>
      <c r="F12" s="178">
        <v>133762974</v>
      </c>
      <c r="G12" s="179" t="s">
        <v>162</v>
      </c>
      <c r="H12" s="178">
        <v>134535548</v>
      </c>
      <c r="I12" s="178">
        <v>6583412</v>
      </c>
      <c r="J12" s="178">
        <v>5810838</v>
      </c>
      <c r="K12" s="178">
        <v>86312892</v>
      </c>
      <c r="L12" s="178">
        <v>47450082</v>
      </c>
      <c r="M12" s="178">
        <v>33408478</v>
      </c>
      <c r="N12" s="178">
        <v>48</v>
      </c>
      <c r="O12" s="178">
        <v>996</v>
      </c>
      <c r="P12" s="178">
        <v>25439</v>
      </c>
      <c r="Q12" s="178">
        <v>220690</v>
      </c>
      <c r="R12" s="178">
        <v>219355</v>
      </c>
      <c r="S12" s="178">
        <v>9339</v>
      </c>
      <c r="T12" s="178">
        <v>10674</v>
      </c>
      <c r="U12" s="180" t="s">
        <v>162</v>
      </c>
      <c r="V12" s="181" t="s">
        <v>162</v>
      </c>
      <c r="W12" s="178">
        <v>66762</v>
      </c>
      <c r="X12" s="178">
        <v>153928</v>
      </c>
      <c r="Y12" s="178">
        <v>100443</v>
      </c>
      <c r="Z12" s="178">
        <v>3972</v>
      </c>
      <c r="AA12" s="178">
        <v>210827</v>
      </c>
      <c r="AB12" s="178">
        <v>6782719</v>
      </c>
      <c r="AC12" s="178">
        <v>133542284</v>
      </c>
      <c r="AD12" s="178">
        <v>134316193</v>
      </c>
      <c r="AE12" s="178">
        <v>6574073</v>
      </c>
      <c r="AF12" s="178">
        <v>5800164</v>
      </c>
      <c r="AG12" s="178">
        <v>86246130</v>
      </c>
      <c r="AH12" s="178">
        <v>47296154</v>
      </c>
      <c r="AI12" s="178">
        <v>33308035</v>
      </c>
      <c r="AJ12" s="180" t="s">
        <v>162</v>
      </c>
    </row>
    <row r="13" spans="1:37" s="97" customFormat="1" ht="17.45" customHeight="1">
      <c r="A13" s="360" t="s">
        <v>163</v>
      </c>
      <c r="B13" s="361"/>
      <c r="C13" s="167">
        <v>4510</v>
      </c>
      <c r="D13" s="178">
        <v>232743</v>
      </c>
      <c r="E13" s="178">
        <v>8117330</v>
      </c>
      <c r="F13" s="178">
        <v>158495833</v>
      </c>
      <c r="G13" s="179" t="s">
        <v>163</v>
      </c>
      <c r="H13" s="178">
        <v>157981767</v>
      </c>
      <c r="I13" s="178">
        <v>6211705</v>
      </c>
      <c r="J13" s="178">
        <v>6725771</v>
      </c>
      <c r="K13" s="178">
        <v>104886724</v>
      </c>
      <c r="L13" s="178">
        <v>53609109</v>
      </c>
      <c r="M13" s="178" t="s">
        <v>236</v>
      </c>
      <c r="N13" s="178">
        <v>47</v>
      </c>
      <c r="O13" s="178">
        <v>1010</v>
      </c>
      <c r="P13" s="178">
        <v>24598</v>
      </c>
      <c r="Q13" s="178">
        <v>216126</v>
      </c>
      <c r="R13" s="178">
        <v>216714</v>
      </c>
      <c r="S13" s="178">
        <v>12867</v>
      </c>
      <c r="T13" s="178">
        <v>12279</v>
      </c>
      <c r="U13" s="180" t="s">
        <v>163</v>
      </c>
      <c r="V13" s="181" t="s">
        <v>163</v>
      </c>
      <c r="W13" s="178">
        <v>72530</v>
      </c>
      <c r="X13" s="178">
        <v>143596</v>
      </c>
      <c r="Y13" s="178" t="s">
        <v>236</v>
      </c>
      <c r="Z13" s="178">
        <v>4463</v>
      </c>
      <c r="AA13" s="178">
        <v>231733</v>
      </c>
      <c r="AB13" s="178">
        <v>8092732</v>
      </c>
      <c r="AC13" s="178">
        <v>158279707</v>
      </c>
      <c r="AD13" s="178">
        <v>157765053</v>
      </c>
      <c r="AE13" s="178">
        <v>6198838</v>
      </c>
      <c r="AF13" s="178">
        <v>6713492</v>
      </c>
      <c r="AG13" s="178">
        <v>104814194</v>
      </c>
      <c r="AH13" s="178">
        <v>53465513</v>
      </c>
      <c r="AI13" s="178" t="s">
        <v>236</v>
      </c>
      <c r="AJ13" s="180" t="s">
        <v>163</v>
      </c>
    </row>
    <row r="14" spans="1:37" s="97" customFormat="1" ht="17.45" customHeight="1">
      <c r="A14" s="360" t="s">
        <v>224</v>
      </c>
      <c r="B14" s="361"/>
      <c r="C14" s="167">
        <v>4668</v>
      </c>
      <c r="D14" s="178">
        <v>239603</v>
      </c>
      <c r="E14" s="178">
        <v>8304872</v>
      </c>
      <c r="F14" s="178">
        <v>165625419</v>
      </c>
      <c r="G14" s="179" t="s">
        <v>224</v>
      </c>
      <c r="H14" s="178">
        <v>164261746</v>
      </c>
      <c r="I14" s="178">
        <v>6068686</v>
      </c>
      <c r="J14" s="178">
        <v>7432359</v>
      </c>
      <c r="K14" s="178">
        <v>111946323</v>
      </c>
      <c r="L14" s="178">
        <v>53679096</v>
      </c>
      <c r="M14" s="178">
        <v>42956646</v>
      </c>
      <c r="N14" s="178">
        <v>54</v>
      </c>
      <c r="O14" s="178">
        <v>1056</v>
      </c>
      <c r="P14" s="178">
        <v>30380</v>
      </c>
      <c r="Q14" s="178">
        <v>269856</v>
      </c>
      <c r="R14" s="178">
        <v>263485</v>
      </c>
      <c r="S14" s="178">
        <v>8169</v>
      </c>
      <c r="T14" s="178">
        <v>14540</v>
      </c>
      <c r="U14" s="180" t="s">
        <v>224</v>
      </c>
      <c r="V14" s="181" t="s">
        <v>224</v>
      </c>
      <c r="W14" s="178">
        <v>83044</v>
      </c>
      <c r="X14" s="178">
        <v>186812</v>
      </c>
      <c r="Y14" s="178">
        <v>111751</v>
      </c>
      <c r="Z14" s="178">
        <v>4614</v>
      </c>
      <c r="AA14" s="178">
        <v>238547</v>
      </c>
      <c r="AB14" s="178">
        <v>8274492</v>
      </c>
      <c r="AC14" s="178">
        <v>165355563</v>
      </c>
      <c r="AD14" s="178">
        <v>163998261</v>
      </c>
      <c r="AE14" s="178">
        <v>6060517</v>
      </c>
      <c r="AF14" s="178">
        <v>7417819</v>
      </c>
      <c r="AG14" s="178">
        <v>111863279</v>
      </c>
      <c r="AH14" s="178">
        <v>53492284</v>
      </c>
      <c r="AI14" s="178">
        <v>42844895</v>
      </c>
      <c r="AJ14" s="180" t="s">
        <v>224</v>
      </c>
    </row>
    <row r="15" spans="1:37" s="97" customFormat="1" ht="17.45" customHeight="1">
      <c r="A15" s="360" t="s">
        <v>469</v>
      </c>
      <c r="B15" s="361"/>
      <c r="C15" s="167">
        <v>4685</v>
      </c>
      <c r="D15" s="178">
        <v>243747</v>
      </c>
      <c r="E15" s="178">
        <v>8805404</v>
      </c>
      <c r="F15" s="178">
        <v>162354509</v>
      </c>
      <c r="G15" s="179" t="s">
        <v>469</v>
      </c>
      <c r="H15" s="178">
        <v>161635021</v>
      </c>
      <c r="I15" s="178">
        <v>6833526</v>
      </c>
      <c r="J15" s="178">
        <v>7553014</v>
      </c>
      <c r="K15" s="178">
        <v>110177459</v>
      </c>
      <c r="L15" s="178">
        <v>52177050</v>
      </c>
      <c r="M15" s="178">
        <v>40253179</v>
      </c>
      <c r="N15" s="178">
        <v>50</v>
      </c>
      <c r="O15" s="178">
        <v>1056</v>
      </c>
      <c r="P15" s="178">
        <v>30380</v>
      </c>
      <c r="Q15" s="178">
        <v>269856</v>
      </c>
      <c r="R15" s="178">
        <v>263485</v>
      </c>
      <c r="S15" s="178">
        <v>8169</v>
      </c>
      <c r="T15" s="178">
        <v>14540</v>
      </c>
      <c r="U15" s="180" t="s">
        <v>469</v>
      </c>
      <c r="V15" s="181" t="s">
        <v>469</v>
      </c>
      <c r="W15" s="178">
        <v>83044</v>
      </c>
      <c r="X15" s="178">
        <v>186812</v>
      </c>
      <c r="Y15" s="178">
        <v>111751</v>
      </c>
      <c r="Z15" s="178">
        <v>4635</v>
      </c>
      <c r="AA15" s="178">
        <v>242818</v>
      </c>
      <c r="AB15" s="178">
        <v>8775862</v>
      </c>
      <c r="AC15" s="178">
        <v>162119758</v>
      </c>
      <c r="AD15" s="178">
        <v>161398267</v>
      </c>
      <c r="AE15" s="178">
        <v>6820434</v>
      </c>
      <c r="AF15" s="178">
        <v>7541925</v>
      </c>
      <c r="AG15" s="178">
        <v>110100316</v>
      </c>
      <c r="AH15" s="178">
        <v>52019442</v>
      </c>
      <c r="AI15" s="178">
        <v>40138386</v>
      </c>
      <c r="AJ15" s="180" t="s">
        <v>469</v>
      </c>
    </row>
    <row r="16" spans="1:37" s="97" customFormat="1" ht="17.45" customHeight="1">
      <c r="A16" s="362" t="s">
        <v>628</v>
      </c>
      <c r="B16" s="363"/>
      <c r="C16" s="133">
        <v>4972</v>
      </c>
      <c r="D16" s="133">
        <v>252164</v>
      </c>
      <c r="E16" s="133">
        <v>9362702</v>
      </c>
      <c r="F16" s="133">
        <v>160158266</v>
      </c>
      <c r="G16" s="182" t="s">
        <v>628</v>
      </c>
      <c r="H16" s="183">
        <v>160246220</v>
      </c>
      <c r="I16" s="183">
        <v>7275416</v>
      </c>
      <c r="J16" s="183">
        <v>7187462</v>
      </c>
      <c r="K16" s="183">
        <v>108430226</v>
      </c>
      <c r="L16" s="183">
        <v>51728040</v>
      </c>
      <c r="M16" s="183">
        <v>43833784</v>
      </c>
      <c r="N16" s="183">
        <v>48</v>
      </c>
      <c r="O16" s="183">
        <v>989</v>
      </c>
      <c r="P16" s="183">
        <v>32973</v>
      </c>
      <c r="Q16" s="183" t="s">
        <v>687</v>
      </c>
      <c r="R16" s="183" t="s">
        <v>686</v>
      </c>
      <c r="S16" s="183">
        <v>6590</v>
      </c>
      <c r="T16" s="183">
        <v>6817</v>
      </c>
      <c r="U16" s="184" t="s">
        <v>628</v>
      </c>
      <c r="V16" s="182" t="s">
        <v>628</v>
      </c>
      <c r="W16" s="183" t="s">
        <v>689</v>
      </c>
      <c r="X16" s="183" t="s">
        <v>688</v>
      </c>
      <c r="Y16" s="183">
        <v>110637</v>
      </c>
      <c r="Z16" s="183">
        <v>4924</v>
      </c>
      <c r="AA16" s="183">
        <v>251175</v>
      </c>
      <c r="AB16" s="183">
        <v>9329729</v>
      </c>
      <c r="AC16" s="183">
        <v>159883575</v>
      </c>
      <c r="AD16" s="183">
        <v>159971756</v>
      </c>
      <c r="AE16" s="183">
        <v>7268826</v>
      </c>
      <c r="AF16" s="183">
        <v>7180645</v>
      </c>
      <c r="AG16" s="183">
        <v>108338675</v>
      </c>
      <c r="AH16" s="183">
        <v>51544900</v>
      </c>
      <c r="AI16" s="183">
        <v>43723147</v>
      </c>
      <c r="AJ16" s="184" t="s">
        <v>628</v>
      </c>
    </row>
    <row r="17" spans="1:36" s="97" customFormat="1" ht="16.149999999999999" customHeight="1">
      <c r="A17" s="185"/>
      <c r="B17" s="186"/>
      <c r="C17" s="167"/>
      <c r="D17" s="187"/>
      <c r="E17" s="187"/>
      <c r="F17" s="187"/>
      <c r="G17" s="188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9"/>
      <c r="V17" s="251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90"/>
    </row>
    <row r="18" spans="1:36" s="97" customFormat="1" ht="16.5" customHeight="1">
      <c r="A18" s="191" t="s">
        <v>52</v>
      </c>
      <c r="B18" s="192" t="s">
        <v>234</v>
      </c>
      <c r="C18" s="167">
        <v>433</v>
      </c>
      <c r="D18" s="167">
        <v>31192</v>
      </c>
      <c r="E18" s="167">
        <v>1656345</v>
      </c>
      <c r="F18" s="167">
        <v>32073271</v>
      </c>
      <c r="G18" s="188" t="s">
        <v>602</v>
      </c>
      <c r="H18" s="167">
        <v>32477184</v>
      </c>
      <c r="I18" s="167">
        <v>3034681</v>
      </c>
      <c r="J18" s="167">
        <v>2630768</v>
      </c>
      <c r="K18" s="167">
        <v>25220897</v>
      </c>
      <c r="L18" s="167">
        <v>6852374</v>
      </c>
      <c r="M18" s="167">
        <v>14144397</v>
      </c>
      <c r="N18" s="222">
        <v>2</v>
      </c>
      <c r="O18" s="222" t="s">
        <v>73</v>
      </c>
      <c r="P18" s="222" t="s">
        <v>73</v>
      </c>
      <c r="Q18" s="222" t="s">
        <v>73</v>
      </c>
      <c r="R18" s="222" t="s">
        <v>73</v>
      </c>
      <c r="S18" s="222" t="s">
        <v>73</v>
      </c>
      <c r="T18" s="222" t="s">
        <v>73</v>
      </c>
      <c r="U18" s="193" t="s">
        <v>205</v>
      </c>
      <c r="V18" s="223" t="s">
        <v>602</v>
      </c>
      <c r="W18" s="222" t="s">
        <v>73</v>
      </c>
      <c r="X18" s="222" t="s">
        <v>73</v>
      </c>
      <c r="Y18" s="222" t="s">
        <v>73</v>
      </c>
      <c r="Z18" s="222">
        <v>431</v>
      </c>
      <c r="AA18" s="222">
        <v>31157</v>
      </c>
      <c r="AB18" s="222">
        <v>1655282</v>
      </c>
      <c r="AC18" s="222">
        <v>32057861</v>
      </c>
      <c r="AD18" s="222">
        <v>32461714</v>
      </c>
      <c r="AE18" s="222">
        <v>3034225</v>
      </c>
      <c r="AF18" s="222">
        <v>2630372</v>
      </c>
      <c r="AG18" s="222">
        <v>25208251</v>
      </c>
      <c r="AH18" s="222">
        <v>6849610</v>
      </c>
      <c r="AI18" s="222">
        <v>14138398</v>
      </c>
      <c r="AJ18" s="193" t="s">
        <v>234</v>
      </c>
    </row>
    <row r="19" spans="1:36" s="97" customFormat="1" ht="16.5" customHeight="1">
      <c r="A19" s="191" t="s">
        <v>65</v>
      </c>
      <c r="B19" s="192" t="s">
        <v>66</v>
      </c>
      <c r="C19" s="167">
        <v>757</v>
      </c>
      <c r="D19" s="167">
        <v>33097</v>
      </c>
      <c r="E19" s="167">
        <v>1241835</v>
      </c>
      <c r="F19" s="167">
        <v>13400766</v>
      </c>
      <c r="G19" s="188" t="s">
        <v>603</v>
      </c>
      <c r="H19" s="167">
        <v>13364030</v>
      </c>
      <c r="I19" s="167">
        <v>519918</v>
      </c>
      <c r="J19" s="167">
        <v>556654</v>
      </c>
      <c r="K19" s="167">
        <v>9584653</v>
      </c>
      <c r="L19" s="167">
        <v>3816113</v>
      </c>
      <c r="M19" s="167">
        <v>4245865</v>
      </c>
      <c r="N19" s="222">
        <v>3</v>
      </c>
      <c r="O19" s="222">
        <v>56</v>
      </c>
      <c r="P19" s="222">
        <v>1576</v>
      </c>
      <c r="Q19" s="222" t="s">
        <v>690</v>
      </c>
      <c r="R19" s="222" t="s">
        <v>690</v>
      </c>
      <c r="S19" s="222">
        <v>0</v>
      </c>
      <c r="T19" s="222">
        <v>0</v>
      </c>
      <c r="U19" s="194" t="s">
        <v>166</v>
      </c>
      <c r="V19" s="223" t="s">
        <v>603</v>
      </c>
      <c r="W19" s="222" t="s">
        <v>692</v>
      </c>
      <c r="X19" s="222" t="s">
        <v>691</v>
      </c>
      <c r="Y19" s="222">
        <v>4268</v>
      </c>
      <c r="Z19" s="222">
        <v>754</v>
      </c>
      <c r="AA19" s="222">
        <v>33041</v>
      </c>
      <c r="AB19" s="222">
        <v>1240259</v>
      </c>
      <c r="AC19" s="222">
        <v>13381960</v>
      </c>
      <c r="AD19" s="222">
        <v>13345224</v>
      </c>
      <c r="AE19" s="222">
        <v>519918</v>
      </c>
      <c r="AF19" s="222">
        <v>556654</v>
      </c>
      <c r="AG19" s="222">
        <v>9580410</v>
      </c>
      <c r="AH19" s="222">
        <v>3801550</v>
      </c>
      <c r="AI19" s="222">
        <v>4241597</v>
      </c>
      <c r="AJ19" s="194" t="s">
        <v>429</v>
      </c>
    </row>
    <row r="20" spans="1:36" s="97" customFormat="1" ht="16.5" customHeight="1">
      <c r="A20" s="191" t="s">
        <v>67</v>
      </c>
      <c r="B20" s="192" t="s">
        <v>68</v>
      </c>
      <c r="C20" s="167">
        <v>212</v>
      </c>
      <c r="D20" s="167">
        <v>10681</v>
      </c>
      <c r="E20" s="167">
        <v>359265</v>
      </c>
      <c r="F20" s="167">
        <v>5237901</v>
      </c>
      <c r="G20" s="188" t="s">
        <v>604</v>
      </c>
      <c r="H20" s="167">
        <v>5206615</v>
      </c>
      <c r="I20" s="167">
        <v>384381</v>
      </c>
      <c r="J20" s="167">
        <v>415667</v>
      </c>
      <c r="K20" s="167">
        <v>3723204</v>
      </c>
      <c r="L20" s="167">
        <v>1514697</v>
      </c>
      <c r="M20" s="167">
        <v>1607580</v>
      </c>
      <c r="N20" s="222">
        <v>2</v>
      </c>
      <c r="O20" s="222" t="s">
        <v>73</v>
      </c>
      <c r="P20" s="222" t="s">
        <v>73</v>
      </c>
      <c r="Q20" s="222" t="s">
        <v>73</v>
      </c>
      <c r="R20" s="222" t="s">
        <v>73</v>
      </c>
      <c r="S20" s="222" t="s">
        <v>73</v>
      </c>
      <c r="T20" s="222" t="s">
        <v>73</v>
      </c>
      <c r="U20" s="194" t="s">
        <v>167</v>
      </c>
      <c r="V20" s="223" t="s">
        <v>604</v>
      </c>
      <c r="W20" s="222" t="s">
        <v>73</v>
      </c>
      <c r="X20" s="222" t="s">
        <v>73</v>
      </c>
      <c r="Y20" s="222" t="s">
        <v>73</v>
      </c>
      <c r="Z20" s="222">
        <v>210</v>
      </c>
      <c r="AA20" s="222">
        <v>10646</v>
      </c>
      <c r="AB20" s="222">
        <v>358546</v>
      </c>
      <c r="AC20" s="222">
        <v>5225970</v>
      </c>
      <c r="AD20" s="222">
        <v>5194670</v>
      </c>
      <c r="AE20" s="222">
        <v>384239</v>
      </c>
      <c r="AF20" s="222">
        <v>415539</v>
      </c>
      <c r="AG20" s="222">
        <v>3717358</v>
      </c>
      <c r="AH20" s="222">
        <v>1508612</v>
      </c>
      <c r="AI20" s="222">
        <v>1604890</v>
      </c>
      <c r="AJ20" s="194" t="s">
        <v>430</v>
      </c>
    </row>
    <row r="21" spans="1:36" s="97" customFormat="1" ht="16.5" customHeight="1">
      <c r="A21" s="191" t="s">
        <v>69</v>
      </c>
      <c r="B21" s="192" t="s">
        <v>70</v>
      </c>
      <c r="C21" s="167">
        <v>75</v>
      </c>
      <c r="D21" s="167">
        <v>1975</v>
      </c>
      <c r="E21" s="167">
        <v>41743</v>
      </c>
      <c r="F21" s="167">
        <v>635778</v>
      </c>
      <c r="G21" s="188" t="s">
        <v>605</v>
      </c>
      <c r="H21" s="167">
        <v>639648</v>
      </c>
      <c r="I21" s="167">
        <v>27954</v>
      </c>
      <c r="J21" s="167">
        <v>24084</v>
      </c>
      <c r="K21" s="167">
        <v>427564</v>
      </c>
      <c r="L21" s="167">
        <v>208214</v>
      </c>
      <c r="M21" s="167">
        <v>203480</v>
      </c>
      <c r="N21" s="222">
        <v>4</v>
      </c>
      <c r="O21" s="222">
        <v>60</v>
      </c>
      <c r="P21" s="222">
        <v>1501</v>
      </c>
      <c r="Q21" s="222" t="s">
        <v>694</v>
      </c>
      <c r="R21" s="222" t="s">
        <v>693</v>
      </c>
      <c r="S21" s="222">
        <v>319</v>
      </c>
      <c r="T21" s="222">
        <v>309</v>
      </c>
      <c r="U21" s="194" t="s">
        <v>168</v>
      </c>
      <c r="V21" s="223" t="s">
        <v>605</v>
      </c>
      <c r="W21" s="222" t="s">
        <v>696</v>
      </c>
      <c r="X21" s="222" t="s">
        <v>695</v>
      </c>
      <c r="Y21" s="222">
        <v>2099</v>
      </c>
      <c r="Z21" s="222">
        <v>71</v>
      </c>
      <c r="AA21" s="222">
        <v>1915</v>
      </c>
      <c r="AB21" s="222">
        <v>40242</v>
      </c>
      <c r="AC21" s="222">
        <v>624715</v>
      </c>
      <c r="AD21" s="222">
        <v>628575</v>
      </c>
      <c r="AE21" s="222">
        <v>27635</v>
      </c>
      <c r="AF21" s="222">
        <v>23775</v>
      </c>
      <c r="AG21" s="222">
        <v>425189</v>
      </c>
      <c r="AH21" s="222">
        <v>199526</v>
      </c>
      <c r="AI21" s="222">
        <v>201381</v>
      </c>
      <c r="AJ21" s="194" t="s">
        <v>431</v>
      </c>
    </row>
    <row r="22" spans="1:36" s="97" customFormat="1" ht="16.5" customHeight="1">
      <c r="A22" s="191" t="s">
        <v>71</v>
      </c>
      <c r="B22" s="192" t="s">
        <v>72</v>
      </c>
      <c r="C22" s="167">
        <v>1015</v>
      </c>
      <c r="D22" s="167">
        <v>90725</v>
      </c>
      <c r="E22" s="167">
        <v>3553523</v>
      </c>
      <c r="F22" s="167">
        <v>81705821</v>
      </c>
      <c r="G22" s="188" t="s">
        <v>606</v>
      </c>
      <c r="H22" s="167">
        <v>81551273</v>
      </c>
      <c r="I22" s="167">
        <v>1658882</v>
      </c>
      <c r="J22" s="167">
        <v>1813430</v>
      </c>
      <c r="K22" s="167">
        <v>50795023</v>
      </c>
      <c r="L22" s="167">
        <v>30910798</v>
      </c>
      <c r="M22" s="167">
        <v>14539586</v>
      </c>
      <c r="N22" s="222">
        <v>1</v>
      </c>
      <c r="O22" s="222" t="s">
        <v>73</v>
      </c>
      <c r="P22" s="222" t="s">
        <v>73</v>
      </c>
      <c r="Q22" s="222" t="s">
        <v>73</v>
      </c>
      <c r="R22" s="222" t="s">
        <v>73</v>
      </c>
      <c r="S22" s="222" t="s">
        <v>73</v>
      </c>
      <c r="T22" s="222" t="s">
        <v>73</v>
      </c>
      <c r="U22" s="194" t="s">
        <v>169</v>
      </c>
      <c r="V22" s="223" t="s">
        <v>606</v>
      </c>
      <c r="W22" s="222" t="s">
        <v>73</v>
      </c>
      <c r="X22" s="222" t="s">
        <v>73</v>
      </c>
      <c r="Y22" s="222" t="s">
        <v>73</v>
      </c>
      <c r="Z22" s="222">
        <v>1014</v>
      </c>
      <c r="AA22" s="222">
        <v>90693</v>
      </c>
      <c r="AB22" s="222">
        <v>3552262</v>
      </c>
      <c r="AC22" s="222">
        <v>81700711</v>
      </c>
      <c r="AD22" s="222">
        <v>81546163</v>
      </c>
      <c r="AE22" s="222">
        <v>1658882</v>
      </c>
      <c r="AF22" s="222">
        <v>1813430</v>
      </c>
      <c r="AG22" s="222">
        <v>50793511</v>
      </c>
      <c r="AH22" s="222">
        <v>30907200</v>
      </c>
      <c r="AI22" s="222">
        <v>14537118</v>
      </c>
      <c r="AJ22" s="194" t="s">
        <v>432</v>
      </c>
    </row>
    <row r="23" spans="1:36" s="97" customFormat="1" ht="16.5" customHeight="1">
      <c r="A23" s="191" t="s">
        <v>74</v>
      </c>
      <c r="B23" s="192" t="s">
        <v>75</v>
      </c>
      <c r="C23" s="167">
        <v>89</v>
      </c>
      <c r="D23" s="167">
        <v>3483</v>
      </c>
      <c r="E23" s="167">
        <v>114921</v>
      </c>
      <c r="F23" s="167">
        <v>2042390</v>
      </c>
      <c r="G23" s="188" t="s">
        <v>607</v>
      </c>
      <c r="H23" s="167">
        <v>2063553</v>
      </c>
      <c r="I23" s="167">
        <v>183339</v>
      </c>
      <c r="J23" s="167">
        <v>162176</v>
      </c>
      <c r="K23" s="167">
        <v>1374050</v>
      </c>
      <c r="L23" s="167">
        <v>668340</v>
      </c>
      <c r="M23" s="167">
        <v>1033964</v>
      </c>
      <c r="N23" s="222">
        <v>4</v>
      </c>
      <c r="O23" s="222">
        <v>82</v>
      </c>
      <c r="P23" s="222">
        <v>1482</v>
      </c>
      <c r="Q23" s="222" t="s">
        <v>698</v>
      </c>
      <c r="R23" s="222" t="s">
        <v>697</v>
      </c>
      <c r="S23" s="222">
        <v>9</v>
      </c>
      <c r="T23" s="222">
        <v>10</v>
      </c>
      <c r="U23" s="194" t="s">
        <v>170</v>
      </c>
      <c r="V23" s="223" t="s">
        <v>607</v>
      </c>
      <c r="W23" s="222" t="s">
        <v>700</v>
      </c>
      <c r="X23" s="222" t="s">
        <v>699</v>
      </c>
      <c r="Y23" s="222">
        <v>6034</v>
      </c>
      <c r="Z23" s="222">
        <v>85</v>
      </c>
      <c r="AA23" s="222">
        <v>3401</v>
      </c>
      <c r="AB23" s="222">
        <v>113439</v>
      </c>
      <c r="AC23" s="222">
        <v>2030510</v>
      </c>
      <c r="AD23" s="222">
        <v>2051674</v>
      </c>
      <c r="AE23" s="222">
        <v>183330</v>
      </c>
      <c r="AF23" s="222">
        <v>162166</v>
      </c>
      <c r="AG23" s="222">
        <v>1370551</v>
      </c>
      <c r="AH23" s="222">
        <v>659959</v>
      </c>
      <c r="AI23" s="222">
        <v>1027930</v>
      </c>
      <c r="AJ23" s="194" t="s">
        <v>433</v>
      </c>
    </row>
    <row r="24" spans="1:36" s="97" customFormat="1" ht="16.5" customHeight="1">
      <c r="A24" s="191" t="s">
        <v>76</v>
      </c>
      <c r="B24" s="192" t="s">
        <v>77</v>
      </c>
      <c r="C24" s="167">
        <v>349</v>
      </c>
      <c r="D24" s="167">
        <v>12613</v>
      </c>
      <c r="E24" s="167">
        <v>405472</v>
      </c>
      <c r="F24" s="167">
        <v>4172048</v>
      </c>
      <c r="G24" s="188" t="s">
        <v>608</v>
      </c>
      <c r="H24" s="167">
        <v>4157121</v>
      </c>
      <c r="I24" s="167">
        <v>161331</v>
      </c>
      <c r="J24" s="167">
        <v>176258</v>
      </c>
      <c r="K24" s="167">
        <v>3037985</v>
      </c>
      <c r="L24" s="167">
        <v>1134063</v>
      </c>
      <c r="M24" s="167">
        <v>1364713</v>
      </c>
      <c r="N24" s="222">
        <v>1</v>
      </c>
      <c r="O24" s="222" t="s">
        <v>73</v>
      </c>
      <c r="P24" s="222" t="s">
        <v>73</v>
      </c>
      <c r="Q24" s="222" t="s">
        <v>73</v>
      </c>
      <c r="R24" s="222" t="s">
        <v>73</v>
      </c>
      <c r="S24" s="222" t="s">
        <v>73</v>
      </c>
      <c r="T24" s="222" t="s">
        <v>73</v>
      </c>
      <c r="U24" s="194" t="s">
        <v>171</v>
      </c>
      <c r="V24" s="223" t="s">
        <v>608</v>
      </c>
      <c r="W24" s="222" t="s">
        <v>73</v>
      </c>
      <c r="X24" s="222" t="s">
        <v>73</v>
      </c>
      <c r="Y24" s="222" t="s">
        <v>73</v>
      </c>
      <c r="Z24" s="222">
        <v>348</v>
      </c>
      <c r="AA24" s="222">
        <v>12585</v>
      </c>
      <c r="AB24" s="222">
        <v>404441</v>
      </c>
      <c r="AC24" s="222">
        <v>4159667</v>
      </c>
      <c r="AD24" s="222">
        <v>4144737</v>
      </c>
      <c r="AE24" s="222">
        <v>161295</v>
      </c>
      <c r="AF24" s="222">
        <v>176225</v>
      </c>
      <c r="AG24" s="222">
        <v>3036167</v>
      </c>
      <c r="AH24" s="222">
        <v>1123500</v>
      </c>
      <c r="AI24" s="222">
        <v>1363350</v>
      </c>
      <c r="AJ24" s="194" t="s">
        <v>434</v>
      </c>
    </row>
    <row r="25" spans="1:36" s="97" customFormat="1" ht="16.5" customHeight="1">
      <c r="A25" s="191" t="s">
        <v>78</v>
      </c>
      <c r="B25" s="192" t="s">
        <v>79</v>
      </c>
      <c r="C25" s="167">
        <v>61</v>
      </c>
      <c r="D25" s="167">
        <v>2416</v>
      </c>
      <c r="E25" s="167">
        <v>56313</v>
      </c>
      <c r="F25" s="167">
        <v>549609</v>
      </c>
      <c r="G25" s="188" t="s">
        <v>571</v>
      </c>
      <c r="H25" s="167">
        <v>555889</v>
      </c>
      <c r="I25" s="167">
        <v>43007</v>
      </c>
      <c r="J25" s="167">
        <v>36727</v>
      </c>
      <c r="K25" s="167">
        <v>354297</v>
      </c>
      <c r="L25" s="167">
        <v>195312</v>
      </c>
      <c r="M25" s="167">
        <v>155880</v>
      </c>
      <c r="N25" s="222">
        <v>2</v>
      </c>
      <c r="O25" s="222" t="s">
        <v>73</v>
      </c>
      <c r="P25" s="222" t="s">
        <v>73</v>
      </c>
      <c r="Q25" s="222" t="s">
        <v>73</v>
      </c>
      <c r="R25" s="222" t="s">
        <v>73</v>
      </c>
      <c r="S25" s="222" t="s">
        <v>73</v>
      </c>
      <c r="T25" s="222" t="s">
        <v>73</v>
      </c>
      <c r="U25" s="194" t="s">
        <v>172</v>
      </c>
      <c r="V25" s="223" t="s">
        <v>571</v>
      </c>
      <c r="W25" s="222" t="s">
        <v>73</v>
      </c>
      <c r="X25" s="222" t="s">
        <v>73</v>
      </c>
      <c r="Y25" s="222" t="s">
        <v>73</v>
      </c>
      <c r="Z25" s="222">
        <v>59</v>
      </c>
      <c r="AA25" s="222">
        <v>2395</v>
      </c>
      <c r="AB25" s="222">
        <v>55670</v>
      </c>
      <c r="AC25" s="222">
        <v>544239</v>
      </c>
      <c r="AD25" s="222">
        <v>550519</v>
      </c>
      <c r="AE25" s="222">
        <v>43007</v>
      </c>
      <c r="AF25" s="222">
        <v>36727</v>
      </c>
      <c r="AG25" s="222">
        <v>352101</v>
      </c>
      <c r="AH25" s="222">
        <v>192138</v>
      </c>
      <c r="AI25" s="222">
        <v>154854</v>
      </c>
      <c r="AJ25" s="194" t="s">
        <v>435</v>
      </c>
    </row>
    <row r="26" spans="1:36" s="97" customFormat="1" ht="16.5" customHeight="1">
      <c r="A26" s="191" t="s">
        <v>80</v>
      </c>
      <c r="B26" s="192" t="s">
        <v>81</v>
      </c>
      <c r="C26" s="167">
        <v>57</v>
      </c>
      <c r="D26" s="167">
        <v>2338</v>
      </c>
      <c r="E26" s="167">
        <v>66983</v>
      </c>
      <c r="F26" s="167">
        <v>760943</v>
      </c>
      <c r="G26" s="188" t="s">
        <v>609</v>
      </c>
      <c r="H26" s="167">
        <v>761765</v>
      </c>
      <c r="I26" s="167">
        <v>58238</v>
      </c>
      <c r="J26" s="167">
        <v>57416</v>
      </c>
      <c r="K26" s="167">
        <v>592804</v>
      </c>
      <c r="L26" s="167">
        <v>168139</v>
      </c>
      <c r="M26" s="167">
        <v>367587</v>
      </c>
      <c r="N26" s="222">
        <v>2</v>
      </c>
      <c r="O26" s="222" t="s">
        <v>73</v>
      </c>
      <c r="P26" s="222" t="s">
        <v>73</v>
      </c>
      <c r="Q26" s="222" t="s">
        <v>73</v>
      </c>
      <c r="R26" s="222" t="s">
        <v>73</v>
      </c>
      <c r="S26" s="222" t="s">
        <v>73</v>
      </c>
      <c r="T26" s="222" t="s">
        <v>73</v>
      </c>
      <c r="U26" s="194" t="s">
        <v>173</v>
      </c>
      <c r="V26" s="223" t="s">
        <v>609</v>
      </c>
      <c r="W26" s="222" t="s">
        <v>73</v>
      </c>
      <c r="X26" s="222" t="s">
        <v>73</v>
      </c>
      <c r="Y26" s="222" t="s">
        <v>73</v>
      </c>
      <c r="Z26" s="222">
        <v>55</v>
      </c>
      <c r="AA26" s="222">
        <v>2286</v>
      </c>
      <c r="AB26" s="222">
        <v>65072</v>
      </c>
      <c r="AC26" s="222">
        <v>749527</v>
      </c>
      <c r="AD26" s="222">
        <v>749620</v>
      </c>
      <c r="AE26" s="222">
        <v>57421</v>
      </c>
      <c r="AF26" s="222">
        <v>57328</v>
      </c>
      <c r="AG26" s="222">
        <v>589917</v>
      </c>
      <c r="AH26" s="222">
        <v>159610</v>
      </c>
      <c r="AI26" s="222">
        <v>361382</v>
      </c>
      <c r="AJ26" s="194" t="s">
        <v>436</v>
      </c>
    </row>
    <row r="27" spans="1:36" s="97" customFormat="1" ht="16.5" customHeight="1">
      <c r="A27" s="191" t="s">
        <v>82</v>
      </c>
      <c r="B27" s="192" t="s">
        <v>83</v>
      </c>
      <c r="C27" s="167">
        <v>676</v>
      </c>
      <c r="D27" s="167">
        <v>26364</v>
      </c>
      <c r="E27" s="167">
        <v>809068</v>
      </c>
      <c r="F27" s="167">
        <v>8589786</v>
      </c>
      <c r="G27" s="188" t="s">
        <v>577</v>
      </c>
      <c r="H27" s="167">
        <v>8541055</v>
      </c>
      <c r="I27" s="167">
        <v>530232</v>
      </c>
      <c r="J27" s="167">
        <v>578963</v>
      </c>
      <c r="K27" s="167">
        <v>5700468</v>
      </c>
      <c r="L27" s="167">
        <v>2889318</v>
      </c>
      <c r="M27" s="167">
        <v>2622462</v>
      </c>
      <c r="N27" s="222">
        <v>5</v>
      </c>
      <c r="O27" s="222">
        <v>91</v>
      </c>
      <c r="P27" s="222">
        <v>3057</v>
      </c>
      <c r="Q27" s="222" t="s">
        <v>702</v>
      </c>
      <c r="R27" s="222" t="s">
        <v>701</v>
      </c>
      <c r="S27" s="222">
        <v>1716</v>
      </c>
      <c r="T27" s="222">
        <v>2273</v>
      </c>
      <c r="U27" s="194" t="s">
        <v>174</v>
      </c>
      <c r="V27" s="223" t="s">
        <v>577</v>
      </c>
      <c r="W27" s="222" t="s">
        <v>704</v>
      </c>
      <c r="X27" s="222" t="s">
        <v>703</v>
      </c>
      <c r="Y27" s="222">
        <v>15871</v>
      </c>
      <c r="Z27" s="222">
        <v>671</v>
      </c>
      <c r="AA27" s="222">
        <v>26273</v>
      </c>
      <c r="AB27" s="222">
        <v>806011</v>
      </c>
      <c r="AC27" s="222">
        <v>8564707</v>
      </c>
      <c r="AD27" s="222">
        <v>8516533</v>
      </c>
      <c r="AE27" s="222">
        <v>528516</v>
      </c>
      <c r="AF27" s="222">
        <v>576690</v>
      </c>
      <c r="AG27" s="222">
        <v>5696004</v>
      </c>
      <c r="AH27" s="222">
        <v>2868703</v>
      </c>
      <c r="AI27" s="222">
        <v>2606591</v>
      </c>
      <c r="AJ27" s="194" t="s">
        <v>437</v>
      </c>
    </row>
    <row r="28" spans="1:36" s="97" customFormat="1" ht="16.5" customHeight="1">
      <c r="A28" s="191" t="s">
        <v>84</v>
      </c>
      <c r="B28" s="192" t="s">
        <v>85</v>
      </c>
      <c r="C28" s="167">
        <v>48</v>
      </c>
      <c r="D28" s="167">
        <v>1412</v>
      </c>
      <c r="E28" s="167">
        <v>43282</v>
      </c>
      <c r="F28" s="167">
        <v>446086</v>
      </c>
      <c r="G28" s="188" t="s">
        <v>610</v>
      </c>
      <c r="H28" s="167">
        <v>442264</v>
      </c>
      <c r="I28" s="167">
        <v>33354</v>
      </c>
      <c r="J28" s="167">
        <v>37176</v>
      </c>
      <c r="K28" s="167">
        <v>320971</v>
      </c>
      <c r="L28" s="167">
        <v>125115</v>
      </c>
      <c r="M28" s="167">
        <v>145544</v>
      </c>
      <c r="N28" s="222">
        <v>1</v>
      </c>
      <c r="O28" s="222" t="s">
        <v>73</v>
      </c>
      <c r="P28" s="222" t="s">
        <v>73</v>
      </c>
      <c r="Q28" s="222" t="s">
        <v>73</v>
      </c>
      <c r="R28" s="222" t="s">
        <v>73</v>
      </c>
      <c r="S28" s="222" t="s">
        <v>73</v>
      </c>
      <c r="T28" s="222" t="s">
        <v>73</v>
      </c>
      <c r="U28" s="194" t="s">
        <v>175</v>
      </c>
      <c r="V28" s="223" t="s">
        <v>610</v>
      </c>
      <c r="W28" s="222" t="s">
        <v>73</v>
      </c>
      <c r="X28" s="222" t="s">
        <v>73</v>
      </c>
      <c r="Y28" s="222" t="s">
        <v>73</v>
      </c>
      <c r="Z28" s="222">
        <v>47</v>
      </c>
      <c r="AA28" s="222">
        <v>1365</v>
      </c>
      <c r="AB28" s="222">
        <v>40330</v>
      </c>
      <c r="AC28" s="222">
        <v>417869</v>
      </c>
      <c r="AD28" s="222">
        <v>414108</v>
      </c>
      <c r="AE28" s="222">
        <v>33088</v>
      </c>
      <c r="AF28" s="222">
        <v>36849</v>
      </c>
      <c r="AG28" s="222">
        <v>311127</v>
      </c>
      <c r="AH28" s="222">
        <v>106742</v>
      </c>
      <c r="AI28" s="222">
        <v>125212</v>
      </c>
      <c r="AJ28" s="194" t="s">
        <v>438</v>
      </c>
    </row>
    <row r="29" spans="1:36" s="97" customFormat="1" ht="16.5" customHeight="1">
      <c r="A29" s="191" t="s">
        <v>86</v>
      </c>
      <c r="B29" s="192" t="s">
        <v>87</v>
      </c>
      <c r="C29" s="167">
        <v>44</v>
      </c>
      <c r="D29" s="167">
        <v>1200</v>
      </c>
      <c r="E29" s="167">
        <v>32902</v>
      </c>
      <c r="F29" s="167">
        <v>347890</v>
      </c>
      <c r="G29" s="188" t="s">
        <v>611</v>
      </c>
      <c r="H29" s="167">
        <v>349779</v>
      </c>
      <c r="I29" s="167">
        <v>22591</v>
      </c>
      <c r="J29" s="167">
        <v>20702</v>
      </c>
      <c r="K29" s="167">
        <v>230269</v>
      </c>
      <c r="L29" s="167">
        <v>117621</v>
      </c>
      <c r="M29" s="167">
        <v>137879</v>
      </c>
      <c r="N29" s="222">
        <v>1</v>
      </c>
      <c r="O29" s="222" t="s">
        <v>73</v>
      </c>
      <c r="P29" s="222" t="s">
        <v>73</v>
      </c>
      <c r="Q29" s="222" t="s">
        <v>73</v>
      </c>
      <c r="R29" s="222" t="s">
        <v>73</v>
      </c>
      <c r="S29" s="222" t="s">
        <v>73</v>
      </c>
      <c r="T29" s="222" t="s">
        <v>73</v>
      </c>
      <c r="U29" s="194" t="s">
        <v>176</v>
      </c>
      <c r="V29" s="223" t="s">
        <v>611</v>
      </c>
      <c r="W29" s="222" t="s">
        <v>73</v>
      </c>
      <c r="X29" s="222" t="s">
        <v>73</v>
      </c>
      <c r="Y29" s="222" t="s">
        <v>73</v>
      </c>
      <c r="Z29" s="222">
        <v>43</v>
      </c>
      <c r="AA29" s="222">
        <v>1185</v>
      </c>
      <c r="AB29" s="222">
        <v>32224</v>
      </c>
      <c r="AC29" s="222">
        <v>342232</v>
      </c>
      <c r="AD29" s="222">
        <v>344024</v>
      </c>
      <c r="AE29" s="222">
        <v>22469</v>
      </c>
      <c r="AF29" s="222">
        <v>20677</v>
      </c>
      <c r="AG29" s="222">
        <v>227697</v>
      </c>
      <c r="AH29" s="222">
        <v>114535</v>
      </c>
      <c r="AI29" s="222">
        <v>137059</v>
      </c>
      <c r="AJ29" s="194" t="s">
        <v>439</v>
      </c>
    </row>
    <row r="30" spans="1:36" s="97" customFormat="1" ht="16.5" customHeight="1">
      <c r="A30" s="191" t="s">
        <v>88</v>
      </c>
      <c r="B30" s="192" t="s">
        <v>89</v>
      </c>
      <c r="C30" s="167">
        <v>3</v>
      </c>
      <c r="D30" s="167">
        <v>44</v>
      </c>
      <c r="E30" s="167">
        <v>1963</v>
      </c>
      <c r="F30" s="167">
        <v>9482</v>
      </c>
      <c r="G30" s="188" t="s">
        <v>612</v>
      </c>
      <c r="H30" s="167">
        <v>9273</v>
      </c>
      <c r="I30" s="167">
        <v>1028</v>
      </c>
      <c r="J30" s="167">
        <v>1237</v>
      </c>
      <c r="K30" s="167">
        <v>4363</v>
      </c>
      <c r="L30" s="167">
        <v>5119</v>
      </c>
      <c r="M30" s="167">
        <v>5217</v>
      </c>
      <c r="N30" s="222">
        <v>0</v>
      </c>
      <c r="O30" s="222">
        <v>0</v>
      </c>
      <c r="P30" s="222">
        <v>0</v>
      </c>
      <c r="Q30" s="222">
        <v>0</v>
      </c>
      <c r="R30" s="222">
        <v>0</v>
      </c>
      <c r="S30" s="222">
        <v>0</v>
      </c>
      <c r="T30" s="222">
        <v>0</v>
      </c>
      <c r="U30" s="194" t="s">
        <v>177</v>
      </c>
      <c r="V30" s="223" t="s">
        <v>612</v>
      </c>
      <c r="W30" s="222">
        <v>0</v>
      </c>
      <c r="X30" s="222">
        <v>0</v>
      </c>
      <c r="Y30" s="222">
        <v>0</v>
      </c>
      <c r="Z30" s="222">
        <v>3</v>
      </c>
      <c r="AA30" s="222">
        <v>44</v>
      </c>
      <c r="AB30" s="222">
        <v>1963</v>
      </c>
      <c r="AC30" s="222">
        <v>9482</v>
      </c>
      <c r="AD30" s="222">
        <v>9273</v>
      </c>
      <c r="AE30" s="222">
        <v>1028</v>
      </c>
      <c r="AF30" s="222">
        <v>1237</v>
      </c>
      <c r="AG30" s="222">
        <v>4363</v>
      </c>
      <c r="AH30" s="222">
        <v>5119</v>
      </c>
      <c r="AI30" s="222">
        <v>5217</v>
      </c>
      <c r="AJ30" s="194" t="s">
        <v>440</v>
      </c>
    </row>
    <row r="31" spans="1:36" s="97" customFormat="1" ht="16.5" customHeight="1">
      <c r="A31" s="191" t="s">
        <v>90</v>
      </c>
      <c r="B31" s="192" t="s">
        <v>91</v>
      </c>
      <c r="C31" s="167">
        <v>4</v>
      </c>
      <c r="D31" s="167">
        <v>96</v>
      </c>
      <c r="E31" s="167">
        <v>2835</v>
      </c>
      <c r="F31" s="167">
        <v>24027</v>
      </c>
      <c r="G31" s="188" t="s">
        <v>613</v>
      </c>
      <c r="H31" s="167">
        <v>18564</v>
      </c>
      <c r="I31" s="167">
        <v>18558</v>
      </c>
      <c r="J31" s="167">
        <v>24021</v>
      </c>
      <c r="K31" s="167">
        <v>20634</v>
      </c>
      <c r="L31" s="167">
        <v>3393</v>
      </c>
      <c r="M31" s="167">
        <v>14991</v>
      </c>
      <c r="N31" s="222">
        <v>0</v>
      </c>
      <c r="O31" s="222">
        <v>0</v>
      </c>
      <c r="P31" s="222">
        <v>0</v>
      </c>
      <c r="Q31" s="222">
        <v>0</v>
      </c>
      <c r="R31" s="222">
        <v>0</v>
      </c>
      <c r="S31" s="222">
        <v>0</v>
      </c>
      <c r="T31" s="222">
        <v>0</v>
      </c>
      <c r="U31" s="194" t="s">
        <v>178</v>
      </c>
      <c r="V31" s="223" t="s">
        <v>613</v>
      </c>
      <c r="W31" s="222">
        <v>0</v>
      </c>
      <c r="X31" s="222">
        <v>0</v>
      </c>
      <c r="Y31" s="222">
        <v>0</v>
      </c>
      <c r="Z31" s="222">
        <v>4</v>
      </c>
      <c r="AA31" s="222">
        <v>96</v>
      </c>
      <c r="AB31" s="222">
        <v>2835</v>
      </c>
      <c r="AC31" s="222">
        <v>24027</v>
      </c>
      <c r="AD31" s="222">
        <v>18564</v>
      </c>
      <c r="AE31" s="222">
        <v>18558</v>
      </c>
      <c r="AF31" s="222">
        <v>24021</v>
      </c>
      <c r="AG31" s="222">
        <v>20634</v>
      </c>
      <c r="AH31" s="222">
        <v>3393</v>
      </c>
      <c r="AI31" s="222">
        <v>14991</v>
      </c>
      <c r="AJ31" s="194" t="s">
        <v>441</v>
      </c>
    </row>
    <row r="32" spans="1:36" s="97" customFormat="1" ht="16.5" customHeight="1">
      <c r="A32" s="191" t="s">
        <v>92</v>
      </c>
      <c r="B32" s="192" t="s">
        <v>93</v>
      </c>
      <c r="C32" s="167">
        <v>21</v>
      </c>
      <c r="D32" s="167">
        <v>595</v>
      </c>
      <c r="E32" s="167">
        <v>13749</v>
      </c>
      <c r="F32" s="167">
        <v>72847</v>
      </c>
      <c r="G32" s="188" t="s">
        <v>614</v>
      </c>
      <c r="H32" s="167">
        <v>72258</v>
      </c>
      <c r="I32" s="167">
        <v>7157</v>
      </c>
      <c r="J32" s="167">
        <v>7746</v>
      </c>
      <c r="K32" s="167">
        <v>37238</v>
      </c>
      <c r="L32" s="167">
        <v>35609</v>
      </c>
      <c r="M32" s="167">
        <v>39289</v>
      </c>
      <c r="N32" s="222">
        <v>2</v>
      </c>
      <c r="O32" s="222" t="s">
        <v>73</v>
      </c>
      <c r="P32" s="222" t="s">
        <v>73</v>
      </c>
      <c r="Q32" s="222" t="s">
        <v>73</v>
      </c>
      <c r="R32" s="222" t="s">
        <v>73</v>
      </c>
      <c r="S32" s="222" t="s">
        <v>73</v>
      </c>
      <c r="T32" s="222" t="s">
        <v>73</v>
      </c>
      <c r="U32" s="194" t="s">
        <v>179</v>
      </c>
      <c r="V32" s="223" t="s">
        <v>614</v>
      </c>
      <c r="W32" s="222" t="s">
        <v>73</v>
      </c>
      <c r="X32" s="222" t="s">
        <v>73</v>
      </c>
      <c r="Y32" s="222" t="s">
        <v>73</v>
      </c>
      <c r="Z32" s="222">
        <v>19</v>
      </c>
      <c r="AA32" s="222">
        <v>532</v>
      </c>
      <c r="AB32" s="222">
        <v>11858</v>
      </c>
      <c r="AC32" s="222">
        <v>59412</v>
      </c>
      <c r="AD32" s="222">
        <v>58838</v>
      </c>
      <c r="AE32" s="222">
        <v>6292</v>
      </c>
      <c r="AF32" s="222">
        <v>6866</v>
      </c>
      <c r="AG32" s="222">
        <v>33351</v>
      </c>
      <c r="AH32" s="222">
        <v>26061</v>
      </c>
      <c r="AI32" s="222">
        <v>26825</v>
      </c>
      <c r="AJ32" s="194" t="s">
        <v>442</v>
      </c>
    </row>
    <row r="33" spans="1:37" s="97" customFormat="1" ht="16.5" customHeight="1">
      <c r="A33" s="191" t="s">
        <v>94</v>
      </c>
      <c r="B33" s="192" t="s">
        <v>95</v>
      </c>
      <c r="C33" s="167">
        <v>48</v>
      </c>
      <c r="D33" s="167">
        <v>1474</v>
      </c>
      <c r="E33" s="167">
        <v>34021</v>
      </c>
      <c r="F33" s="167">
        <v>444572</v>
      </c>
      <c r="G33" s="188" t="s">
        <v>615</v>
      </c>
      <c r="H33" s="167">
        <v>439307</v>
      </c>
      <c r="I33" s="167">
        <v>32405</v>
      </c>
      <c r="J33" s="167">
        <v>37670</v>
      </c>
      <c r="K33" s="167">
        <v>311236</v>
      </c>
      <c r="L33" s="167">
        <v>133336</v>
      </c>
      <c r="M33" s="167">
        <v>98534</v>
      </c>
      <c r="N33" s="222">
        <v>1</v>
      </c>
      <c r="O33" s="222" t="s">
        <v>73</v>
      </c>
      <c r="P33" s="222" t="s">
        <v>73</v>
      </c>
      <c r="Q33" s="222" t="s">
        <v>73</v>
      </c>
      <c r="R33" s="222" t="s">
        <v>73</v>
      </c>
      <c r="S33" s="222" t="s">
        <v>73</v>
      </c>
      <c r="T33" s="222" t="s">
        <v>73</v>
      </c>
      <c r="U33" s="194" t="s">
        <v>180</v>
      </c>
      <c r="V33" s="223" t="s">
        <v>615</v>
      </c>
      <c r="W33" s="222" t="s">
        <v>73</v>
      </c>
      <c r="X33" s="222" t="s">
        <v>73</v>
      </c>
      <c r="Y33" s="222" t="s">
        <v>73</v>
      </c>
      <c r="Z33" s="222">
        <v>47</v>
      </c>
      <c r="AA33" s="222">
        <v>1458</v>
      </c>
      <c r="AB33" s="222">
        <v>33318</v>
      </c>
      <c r="AC33" s="222">
        <v>439009</v>
      </c>
      <c r="AD33" s="222">
        <v>433695</v>
      </c>
      <c r="AE33" s="222">
        <v>32322</v>
      </c>
      <c r="AF33" s="222">
        <v>37636</v>
      </c>
      <c r="AG33" s="222">
        <v>309265</v>
      </c>
      <c r="AH33" s="222">
        <v>129744</v>
      </c>
      <c r="AI33" s="222">
        <v>98070</v>
      </c>
      <c r="AJ33" s="194" t="s">
        <v>443</v>
      </c>
    </row>
    <row r="34" spans="1:37" s="97" customFormat="1" ht="16.5" customHeight="1">
      <c r="A34" s="191" t="s">
        <v>96</v>
      </c>
      <c r="B34" s="192" t="s">
        <v>97</v>
      </c>
      <c r="C34" s="167">
        <v>241</v>
      </c>
      <c r="D34" s="167">
        <v>5962</v>
      </c>
      <c r="E34" s="167">
        <v>183143</v>
      </c>
      <c r="F34" s="167">
        <v>1733844</v>
      </c>
      <c r="G34" s="188" t="s">
        <v>616</v>
      </c>
      <c r="H34" s="167">
        <v>1720978</v>
      </c>
      <c r="I34" s="167">
        <v>76585</v>
      </c>
      <c r="J34" s="167">
        <v>89451</v>
      </c>
      <c r="K34" s="167">
        <v>1140817</v>
      </c>
      <c r="L34" s="167">
        <v>593027</v>
      </c>
      <c r="M34" s="167">
        <v>560228</v>
      </c>
      <c r="N34" s="222">
        <v>3</v>
      </c>
      <c r="O34" s="222">
        <v>54</v>
      </c>
      <c r="P34" s="222">
        <v>2309</v>
      </c>
      <c r="Q34" s="222" t="s">
        <v>706</v>
      </c>
      <c r="R34" s="222" t="s">
        <v>705</v>
      </c>
      <c r="S34" s="222">
        <v>543</v>
      </c>
      <c r="T34" s="222">
        <v>806</v>
      </c>
      <c r="U34" s="194" t="s">
        <v>181</v>
      </c>
      <c r="V34" s="223" t="s">
        <v>616</v>
      </c>
      <c r="W34" s="222" t="s">
        <v>708</v>
      </c>
      <c r="X34" s="222" t="s">
        <v>707</v>
      </c>
      <c r="Y34" s="222">
        <v>8555</v>
      </c>
      <c r="Z34" s="222">
        <v>238</v>
      </c>
      <c r="AA34" s="222">
        <v>5908</v>
      </c>
      <c r="AB34" s="222">
        <v>180834</v>
      </c>
      <c r="AC34" s="222">
        <v>1709497</v>
      </c>
      <c r="AD34" s="222">
        <v>1696894</v>
      </c>
      <c r="AE34" s="222">
        <v>76042</v>
      </c>
      <c r="AF34" s="222">
        <v>88645</v>
      </c>
      <c r="AG34" s="222">
        <v>1129969</v>
      </c>
      <c r="AH34" s="222">
        <v>579528</v>
      </c>
      <c r="AI34" s="222">
        <v>551673</v>
      </c>
      <c r="AJ34" s="194" t="s">
        <v>444</v>
      </c>
    </row>
    <row r="35" spans="1:37" s="97" customFormat="1" ht="16.5" customHeight="1">
      <c r="A35" s="191" t="s">
        <v>98</v>
      </c>
      <c r="B35" s="192" t="s">
        <v>99</v>
      </c>
      <c r="C35" s="167">
        <v>167</v>
      </c>
      <c r="D35" s="167">
        <v>4120</v>
      </c>
      <c r="E35" s="167">
        <v>121549</v>
      </c>
      <c r="F35" s="167">
        <v>1350565</v>
      </c>
      <c r="G35" s="188" t="s">
        <v>617</v>
      </c>
      <c r="H35" s="167">
        <v>1339099</v>
      </c>
      <c r="I35" s="167">
        <v>68627</v>
      </c>
      <c r="J35" s="167">
        <v>80093</v>
      </c>
      <c r="K35" s="167">
        <v>882098</v>
      </c>
      <c r="L35" s="167">
        <v>468467</v>
      </c>
      <c r="M35" s="167">
        <v>464516</v>
      </c>
      <c r="N35" s="222">
        <v>1</v>
      </c>
      <c r="O35" s="222" t="s">
        <v>73</v>
      </c>
      <c r="P35" s="222" t="s">
        <v>73</v>
      </c>
      <c r="Q35" s="222" t="s">
        <v>73</v>
      </c>
      <c r="R35" s="222" t="s">
        <v>73</v>
      </c>
      <c r="S35" s="222" t="s">
        <v>73</v>
      </c>
      <c r="T35" s="222" t="s">
        <v>73</v>
      </c>
      <c r="U35" s="194" t="s">
        <v>182</v>
      </c>
      <c r="V35" s="223" t="s">
        <v>617</v>
      </c>
      <c r="W35" s="222" t="s">
        <v>73</v>
      </c>
      <c r="X35" s="222" t="s">
        <v>73</v>
      </c>
      <c r="Y35" s="222" t="s">
        <v>73</v>
      </c>
      <c r="Z35" s="222">
        <v>166</v>
      </c>
      <c r="AA35" s="222">
        <v>4089</v>
      </c>
      <c r="AB35" s="222">
        <v>120215</v>
      </c>
      <c r="AC35" s="222">
        <v>1342113</v>
      </c>
      <c r="AD35" s="222">
        <v>1330588</v>
      </c>
      <c r="AE35" s="222">
        <v>68547</v>
      </c>
      <c r="AF35" s="222">
        <v>80072</v>
      </c>
      <c r="AG35" s="222">
        <v>880357</v>
      </c>
      <c r="AH35" s="222">
        <v>461756</v>
      </c>
      <c r="AI35" s="222">
        <v>462726</v>
      </c>
      <c r="AJ35" s="194" t="s">
        <v>445</v>
      </c>
    </row>
    <row r="36" spans="1:37" s="97" customFormat="1" ht="16.5" customHeight="1">
      <c r="A36" s="191" t="s">
        <v>100</v>
      </c>
      <c r="B36" s="192" t="s">
        <v>101</v>
      </c>
      <c r="C36" s="167">
        <v>599</v>
      </c>
      <c r="D36" s="167">
        <v>19662</v>
      </c>
      <c r="E36" s="167">
        <v>555203</v>
      </c>
      <c r="F36" s="167">
        <v>5275927</v>
      </c>
      <c r="G36" s="188" t="s">
        <v>618</v>
      </c>
      <c r="H36" s="167">
        <v>5273172</v>
      </c>
      <c r="I36" s="167">
        <v>305022</v>
      </c>
      <c r="J36" s="167">
        <v>307777</v>
      </c>
      <c r="K36" s="167">
        <v>3583770</v>
      </c>
      <c r="L36" s="167">
        <v>1692157</v>
      </c>
      <c r="M36" s="167">
        <v>1671273</v>
      </c>
      <c r="N36" s="222">
        <v>4</v>
      </c>
      <c r="O36" s="222">
        <v>58</v>
      </c>
      <c r="P36" s="222">
        <v>2727</v>
      </c>
      <c r="Q36" s="222" t="s">
        <v>709</v>
      </c>
      <c r="R36" s="222" t="s">
        <v>709</v>
      </c>
      <c r="S36" s="222">
        <v>0</v>
      </c>
      <c r="T36" s="222">
        <v>0</v>
      </c>
      <c r="U36" s="194" t="s">
        <v>183</v>
      </c>
      <c r="V36" s="223" t="s">
        <v>618</v>
      </c>
      <c r="W36" s="222" t="s">
        <v>711</v>
      </c>
      <c r="X36" s="222" t="s">
        <v>710</v>
      </c>
      <c r="Y36" s="222">
        <v>9241</v>
      </c>
      <c r="Z36" s="222">
        <v>595</v>
      </c>
      <c r="AA36" s="222">
        <v>19604</v>
      </c>
      <c r="AB36" s="222">
        <v>552476</v>
      </c>
      <c r="AC36" s="222">
        <v>5249241</v>
      </c>
      <c r="AD36" s="222">
        <v>5246486</v>
      </c>
      <c r="AE36" s="222">
        <v>305022</v>
      </c>
      <c r="AF36" s="222">
        <v>307777</v>
      </c>
      <c r="AG36" s="222">
        <v>3578403</v>
      </c>
      <c r="AH36" s="222">
        <v>1670838</v>
      </c>
      <c r="AI36" s="222">
        <v>1662032</v>
      </c>
      <c r="AJ36" s="194" t="s">
        <v>446</v>
      </c>
    </row>
    <row r="37" spans="1:37" s="53" customFormat="1" ht="16.5" customHeight="1">
      <c r="A37" s="191" t="s">
        <v>102</v>
      </c>
      <c r="B37" s="192" t="s">
        <v>103</v>
      </c>
      <c r="C37" s="167">
        <v>14</v>
      </c>
      <c r="D37" s="167">
        <v>472</v>
      </c>
      <c r="E37" s="167">
        <v>13772</v>
      </c>
      <c r="F37" s="167">
        <v>107517</v>
      </c>
      <c r="G37" s="188" t="s">
        <v>619</v>
      </c>
      <c r="H37" s="167">
        <v>106797</v>
      </c>
      <c r="I37" s="167">
        <v>10338</v>
      </c>
      <c r="J37" s="167">
        <v>11058</v>
      </c>
      <c r="K37" s="167">
        <v>56096</v>
      </c>
      <c r="L37" s="167">
        <v>51421</v>
      </c>
      <c r="M37" s="167">
        <v>57767</v>
      </c>
      <c r="N37" s="222">
        <v>0</v>
      </c>
      <c r="O37" s="222">
        <v>0</v>
      </c>
      <c r="P37" s="222">
        <v>0</v>
      </c>
      <c r="Q37" s="222">
        <v>0</v>
      </c>
      <c r="R37" s="222">
        <v>0</v>
      </c>
      <c r="S37" s="222">
        <v>0</v>
      </c>
      <c r="T37" s="222">
        <v>0</v>
      </c>
      <c r="U37" s="194" t="s">
        <v>184</v>
      </c>
      <c r="V37" s="223" t="s">
        <v>619</v>
      </c>
      <c r="W37" s="222">
        <v>0</v>
      </c>
      <c r="X37" s="222">
        <v>0</v>
      </c>
      <c r="Y37" s="222">
        <v>0</v>
      </c>
      <c r="Z37" s="222">
        <v>14</v>
      </c>
      <c r="AA37" s="222">
        <v>472</v>
      </c>
      <c r="AB37" s="222">
        <v>13772</v>
      </c>
      <c r="AC37" s="222">
        <v>107517</v>
      </c>
      <c r="AD37" s="222">
        <v>106797</v>
      </c>
      <c r="AE37" s="222">
        <v>10338</v>
      </c>
      <c r="AF37" s="222">
        <v>11058</v>
      </c>
      <c r="AG37" s="222">
        <v>56096</v>
      </c>
      <c r="AH37" s="222">
        <v>51421</v>
      </c>
      <c r="AI37" s="222">
        <v>57767</v>
      </c>
      <c r="AJ37" s="194" t="s">
        <v>447</v>
      </c>
    </row>
    <row r="38" spans="1:37" s="53" customFormat="1" ht="16.5" customHeight="1">
      <c r="A38" s="191" t="s">
        <v>104</v>
      </c>
      <c r="B38" s="192" t="s">
        <v>105</v>
      </c>
      <c r="C38" s="167">
        <v>19</v>
      </c>
      <c r="D38" s="167">
        <v>1167</v>
      </c>
      <c r="E38" s="167">
        <v>33729</v>
      </c>
      <c r="F38" s="167">
        <v>1068171</v>
      </c>
      <c r="G38" s="188" t="s">
        <v>620</v>
      </c>
      <c r="H38" s="167">
        <v>1050612</v>
      </c>
      <c r="I38" s="167">
        <v>90204</v>
      </c>
      <c r="J38" s="167">
        <v>107763</v>
      </c>
      <c r="K38" s="167">
        <v>970076</v>
      </c>
      <c r="L38" s="167">
        <v>98095</v>
      </c>
      <c r="M38" s="167">
        <v>297741</v>
      </c>
      <c r="N38" s="222">
        <v>1</v>
      </c>
      <c r="O38" s="222" t="s">
        <v>73</v>
      </c>
      <c r="P38" s="222" t="s">
        <v>73</v>
      </c>
      <c r="Q38" s="222" t="s">
        <v>73</v>
      </c>
      <c r="R38" s="222" t="s">
        <v>73</v>
      </c>
      <c r="S38" s="222" t="s">
        <v>73</v>
      </c>
      <c r="T38" s="222" t="s">
        <v>73</v>
      </c>
      <c r="U38" s="194" t="s">
        <v>185</v>
      </c>
      <c r="V38" s="223" t="s">
        <v>620</v>
      </c>
      <c r="W38" s="222" t="s">
        <v>73</v>
      </c>
      <c r="X38" s="222" t="s">
        <v>73</v>
      </c>
      <c r="Y38" s="222" t="s">
        <v>73</v>
      </c>
      <c r="Z38" s="222">
        <v>18</v>
      </c>
      <c r="AA38" s="222">
        <v>1105</v>
      </c>
      <c r="AB38" s="222">
        <v>32063</v>
      </c>
      <c r="AC38" s="222">
        <v>1057663</v>
      </c>
      <c r="AD38" s="222">
        <v>1040121</v>
      </c>
      <c r="AE38" s="222">
        <v>90133</v>
      </c>
      <c r="AF38" s="222">
        <v>107675</v>
      </c>
      <c r="AG38" s="222">
        <v>966604</v>
      </c>
      <c r="AH38" s="222">
        <v>91059</v>
      </c>
      <c r="AI38" s="222">
        <v>295637</v>
      </c>
      <c r="AJ38" s="194" t="s">
        <v>448</v>
      </c>
    </row>
    <row r="39" spans="1:37" s="21" customFormat="1" ht="16.5" customHeight="1">
      <c r="A39" s="191" t="s">
        <v>106</v>
      </c>
      <c r="B39" s="192" t="s">
        <v>107</v>
      </c>
      <c r="C39" s="167">
        <v>24</v>
      </c>
      <c r="D39" s="167">
        <v>794</v>
      </c>
      <c r="E39" s="167">
        <v>18233</v>
      </c>
      <c r="F39" s="167">
        <v>87424</v>
      </c>
      <c r="G39" s="188" t="s">
        <v>621</v>
      </c>
      <c r="H39" s="167">
        <v>86171</v>
      </c>
      <c r="I39" s="167">
        <v>4160</v>
      </c>
      <c r="J39" s="167">
        <v>5413</v>
      </c>
      <c r="K39" s="167">
        <v>48622</v>
      </c>
      <c r="L39" s="167">
        <v>38802</v>
      </c>
      <c r="M39" s="167">
        <v>31400</v>
      </c>
      <c r="N39" s="222">
        <v>8</v>
      </c>
      <c r="O39" s="222">
        <v>151</v>
      </c>
      <c r="P39" s="222">
        <v>4469</v>
      </c>
      <c r="Q39" s="222" t="s">
        <v>713</v>
      </c>
      <c r="R39" s="222" t="s">
        <v>712</v>
      </c>
      <c r="S39" s="222">
        <v>1065</v>
      </c>
      <c r="T39" s="222">
        <v>1399</v>
      </c>
      <c r="U39" s="194" t="s">
        <v>186</v>
      </c>
      <c r="V39" s="223" t="s">
        <v>621</v>
      </c>
      <c r="W39" s="222" t="s">
        <v>715</v>
      </c>
      <c r="X39" s="222" t="s">
        <v>714</v>
      </c>
      <c r="Y39" s="222">
        <v>6844</v>
      </c>
      <c r="Z39" s="222">
        <v>16</v>
      </c>
      <c r="AA39" s="222">
        <v>643</v>
      </c>
      <c r="AB39" s="222">
        <v>13764</v>
      </c>
      <c r="AC39" s="222">
        <v>64045</v>
      </c>
      <c r="AD39" s="222">
        <v>63126</v>
      </c>
      <c r="AE39" s="222">
        <v>3095</v>
      </c>
      <c r="AF39" s="222">
        <v>4014</v>
      </c>
      <c r="AG39" s="222">
        <v>38259</v>
      </c>
      <c r="AH39" s="222">
        <v>25786</v>
      </c>
      <c r="AI39" s="222">
        <v>24556</v>
      </c>
      <c r="AJ39" s="194" t="s">
        <v>449</v>
      </c>
    </row>
    <row r="40" spans="1:37" s="45" customFormat="1" ht="16.5" customHeight="1" thickBot="1">
      <c r="A40" s="195" t="s">
        <v>108</v>
      </c>
      <c r="B40" s="196" t="s">
        <v>109</v>
      </c>
      <c r="C40" s="167">
        <v>16</v>
      </c>
      <c r="D40" s="167">
        <v>282</v>
      </c>
      <c r="E40" s="167">
        <v>2853</v>
      </c>
      <c r="F40" s="167">
        <v>21601</v>
      </c>
      <c r="G40" s="224" t="s">
        <v>622</v>
      </c>
      <c r="H40" s="167">
        <v>19813</v>
      </c>
      <c r="I40" s="167">
        <v>3424</v>
      </c>
      <c r="J40" s="167">
        <v>5212</v>
      </c>
      <c r="K40" s="167">
        <v>13091</v>
      </c>
      <c r="L40" s="167">
        <v>8510</v>
      </c>
      <c r="M40" s="167">
        <v>23891</v>
      </c>
      <c r="N40" s="222">
        <v>0</v>
      </c>
      <c r="O40" s="222">
        <v>0</v>
      </c>
      <c r="P40" s="222">
        <v>0</v>
      </c>
      <c r="Q40" s="222">
        <v>0</v>
      </c>
      <c r="R40" s="222">
        <v>0</v>
      </c>
      <c r="S40" s="222">
        <v>0</v>
      </c>
      <c r="T40" s="222">
        <v>0</v>
      </c>
      <c r="U40" s="197" t="s">
        <v>187</v>
      </c>
      <c r="V40" s="225" t="s">
        <v>622</v>
      </c>
      <c r="W40" s="222">
        <v>0</v>
      </c>
      <c r="X40" s="222">
        <v>0</v>
      </c>
      <c r="Y40" s="222">
        <v>0</v>
      </c>
      <c r="Z40" s="222">
        <v>16</v>
      </c>
      <c r="AA40" s="222">
        <v>282</v>
      </c>
      <c r="AB40" s="222">
        <v>2853</v>
      </c>
      <c r="AC40" s="222">
        <v>21601</v>
      </c>
      <c r="AD40" s="222">
        <v>19813</v>
      </c>
      <c r="AE40" s="222">
        <v>3424</v>
      </c>
      <c r="AF40" s="222">
        <v>5212</v>
      </c>
      <c r="AG40" s="222">
        <v>13091</v>
      </c>
      <c r="AH40" s="222">
        <v>8510</v>
      </c>
      <c r="AI40" s="222">
        <v>23891</v>
      </c>
      <c r="AJ40" s="197" t="s">
        <v>125</v>
      </c>
      <c r="AK40" s="198"/>
    </row>
    <row r="41" spans="1:37" s="72" customFormat="1" ht="11.1" customHeight="1">
      <c r="A41" s="253" t="s">
        <v>421</v>
      </c>
      <c r="B41" s="253"/>
      <c r="C41" s="253"/>
      <c r="D41" s="253"/>
      <c r="E41" s="253"/>
      <c r="F41" s="199" t="s">
        <v>422</v>
      </c>
      <c r="G41" s="364" t="s">
        <v>235</v>
      </c>
      <c r="H41" s="364"/>
      <c r="I41" s="364"/>
      <c r="J41" s="364"/>
      <c r="K41" s="62"/>
      <c r="L41" s="62"/>
      <c r="M41" s="62"/>
      <c r="N41" s="62"/>
      <c r="O41" s="62"/>
      <c r="P41" s="62"/>
      <c r="Q41" s="62"/>
      <c r="R41" s="200"/>
      <c r="S41" s="200"/>
      <c r="T41" s="200"/>
      <c r="U41" s="55" t="s">
        <v>423</v>
      </c>
      <c r="V41" s="253" t="s">
        <v>424</v>
      </c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55" t="s">
        <v>423</v>
      </c>
    </row>
    <row r="42" spans="1:37" s="72" customFormat="1" ht="11.1" customHeight="1">
      <c r="A42" s="201" t="s">
        <v>425</v>
      </c>
      <c r="B42" s="202"/>
      <c r="C42" s="203"/>
      <c r="D42" s="202"/>
      <c r="E42" s="204"/>
      <c r="F42" s="205" t="s">
        <v>426</v>
      </c>
      <c r="G42" s="201" t="s">
        <v>425</v>
      </c>
      <c r="H42" s="203"/>
      <c r="I42" s="203"/>
      <c r="J42" s="203"/>
      <c r="K42" s="54"/>
      <c r="L42" s="54"/>
      <c r="M42" s="54"/>
      <c r="N42" s="54"/>
      <c r="O42" s="54"/>
      <c r="P42" s="54"/>
      <c r="Q42" s="53"/>
      <c r="R42" s="383" t="s">
        <v>427</v>
      </c>
      <c r="S42" s="383"/>
      <c r="T42" s="383"/>
      <c r="U42" s="383"/>
      <c r="V42" s="113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154" t="s">
        <v>428</v>
      </c>
    </row>
  </sheetData>
  <mergeCells count="59">
    <mergeCell ref="A3:F3"/>
    <mergeCell ref="AK3:AK7"/>
    <mergeCell ref="V7:V11"/>
    <mergeCell ref="AD3:AJ3"/>
    <mergeCell ref="A4:F4"/>
    <mergeCell ref="A7:B11"/>
    <mergeCell ref="C7:F7"/>
    <mergeCell ref="G7:G11"/>
    <mergeCell ref="H7:M7"/>
    <mergeCell ref="AJ7:AJ11"/>
    <mergeCell ref="AA8:AA11"/>
    <mergeCell ref="AB8:AB11"/>
    <mergeCell ref="AC8:AC11"/>
    <mergeCell ref="O8:O11"/>
    <mergeCell ref="N7:T7"/>
    <mergeCell ref="N8:N11"/>
    <mergeCell ref="W7:Y7"/>
    <mergeCell ref="P8:P11"/>
    <mergeCell ref="Q8:Q11"/>
    <mergeCell ref="G3:M3"/>
    <mergeCell ref="N3:U3"/>
    <mergeCell ref="V3:AC3"/>
    <mergeCell ref="Z7:AC7"/>
    <mergeCell ref="K8:K11"/>
    <mergeCell ref="L8:L11"/>
    <mergeCell ref="M8:M11"/>
    <mergeCell ref="X8:X11"/>
    <mergeCell ref="Y8:Y11"/>
    <mergeCell ref="R42:U42"/>
    <mergeCell ref="AF10:AF11"/>
    <mergeCell ref="AD8:AD11"/>
    <mergeCell ref="W8:W11"/>
    <mergeCell ref="U7:U11"/>
    <mergeCell ref="AD7:AI7"/>
    <mergeCell ref="AG8:AG11"/>
    <mergeCell ref="AH8:AH11"/>
    <mergeCell ref="AI8:AI11"/>
    <mergeCell ref="S10:S11"/>
    <mergeCell ref="T10:T11"/>
    <mergeCell ref="AE10:AE11"/>
    <mergeCell ref="R8:R11"/>
    <mergeCell ref="S8:T9"/>
    <mergeCell ref="AE8:AF9"/>
    <mergeCell ref="Z8:Z11"/>
    <mergeCell ref="A6:B6"/>
    <mergeCell ref="I10:I11"/>
    <mergeCell ref="J10:J11"/>
    <mergeCell ref="I8:J9"/>
    <mergeCell ref="C8:C11"/>
    <mergeCell ref="D8:D11"/>
    <mergeCell ref="E8:E11"/>
    <mergeCell ref="F8:F11"/>
    <mergeCell ref="H8:H11"/>
    <mergeCell ref="A15:B15"/>
    <mergeCell ref="A12:B12"/>
    <mergeCell ref="A13:B13"/>
    <mergeCell ref="A16:B16"/>
    <mergeCell ref="G41:J41"/>
    <mergeCell ref="A14:B14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4" manualBreakCount="4">
    <brk id="6" max="44" man="1"/>
    <brk id="13" max="44" man="1"/>
    <brk id="21" max="44" man="1"/>
    <brk id="29" max="44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"/>
  <sheetViews>
    <sheetView view="pageBreakPreview" topLeftCell="A13" zoomScaleNormal="100" zoomScaleSheetLayoutView="100" workbookViewId="0">
      <selection activeCell="J11" sqref="J11"/>
    </sheetView>
  </sheetViews>
  <sheetFormatPr defaultRowHeight="14.25"/>
  <cols>
    <col min="1" max="1" width="15.625" style="46" customWidth="1"/>
    <col min="2" max="2" width="16.875" style="57" customWidth="1"/>
    <col min="3" max="5" width="16.625" style="57" customWidth="1"/>
    <col min="6" max="7" width="21.125" style="57" customWidth="1"/>
    <col min="8" max="8" width="21.25" style="57" customWidth="1"/>
    <col min="9" max="9" width="18.875" style="46" customWidth="1"/>
    <col min="10" max="16384" width="9" style="57"/>
  </cols>
  <sheetData>
    <row r="1" spans="1:23" s="5" customFormat="1" ht="14.1" customHeight="1">
      <c r="A1" s="47" t="s">
        <v>723</v>
      </c>
      <c r="B1" s="57"/>
      <c r="C1" s="57"/>
      <c r="D1" s="57"/>
      <c r="E1" s="57"/>
      <c r="F1" s="57"/>
      <c r="G1" s="57"/>
      <c r="H1" s="57"/>
      <c r="I1" s="12" t="s">
        <v>724</v>
      </c>
    </row>
    <row r="2" spans="1:23" s="5" customFormat="1" ht="14.1" customHeight="1">
      <c r="A2" s="47"/>
      <c r="B2" s="57"/>
      <c r="C2" s="57"/>
      <c r="D2" s="57"/>
      <c r="E2" s="57"/>
      <c r="F2" s="57"/>
      <c r="G2" s="57"/>
      <c r="H2" s="57"/>
      <c r="I2" s="12"/>
    </row>
    <row r="3" spans="1:23" s="14" customFormat="1" ht="20.100000000000001" customHeight="1">
      <c r="A3" s="400" t="s">
        <v>55</v>
      </c>
      <c r="B3" s="400"/>
      <c r="C3" s="400"/>
      <c r="D3" s="400"/>
      <c r="E3" s="400"/>
      <c r="F3" s="400" t="s">
        <v>451</v>
      </c>
      <c r="G3" s="400"/>
      <c r="H3" s="400"/>
      <c r="I3" s="400"/>
    </row>
    <row r="4" spans="1:23" s="15" customFormat="1" ht="24" customHeight="1">
      <c r="A4" s="89"/>
      <c r="B4" s="89"/>
      <c r="C4" s="89"/>
      <c r="D4" s="89"/>
      <c r="E4" s="256"/>
      <c r="F4" s="427"/>
      <c r="G4" s="427"/>
      <c r="H4" s="427"/>
      <c r="I4" s="427"/>
    </row>
    <row r="5" spans="1:23" s="16" customFormat="1" ht="18" customHeight="1" thickBot="1">
      <c r="A5" s="16" t="s">
        <v>64</v>
      </c>
      <c r="I5" s="13" t="s">
        <v>450</v>
      </c>
    </row>
    <row r="6" spans="1:23" s="21" customFormat="1" ht="13.5" customHeight="1">
      <c r="A6" s="411" t="s">
        <v>466</v>
      </c>
      <c r="B6" s="428" t="s">
        <v>132</v>
      </c>
      <c r="C6" s="399" t="s">
        <v>629</v>
      </c>
      <c r="D6" s="417" t="s">
        <v>626</v>
      </c>
      <c r="E6" s="433" t="s">
        <v>133</v>
      </c>
      <c r="F6" s="399" t="s">
        <v>134</v>
      </c>
      <c r="G6" s="417" t="s">
        <v>135</v>
      </c>
      <c r="H6" s="436" t="s">
        <v>124</v>
      </c>
      <c r="I6" s="430" t="s">
        <v>136</v>
      </c>
    </row>
    <row r="7" spans="1:23" s="21" customFormat="1" ht="13.5" customHeight="1">
      <c r="A7" s="424"/>
      <c r="B7" s="380"/>
      <c r="C7" s="372"/>
      <c r="D7" s="374"/>
      <c r="E7" s="434"/>
      <c r="F7" s="372"/>
      <c r="G7" s="374"/>
      <c r="H7" s="437"/>
      <c r="I7" s="431"/>
      <c r="W7" s="131" t="s">
        <v>137</v>
      </c>
    </row>
    <row r="8" spans="1:23" s="21" customFormat="1" ht="13.5" customHeight="1">
      <c r="A8" s="424"/>
      <c r="B8" s="380"/>
      <c r="C8" s="372"/>
      <c r="D8" s="374"/>
      <c r="E8" s="434"/>
      <c r="F8" s="372"/>
      <c r="G8" s="374"/>
      <c r="H8" s="437"/>
      <c r="I8" s="431"/>
    </row>
    <row r="9" spans="1:23" s="21" customFormat="1" ht="13.5" customHeight="1">
      <c r="A9" s="424"/>
      <c r="B9" s="380"/>
      <c r="C9" s="372"/>
      <c r="D9" s="374"/>
      <c r="E9" s="434"/>
      <c r="F9" s="372"/>
      <c r="G9" s="374"/>
      <c r="H9" s="437"/>
      <c r="I9" s="431"/>
    </row>
    <row r="10" spans="1:23" s="21" customFormat="1" ht="13.5" customHeight="1">
      <c r="A10" s="424"/>
      <c r="B10" s="380"/>
      <c r="C10" s="372"/>
      <c r="D10" s="374"/>
      <c r="E10" s="434"/>
      <c r="F10" s="372"/>
      <c r="G10" s="374"/>
      <c r="H10" s="437"/>
      <c r="I10" s="431"/>
    </row>
    <row r="11" spans="1:23" s="21" customFormat="1" ht="13.5" customHeight="1">
      <c r="A11" s="425"/>
      <c r="B11" s="429"/>
      <c r="C11" s="373"/>
      <c r="D11" s="393"/>
      <c r="E11" s="435"/>
      <c r="F11" s="373"/>
      <c r="G11" s="393"/>
      <c r="H11" s="438"/>
      <c r="I11" s="432"/>
    </row>
    <row r="12" spans="1:23" s="56" customFormat="1" ht="38.1" customHeight="1">
      <c r="A12" s="157" t="s">
        <v>162</v>
      </c>
      <c r="B12" s="159">
        <v>4020</v>
      </c>
      <c r="C12" s="159">
        <v>211823</v>
      </c>
      <c r="D12" s="159">
        <v>6808158</v>
      </c>
      <c r="E12" s="159">
        <v>134535548</v>
      </c>
      <c r="F12" s="159">
        <v>86312892</v>
      </c>
      <c r="G12" s="159">
        <v>47450082</v>
      </c>
      <c r="H12" s="160">
        <v>33408478</v>
      </c>
      <c r="I12" s="158" t="s">
        <v>162</v>
      </c>
    </row>
    <row r="13" spans="1:23" s="56" customFormat="1" ht="38.1" customHeight="1">
      <c r="A13" s="157" t="s">
        <v>163</v>
      </c>
      <c r="B13" s="159">
        <v>4510</v>
      </c>
      <c r="C13" s="159">
        <v>232743</v>
      </c>
      <c r="D13" s="159">
        <v>8117330</v>
      </c>
      <c r="E13" s="159">
        <v>157981767</v>
      </c>
      <c r="F13" s="159">
        <v>104886724</v>
      </c>
      <c r="G13" s="159">
        <v>53609109</v>
      </c>
      <c r="H13" s="160" t="s">
        <v>236</v>
      </c>
      <c r="I13" s="158">
        <v>2010</v>
      </c>
    </row>
    <row r="14" spans="1:23" s="56" customFormat="1" ht="38.1" customHeight="1">
      <c r="A14" s="157" t="s">
        <v>224</v>
      </c>
      <c r="B14" s="159">
        <v>4668</v>
      </c>
      <c r="C14" s="159">
        <v>239603</v>
      </c>
      <c r="D14" s="159">
        <v>8304872</v>
      </c>
      <c r="E14" s="159">
        <v>164261746</v>
      </c>
      <c r="F14" s="159">
        <v>111946323</v>
      </c>
      <c r="G14" s="159">
        <v>53679096</v>
      </c>
      <c r="H14" s="159">
        <v>42956646</v>
      </c>
      <c r="I14" s="158">
        <v>2011</v>
      </c>
    </row>
    <row r="15" spans="1:23" s="56" customFormat="1" ht="38.1" customHeight="1">
      <c r="A15" s="157" t="s">
        <v>469</v>
      </c>
      <c r="B15" s="159">
        <v>4685</v>
      </c>
      <c r="C15" s="159">
        <v>243747</v>
      </c>
      <c r="D15" s="159">
        <v>8805404</v>
      </c>
      <c r="E15" s="159">
        <v>161635021</v>
      </c>
      <c r="F15" s="159">
        <v>110177459</v>
      </c>
      <c r="G15" s="159">
        <v>52177050</v>
      </c>
      <c r="H15" s="159">
        <v>40253179</v>
      </c>
      <c r="I15" s="158" t="s">
        <v>469</v>
      </c>
    </row>
    <row r="16" spans="1:23" s="56" customFormat="1" ht="33" customHeight="1">
      <c r="A16" s="161" t="s">
        <v>628</v>
      </c>
      <c r="B16" s="133">
        <f>SUM(B18:B24)</f>
        <v>4972</v>
      </c>
      <c r="C16" s="133">
        <f t="shared" ref="C16:H16" si="0">SUM(C18:C24)</f>
        <v>252164</v>
      </c>
      <c r="D16" s="133">
        <f t="shared" si="0"/>
        <v>9362702</v>
      </c>
      <c r="E16" s="133">
        <f t="shared" si="0"/>
        <v>160246220</v>
      </c>
      <c r="F16" s="133">
        <f t="shared" si="0"/>
        <v>108430226</v>
      </c>
      <c r="G16" s="133">
        <f t="shared" si="0"/>
        <v>51728040</v>
      </c>
      <c r="H16" s="133">
        <f t="shared" si="0"/>
        <v>43833784</v>
      </c>
      <c r="I16" s="162" t="s">
        <v>628</v>
      </c>
    </row>
    <row r="17" spans="1:34" s="21" customFormat="1" ht="29.65" customHeight="1">
      <c r="A17" s="161"/>
      <c r="B17" s="163"/>
      <c r="C17" s="163"/>
      <c r="D17" s="163"/>
      <c r="E17" s="163"/>
      <c r="F17" s="163"/>
      <c r="G17" s="163"/>
      <c r="H17" s="164"/>
      <c r="I17" s="165"/>
    </row>
    <row r="18" spans="1:34" s="21" customFormat="1" ht="38.25" customHeight="1">
      <c r="A18" s="166" t="s">
        <v>126</v>
      </c>
      <c r="B18" s="167">
        <v>2179</v>
      </c>
      <c r="C18" s="167">
        <v>29480</v>
      </c>
      <c r="D18" s="167">
        <v>761897</v>
      </c>
      <c r="E18" s="167">
        <v>6900223</v>
      </c>
      <c r="F18" s="167">
        <v>4409298</v>
      </c>
      <c r="G18" s="167">
        <v>2530947</v>
      </c>
      <c r="H18" s="262">
        <v>2904049</v>
      </c>
      <c r="I18" s="168" t="s">
        <v>325</v>
      </c>
    </row>
    <row r="19" spans="1:34" s="21" customFormat="1" ht="38.25" customHeight="1">
      <c r="A19" s="105" t="s">
        <v>127</v>
      </c>
      <c r="B19" s="167">
        <v>1895</v>
      </c>
      <c r="C19" s="167">
        <v>58246</v>
      </c>
      <c r="D19" s="167">
        <v>1703239</v>
      </c>
      <c r="E19" s="167">
        <v>16815241</v>
      </c>
      <c r="F19" s="167">
        <v>11646088</v>
      </c>
      <c r="G19" s="167">
        <v>5235413</v>
      </c>
      <c r="H19" s="262">
        <v>6102166</v>
      </c>
      <c r="I19" s="169" t="s">
        <v>326</v>
      </c>
    </row>
    <row r="20" spans="1:34" s="21" customFormat="1" ht="38.25" customHeight="1">
      <c r="A20" s="105" t="s">
        <v>128</v>
      </c>
      <c r="B20" s="167">
        <v>519</v>
      </c>
      <c r="C20" s="167">
        <v>35611</v>
      </c>
      <c r="D20" s="167">
        <v>1135989</v>
      </c>
      <c r="E20" s="167">
        <v>11334492</v>
      </c>
      <c r="F20" s="167">
        <v>7681993</v>
      </c>
      <c r="G20" s="167">
        <v>3706509</v>
      </c>
      <c r="H20" s="262">
        <v>3662858</v>
      </c>
      <c r="I20" s="169" t="s">
        <v>327</v>
      </c>
    </row>
    <row r="21" spans="1:34" s="21" customFormat="1" ht="38.25" customHeight="1">
      <c r="A21" s="105" t="s">
        <v>129</v>
      </c>
      <c r="B21" s="167">
        <v>217</v>
      </c>
      <c r="C21" s="167">
        <v>29614</v>
      </c>
      <c r="D21" s="167">
        <v>1020720</v>
      </c>
      <c r="E21" s="167">
        <v>13337931</v>
      </c>
      <c r="F21" s="167">
        <v>9620923</v>
      </c>
      <c r="G21" s="167">
        <v>3753288</v>
      </c>
      <c r="H21" s="262">
        <v>3984201</v>
      </c>
      <c r="I21" s="169" t="s">
        <v>328</v>
      </c>
    </row>
    <row r="22" spans="1:34" s="21" customFormat="1" ht="38.25" customHeight="1">
      <c r="A22" s="105" t="s">
        <v>130</v>
      </c>
      <c r="B22" s="167">
        <v>75</v>
      </c>
      <c r="C22" s="167">
        <v>18227</v>
      </c>
      <c r="D22" s="167">
        <v>698664</v>
      </c>
      <c r="E22" s="167">
        <v>9271829</v>
      </c>
      <c r="F22" s="167">
        <v>6464606</v>
      </c>
      <c r="G22" s="167">
        <v>2750599</v>
      </c>
      <c r="H22" s="262">
        <v>2640059</v>
      </c>
      <c r="I22" s="169" t="s">
        <v>329</v>
      </c>
    </row>
    <row r="23" spans="1:34" s="21" customFormat="1" ht="38.25" customHeight="1">
      <c r="A23" s="105" t="s">
        <v>131</v>
      </c>
      <c r="B23" s="167">
        <v>50</v>
      </c>
      <c r="C23" s="167">
        <v>19241</v>
      </c>
      <c r="D23" s="167">
        <v>853935</v>
      </c>
      <c r="E23" s="167">
        <v>11367164</v>
      </c>
      <c r="F23" s="167">
        <v>8172709</v>
      </c>
      <c r="G23" s="167">
        <v>3288779</v>
      </c>
      <c r="H23" s="262">
        <v>4504252</v>
      </c>
      <c r="I23" s="169" t="s">
        <v>330</v>
      </c>
    </row>
    <row r="24" spans="1:34" s="171" customFormat="1" ht="38.25" customHeight="1" thickBot="1">
      <c r="A24" s="108" t="s">
        <v>331</v>
      </c>
      <c r="B24" s="263">
        <v>37</v>
      </c>
      <c r="C24" s="263">
        <v>61745</v>
      </c>
      <c r="D24" s="263">
        <v>3188258</v>
      </c>
      <c r="E24" s="263">
        <v>91219340</v>
      </c>
      <c r="F24" s="263">
        <v>60434609</v>
      </c>
      <c r="G24" s="263">
        <v>30462505</v>
      </c>
      <c r="H24" s="264">
        <v>20036199</v>
      </c>
      <c r="I24" s="170" t="s">
        <v>332</v>
      </c>
    </row>
    <row r="25" spans="1:34" s="53" customFormat="1" ht="11.1" customHeight="1">
      <c r="A25" s="258" t="s">
        <v>235</v>
      </c>
      <c r="B25" s="265"/>
      <c r="C25" s="265"/>
      <c r="D25" s="266"/>
      <c r="E25" s="266"/>
      <c r="F25" s="266"/>
      <c r="G25" s="266"/>
      <c r="H25" s="266"/>
      <c r="I25" s="267" t="s">
        <v>333</v>
      </c>
    </row>
    <row r="26" spans="1:34" s="72" customFormat="1" ht="11.1" customHeight="1">
      <c r="A26" s="268" t="s">
        <v>334</v>
      </c>
      <c r="B26" s="269"/>
      <c r="C26" s="269"/>
      <c r="D26" s="270"/>
      <c r="E26" s="270"/>
      <c r="F26" s="53"/>
      <c r="G26" s="53"/>
      <c r="H26" s="53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72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73"/>
    </row>
    <row r="27" spans="1:34" s="72" customFormat="1" ht="11.1" customHeight="1">
      <c r="A27" s="426" t="s">
        <v>335</v>
      </c>
      <c r="B27" s="426"/>
      <c r="C27" s="426"/>
      <c r="D27" s="426"/>
      <c r="E27" s="120"/>
      <c r="F27" s="120"/>
      <c r="G27" s="120"/>
      <c r="H27" s="120"/>
      <c r="I27" s="73"/>
      <c r="J27" s="120"/>
      <c r="K27" s="120"/>
      <c r="L27" s="120"/>
      <c r="M27" s="120"/>
      <c r="N27" s="120"/>
      <c r="O27" s="120"/>
      <c r="P27" s="120"/>
      <c r="Q27" s="120"/>
      <c r="R27" s="120"/>
      <c r="S27" s="172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73"/>
    </row>
    <row r="28" spans="1:34" s="21" customFormat="1" ht="11.25">
      <c r="D28" s="43"/>
      <c r="E28" s="43"/>
      <c r="F28" s="43"/>
      <c r="G28" s="43"/>
      <c r="H28" s="43"/>
      <c r="I28" s="43"/>
    </row>
  </sheetData>
  <mergeCells count="13">
    <mergeCell ref="A6:A11"/>
    <mergeCell ref="F3:I3"/>
    <mergeCell ref="A3:E3"/>
    <mergeCell ref="A27:D27"/>
    <mergeCell ref="F4:I4"/>
    <mergeCell ref="B6:B11"/>
    <mergeCell ref="C6:C11"/>
    <mergeCell ref="I6:I11"/>
    <mergeCell ref="G6:G11"/>
    <mergeCell ref="E6:E11"/>
    <mergeCell ref="F6:F11"/>
    <mergeCell ref="H6:H11"/>
    <mergeCell ref="D6:D11"/>
  </mergeCells>
  <phoneticPr fontId="4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5" max="26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2"/>
  <sheetViews>
    <sheetView view="pageBreakPreview" zoomScaleNormal="100" zoomScaleSheetLayoutView="100" workbookViewId="0">
      <selection activeCell="J11" sqref="J11"/>
    </sheetView>
  </sheetViews>
  <sheetFormatPr defaultRowHeight="14.25"/>
  <cols>
    <col min="1" max="1" width="27.625" style="123" customWidth="1"/>
    <col min="2" max="2" width="10.625" style="156" customWidth="1"/>
    <col min="3" max="3" width="10.375" style="156" customWidth="1"/>
    <col min="4" max="4" width="10.625" style="156" customWidth="1"/>
    <col min="5" max="5" width="11.125" style="156" customWidth="1"/>
    <col min="6" max="6" width="12.125" style="94" customWidth="1"/>
    <col min="7" max="8" width="13.625" style="94" customWidth="1"/>
    <col min="9" max="9" width="55.125" style="123" customWidth="1"/>
    <col min="10" max="16384" width="9" style="94"/>
  </cols>
  <sheetData>
    <row r="1" spans="1:9" ht="14.1" customHeight="1">
      <c r="A1" s="90" t="s">
        <v>725</v>
      </c>
      <c r="B1" s="91"/>
      <c r="C1" s="91"/>
      <c r="D1" s="91"/>
      <c r="E1" s="91"/>
      <c r="F1" s="91"/>
      <c r="G1" s="91"/>
      <c r="H1" s="91"/>
      <c r="I1" s="92" t="s">
        <v>726</v>
      </c>
    </row>
    <row r="2" spans="1:9" ht="14.1" customHeight="1">
      <c r="A2" s="90"/>
      <c r="B2" s="91"/>
      <c r="C2" s="91"/>
      <c r="D2" s="91"/>
      <c r="E2" s="91"/>
      <c r="F2" s="91"/>
      <c r="G2" s="91"/>
      <c r="H2" s="91"/>
      <c r="I2" s="92"/>
    </row>
    <row r="3" spans="1:9" s="95" customFormat="1" ht="20.100000000000001" customHeight="1">
      <c r="A3" s="443" t="s">
        <v>336</v>
      </c>
      <c r="B3" s="443"/>
      <c r="C3" s="443"/>
      <c r="D3" s="443"/>
      <c r="E3" s="443"/>
      <c r="F3" s="443"/>
      <c r="G3" s="442" t="s">
        <v>337</v>
      </c>
      <c r="H3" s="442"/>
      <c r="I3" s="442"/>
    </row>
    <row r="4" spans="1:9" s="95" customFormat="1" ht="24" customHeight="1">
      <c r="E4" s="254"/>
      <c r="F4" s="439"/>
      <c r="G4" s="439"/>
      <c r="H4" s="439"/>
      <c r="I4" s="439"/>
    </row>
    <row r="5" spans="1:9" s="130" customFormat="1" ht="18" customHeight="1" thickBot="1">
      <c r="A5" s="130" t="s">
        <v>64</v>
      </c>
      <c r="I5" s="93" t="s">
        <v>338</v>
      </c>
    </row>
    <row r="6" spans="1:9" s="99" customFormat="1" ht="13.5" customHeight="1">
      <c r="A6" s="453" t="s">
        <v>466</v>
      </c>
      <c r="B6" s="428" t="s">
        <v>339</v>
      </c>
      <c r="C6" s="399" t="s">
        <v>630</v>
      </c>
      <c r="D6" s="417" t="s">
        <v>631</v>
      </c>
      <c r="E6" s="447" t="s">
        <v>340</v>
      </c>
      <c r="F6" s="450" t="s">
        <v>341</v>
      </c>
      <c r="G6" s="399" t="s">
        <v>342</v>
      </c>
      <c r="H6" s="444" t="s">
        <v>343</v>
      </c>
      <c r="I6" s="430" t="s">
        <v>344</v>
      </c>
    </row>
    <row r="7" spans="1:9" s="99" customFormat="1" ht="13.5" customHeight="1">
      <c r="A7" s="454"/>
      <c r="B7" s="380"/>
      <c r="C7" s="372"/>
      <c r="D7" s="374"/>
      <c r="E7" s="448"/>
      <c r="F7" s="451"/>
      <c r="G7" s="372"/>
      <c r="H7" s="445"/>
      <c r="I7" s="440"/>
    </row>
    <row r="8" spans="1:9" s="99" customFormat="1" ht="13.5" customHeight="1">
      <c r="A8" s="454"/>
      <c r="B8" s="380"/>
      <c r="C8" s="372"/>
      <c r="D8" s="374"/>
      <c r="E8" s="448"/>
      <c r="F8" s="451"/>
      <c r="G8" s="372"/>
      <c r="H8" s="445"/>
      <c r="I8" s="440"/>
    </row>
    <row r="9" spans="1:9" s="99" customFormat="1" ht="13.5" customHeight="1">
      <c r="A9" s="454"/>
      <c r="B9" s="380"/>
      <c r="C9" s="372"/>
      <c r="D9" s="374"/>
      <c r="E9" s="448"/>
      <c r="F9" s="451"/>
      <c r="G9" s="372"/>
      <c r="H9" s="445"/>
      <c r="I9" s="440"/>
    </row>
    <row r="10" spans="1:9" s="99" customFormat="1" ht="13.5" customHeight="1">
      <c r="A10" s="454"/>
      <c r="B10" s="380"/>
      <c r="C10" s="372"/>
      <c r="D10" s="374"/>
      <c r="E10" s="448"/>
      <c r="F10" s="451"/>
      <c r="G10" s="372"/>
      <c r="H10" s="445"/>
      <c r="I10" s="440"/>
    </row>
    <row r="11" spans="1:9" s="99" customFormat="1" ht="13.5" customHeight="1">
      <c r="A11" s="455"/>
      <c r="B11" s="429"/>
      <c r="C11" s="373"/>
      <c r="D11" s="393"/>
      <c r="E11" s="449"/>
      <c r="F11" s="452"/>
      <c r="G11" s="373"/>
      <c r="H11" s="446"/>
      <c r="I11" s="441"/>
    </row>
    <row r="12" spans="1:9" s="102" customFormat="1" ht="16.5" customHeight="1">
      <c r="A12" s="132" t="s">
        <v>345</v>
      </c>
      <c r="B12" s="226">
        <v>4972</v>
      </c>
      <c r="C12" s="226">
        <v>252164</v>
      </c>
      <c r="D12" s="226">
        <v>9362702</v>
      </c>
      <c r="E12" s="226">
        <v>160246220</v>
      </c>
      <c r="F12" s="133">
        <v>108430226</v>
      </c>
      <c r="G12" s="133">
        <v>51728040</v>
      </c>
      <c r="H12" s="133">
        <v>43833784</v>
      </c>
      <c r="I12" s="134" t="s">
        <v>346</v>
      </c>
    </row>
    <row r="13" spans="1:9" s="102" customFormat="1" ht="8.65" customHeight="1">
      <c r="A13" s="132"/>
      <c r="B13" s="227"/>
      <c r="C13" s="227"/>
      <c r="D13" s="227"/>
      <c r="E13" s="227"/>
      <c r="F13" s="228"/>
      <c r="G13" s="228"/>
      <c r="H13" s="229"/>
      <c r="I13" s="135"/>
    </row>
    <row r="14" spans="1:9" s="130" customFormat="1" ht="16.5" customHeight="1">
      <c r="A14" s="136" t="s">
        <v>139</v>
      </c>
      <c r="B14" s="226">
        <v>48</v>
      </c>
      <c r="C14" s="226">
        <v>989</v>
      </c>
      <c r="D14" s="226">
        <v>32973</v>
      </c>
      <c r="E14" s="226">
        <v>274464</v>
      </c>
      <c r="F14" s="226">
        <v>91551</v>
      </c>
      <c r="G14" s="226">
        <v>183140</v>
      </c>
      <c r="H14" s="226">
        <v>110637</v>
      </c>
      <c r="I14" s="137" t="s">
        <v>347</v>
      </c>
    </row>
    <row r="15" spans="1:9" s="130" customFormat="1" ht="15" customHeight="1">
      <c r="A15" s="138" t="s">
        <v>348</v>
      </c>
      <c r="B15" s="234">
        <v>1</v>
      </c>
      <c r="C15" s="236" t="s">
        <v>73</v>
      </c>
      <c r="D15" s="236" t="s">
        <v>73</v>
      </c>
      <c r="E15" s="236" t="s">
        <v>73</v>
      </c>
      <c r="F15" s="236" t="s">
        <v>73</v>
      </c>
      <c r="G15" s="236" t="s">
        <v>73</v>
      </c>
      <c r="H15" s="230" t="s">
        <v>73</v>
      </c>
      <c r="I15" s="137"/>
    </row>
    <row r="16" spans="1:9" s="96" customFormat="1" ht="15" customHeight="1">
      <c r="A16" s="139" t="s">
        <v>349</v>
      </c>
      <c r="B16" s="235">
        <v>1</v>
      </c>
      <c r="C16" s="237" t="s">
        <v>73</v>
      </c>
      <c r="D16" s="237" t="s">
        <v>73</v>
      </c>
      <c r="E16" s="236" t="s">
        <v>73</v>
      </c>
      <c r="F16" s="236" t="s">
        <v>73</v>
      </c>
      <c r="G16" s="236" t="s">
        <v>73</v>
      </c>
      <c r="H16" s="239" t="s">
        <v>73</v>
      </c>
      <c r="I16" s="140" t="s">
        <v>140</v>
      </c>
    </row>
    <row r="17" spans="1:9" s="96" customFormat="1" ht="9.9499999999999993" customHeight="1">
      <c r="A17" s="139"/>
      <c r="B17" s="231"/>
      <c r="C17" s="231"/>
      <c r="D17" s="231"/>
      <c r="E17" s="240"/>
      <c r="F17" s="238"/>
      <c r="G17" s="238"/>
      <c r="H17" s="232"/>
      <c r="I17" s="141"/>
    </row>
    <row r="18" spans="1:9" s="143" customFormat="1" ht="16.5" customHeight="1">
      <c r="A18" s="142" t="s">
        <v>350</v>
      </c>
      <c r="B18" s="226">
        <v>4924</v>
      </c>
      <c r="C18" s="226">
        <v>251175</v>
      </c>
      <c r="D18" s="226">
        <v>9329729</v>
      </c>
      <c r="E18" s="226">
        <v>159971756</v>
      </c>
      <c r="F18" s="133">
        <v>108338675</v>
      </c>
      <c r="G18" s="133">
        <v>51544900</v>
      </c>
      <c r="H18" s="133">
        <v>43723147</v>
      </c>
      <c r="I18" s="137" t="s">
        <v>351</v>
      </c>
    </row>
    <row r="19" spans="1:9" s="143" customFormat="1" ht="15.95" customHeight="1">
      <c r="A19" s="144" t="s">
        <v>352</v>
      </c>
      <c r="B19" s="233">
        <v>291</v>
      </c>
      <c r="C19" s="233">
        <v>11219</v>
      </c>
      <c r="D19" s="233">
        <v>261722</v>
      </c>
      <c r="E19" s="233">
        <v>3457644</v>
      </c>
      <c r="F19" s="233">
        <v>2413250</v>
      </c>
      <c r="G19" s="233">
        <v>1056245</v>
      </c>
      <c r="H19" s="239">
        <v>907476</v>
      </c>
      <c r="I19" s="140" t="s">
        <v>353</v>
      </c>
    </row>
    <row r="20" spans="1:9" s="145" customFormat="1" ht="15.95" customHeight="1">
      <c r="A20" s="144" t="s">
        <v>354</v>
      </c>
      <c r="B20" s="233">
        <v>19</v>
      </c>
      <c r="C20" s="233">
        <v>735</v>
      </c>
      <c r="D20" s="233">
        <v>21480</v>
      </c>
      <c r="E20" s="233">
        <v>199176</v>
      </c>
      <c r="F20" s="233">
        <v>132300</v>
      </c>
      <c r="G20" s="233">
        <v>67992</v>
      </c>
      <c r="H20" s="239">
        <v>175586</v>
      </c>
      <c r="I20" s="140" t="s">
        <v>355</v>
      </c>
    </row>
    <row r="21" spans="1:9" s="143" customFormat="1" ht="15.95" customHeight="1">
      <c r="A21" s="144" t="s">
        <v>356</v>
      </c>
      <c r="B21" s="233">
        <v>2</v>
      </c>
      <c r="C21" s="239" t="s">
        <v>73</v>
      </c>
      <c r="D21" s="239" t="s">
        <v>73</v>
      </c>
      <c r="E21" s="239" t="s">
        <v>73</v>
      </c>
      <c r="F21" s="239" t="s">
        <v>73</v>
      </c>
      <c r="G21" s="239" t="s">
        <v>73</v>
      </c>
      <c r="H21" s="239" t="s">
        <v>73</v>
      </c>
      <c r="I21" s="140" t="s">
        <v>141</v>
      </c>
    </row>
    <row r="22" spans="1:9" s="146" customFormat="1" ht="15.95" customHeight="1">
      <c r="A22" s="144" t="s">
        <v>357</v>
      </c>
      <c r="B22" s="233">
        <v>515</v>
      </c>
      <c r="C22" s="233">
        <v>14290</v>
      </c>
      <c r="D22" s="233">
        <v>414056</v>
      </c>
      <c r="E22" s="233">
        <v>4399829</v>
      </c>
      <c r="F22" s="233">
        <v>2999118</v>
      </c>
      <c r="G22" s="233">
        <v>1455096</v>
      </c>
      <c r="H22" s="239">
        <v>1770849</v>
      </c>
      <c r="I22" s="140" t="s">
        <v>358</v>
      </c>
    </row>
    <row r="23" spans="1:9" s="146" customFormat="1" ht="15.95" customHeight="1">
      <c r="A23" s="144" t="s">
        <v>359</v>
      </c>
      <c r="B23" s="233">
        <v>19</v>
      </c>
      <c r="C23" s="233">
        <v>696</v>
      </c>
      <c r="D23" s="233">
        <v>13176</v>
      </c>
      <c r="E23" s="233">
        <v>86622</v>
      </c>
      <c r="F23" s="233">
        <v>66357</v>
      </c>
      <c r="G23" s="233">
        <v>20664</v>
      </c>
      <c r="H23" s="239">
        <v>33360</v>
      </c>
      <c r="I23" s="140" t="s">
        <v>360</v>
      </c>
    </row>
    <row r="24" spans="1:9" s="146" customFormat="1" ht="15.95" customHeight="1">
      <c r="A24" s="144" t="s">
        <v>361</v>
      </c>
      <c r="B24" s="233">
        <v>6</v>
      </c>
      <c r="C24" s="239">
        <v>215</v>
      </c>
      <c r="D24" s="239">
        <v>5508</v>
      </c>
      <c r="E24" s="239">
        <v>39067</v>
      </c>
      <c r="F24" s="239">
        <v>26163</v>
      </c>
      <c r="G24" s="239">
        <v>12901</v>
      </c>
      <c r="H24" s="239">
        <v>9087</v>
      </c>
      <c r="I24" s="140" t="s">
        <v>362</v>
      </c>
    </row>
    <row r="25" spans="1:9" s="146" customFormat="1" ht="15.95" customHeight="1">
      <c r="A25" s="144" t="s">
        <v>363</v>
      </c>
      <c r="B25" s="233">
        <v>53</v>
      </c>
      <c r="C25" s="233">
        <v>877</v>
      </c>
      <c r="D25" s="233">
        <v>23548</v>
      </c>
      <c r="E25" s="233">
        <v>251457</v>
      </c>
      <c r="F25" s="233">
        <v>164885</v>
      </c>
      <c r="G25" s="233">
        <v>86844</v>
      </c>
      <c r="H25" s="239">
        <v>71813</v>
      </c>
      <c r="I25" s="140" t="s">
        <v>364</v>
      </c>
    </row>
    <row r="26" spans="1:9" s="146" customFormat="1" ht="15.95" customHeight="1">
      <c r="A26" s="144" t="s">
        <v>142</v>
      </c>
      <c r="B26" s="233">
        <v>116</v>
      </c>
      <c r="C26" s="233">
        <v>3823</v>
      </c>
      <c r="D26" s="233">
        <v>128745</v>
      </c>
      <c r="E26" s="233">
        <v>1237841</v>
      </c>
      <c r="F26" s="233">
        <v>771609</v>
      </c>
      <c r="G26" s="233">
        <v>475577</v>
      </c>
      <c r="H26" s="239">
        <v>395118</v>
      </c>
      <c r="I26" s="140" t="s">
        <v>143</v>
      </c>
    </row>
    <row r="27" spans="1:9" s="146" customFormat="1" ht="15.95" customHeight="1">
      <c r="A27" s="144" t="s">
        <v>144</v>
      </c>
      <c r="B27" s="233">
        <v>15</v>
      </c>
      <c r="C27" s="233">
        <v>285</v>
      </c>
      <c r="D27" s="233">
        <v>8169</v>
      </c>
      <c r="E27" s="233">
        <v>45250</v>
      </c>
      <c r="F27" s="233">
        <v>20887</v>
      </c>
      <c r="G27" s="233">
        <v>24349</v>
      </c>
      <c r="H27" s="239">
        <v>23322</v>
      </c>
      <c r="I27" s="140" t="s">
        <v>365</v>
      </c>
    </row>
    <row r="28" spans="1:9" s="146" customFormat="1" ht="15.95" customHeight="1">
      <c r="A28" s="144" t="s">
        <v>366</v>
      </c>
      <c r="B28" s="233">
        <v>21</v>
      </c>
      <c r="C28" s="233">
        <v>424</v>
      </c>
      <c r="D28" s="233">
        <v>14470</v>
      </c>
      <c r="E28" s="233">
        <v>183848</v>
      </c>
      <c r="F28" s="233">
        <v>135648</v>
      </c>
      <c r="G28" s="233">
        <v>47872</v>
      </c>
      <c r="H28" s="239">
        <v>50837</v>
      </c>
      <c r="I28" s="140" t="s">
        <v>367</v>
      </c>
    </row>
    <row r="29" spans="1:9" s="146" customFormat="1" ht="15.95" customHeight="1">
      <c r="A29" s="144" t="s">
        <v>368</v>
      </c>
      <c r="B29" s="233">
        <v>250</v>
      </c>
      <c r="C29" s="233">
        <v>9849</v>
      </c>
      <c r="D29" s="233">
        <v>404741</v>
      </c>
      <c r="E29" s="233">
        <v>7398102</v>
      </c>
      <c r="F29" s="233">
        <v>5291063</v>
      </c>
      <c r="G29" s="233">
        <v>2148068</v>
      </c>
      <c r="H29" s="239">
        <v>2889113</v>
      </c>
      <c r="I29" s="140" t="s">
        <v>369</v>
      </c>
    </row>
    <row r="30" spans="1:9" s="146" customFormat="1" ht="15.95" customHeight="1">
      <c r="A30" s="144" t="s">
        <v>145</v>
      </c>
      <c r="B30" s="233">
        <v>12</v>
      </c>
      <c r="C30" s="233">
        <v>353</v>
      </c>
      <c r="D30" s="233">
        <v>7700</v>
      </c>
      <c r="E30" s="233">
        <v>67684</v>
      </c>
      <c r="F30" s="233">
        <v>44910</v>
      </c>
      <c r="G30" s="233">
        <v>22643</v>
      </c>
      <c r="H30" s="239">
        <v>19967</v>
      </c>
      <c r="I30" s="140" t="s">
        <v>146</v>
      </c>
    </row>
    <row r="31" spans="1:9" s="146" customFormat="1" ht="15.95" customHeight="1">
      <c r="A31" s="144" t="s">
        <v>147</v>
      </c>
      <c r="B31" s="233">
        <v>479</v>
      </c>
      <c r="C31" s="233">
        <v>20146</v>
      </c>
      <c r="D31" s="233">
        <v>623148</v>
      </c>
      <c r="E31" s="233">
        <v>6423763</v>
      </c>
      <c r="F31" s="233">
        <v>4182828</v>
      </c>
      <c r="G31" s="233">
        <v>2286389</v>
      </c>
      <c r="H31" s="239">
        <v>1997574</v>
      </c>
      <c r="I31" s="140" t="s">
        <v>148</v>
      </c>
    </row>
    <row r="32" spans="1:9" s="146" customFormat="1" ht="15.95" customHeight="1">
      <c r="A32" s="144" t="s">
        <v>149</v>
      </c>
      <c r="B32" s="233">
        <v>312</v>
      </c>
      <c r="C32" s="233">
        <v>12484</v>
      </c>
      <c r="D32" s="233">
        <v>454999</v>
      </c>
      <c r="E32" s="233">
        <v>4604162</v>
      </c>
      <c r="F32" s="233">
        <v>2503174</v>
      </c>
      <c r="G32" s="233">
        <v>2111277</v>
      </c>
      <c r="H32" s="239">
        <v>2457131</v>
      </c>
      <c r="I32" s="140" t="s">
        <v>150</v>
      </c>
    </row>
    <row r="33" spans="1:17" s="146" customFormat="1" ht="15.95" customHeight="1">
      <c r="A33" s="144" t="s">
        <v>370</v>
      </c>
      <c r="B33" s="233">
        <v>342</v>
      </c>
      <c r="C33" s="233">
        <v>27968</v>
      </c>
      <c r="D33" s="233">
        <v>1512538</v>
      </c>
      <c r="E33" s="233">
        <v>34844385</v>
      </c>
      <c r="F33" s="233">
        <v>28024766</v>
      </c>
      <c r="G33" s="233">
        <v>6467534</v>
      </c>
      <c r="H33" s="239">
        <v>14369335</v>
      </c>
      <c r="I33" s="140" t="s">
        <v>371</v>
      </c>
    </row>
    <row r="34" spans="1:17" s="146" customFormat="1" ht="15.95" customHeight="1">
      <c r="A34" s="144" t="s">
        <v>372</v>
      </c>
      <c r="B34" s="233">
        <v>638</v>
      </c>
      <c r="C34" s="233">
        <v>22376</v>
      </c>
      <c r="D34" s="233">
        <v>764455</v>
      </c>
      <c r="E34" s="233">
        <v>7467940</v>
      </c>
      <c r="F34" s="233">
        <v>5096457</v>
      </c>
      <c r="G34" s="233">
        <v>2410336</v>
      </c>
      <c r="H34" s="239">
        <v>2868795</v>
      </c>
      <c r="I34" s="140" t="s">
        <v>151</v>
      </c>
    </row>
    <row r="35" spans="1:17" s="146" customFormat="1" ht="15.95" customHeight="1">
      <c r="A35" s="144" t="s">
        <v>373</v>
      </c>
      <c r="B35" s="233">
        <v>348</v>
      </c>
      <c r="C35" s="233">
        <v>54120</v>
      </c>
      <c r="D35" s="233">
        <v>2192253</v>
      </c>
      <c r="E35" s="233">
        <v>63407572</v>
      </c>
      <c r="F35" s="233">
        <v>38415552</v>
      </c>
      <c r="G35" s="233">
        <v>25014012</v>
      </c>
      <c r="H35" s="239">
        <v>7485182</v>
      </c>
      <c r="I35" s="140" t="s">
        <v>374</v>
      </c>
    </row>
    <row r="36" spans="1:17" s="146" customFormat="1" ht="15.95" customHeight="1">
      <c r="A36" s="144" t="s">
        <v>375</v>
      </c>
      <c r="B36" s="233">
        <v>74</v>
      </c>
      <c r="C36" s="233">
        <v>5881</v>
      </c>
      <c r="D36" s="233">
        <v>202688</v>
      </c>
      <c r="E36" s="233">
        <v>1349019</v>
      </c>
      <c r="F36" s="233">
        <v>734465</v>
      </c>
      <c r="G36" s="233">
        <v>625045</v>
      </c>
      <c r="H36" s="239">
        <v>313167</v>
      </c>
      <c r="I36" s="140" t="s">
        <v>152</v>
      </c>
    </row>
    <row r="37" spans="1:17" s="146" customFormat="1" ht="15.95" customHeight="1">
      <c r="A37" s="144" t="s">
        <v>376</v>
      </c>
      <c r="B37" s="233">
        <v>209</v>
      </c>
      <c r="C37" s="233">
        <v>12013</v>
      </c>
      <c r="D37" s="233">
        <v>430010</v>
      </c>
      <c r="E37" s="233">
        <v>5967012</v>
      </c>
      <c r="F37" s="233">
        <v>4570011</v>
      </c>
      <c r="G37" s="233">
        <v>1374266</v>
      </c>
      <c r="H37" s="239">
        <v>2161080</v>
      </c>
      <c r="I37" s="140" t="s">
        <v>377</v>
      </c>
    </row>
    <row r="38" spans="1:17" s="146" customFormat="1" ht="15.95" customHeight="1">
      <c r="A38" s="144" t="s">
        <v>378</v>
      </c>
      <c r="B38" s="233">
        <v>565</v>
      </c>
      <c r="C38" s="233">
        <v>17310</v>
      </c>
      <c r="D38" s="233">
        <v>577867</v>
      </c>
      <c r="E38" s="233">
        <v>4749848</v>
      </c>
      <c r="F38" s="233">
        <v>2978439</v>
      </c>
      <c r="G38" s="233">
        <v>1753418</v>
      </c>
      <c r="H38" s="239">
        <v>1857963</v>
      </c>
      <c r="I38" s="140" t="s">
        <v>153</v>
      </c>
    </row>
    <row r="39" spans="1:17" s="146" customFormat="1" ht="15.95" customHeight="1">
      <c r="A39" s="144" t="s">
        <v>379</v>
      </c>
      <c r="B39" s="233">
        <v>471</v>
      </c>
      <c r="C39" s="233">
        <v>29118</v>
      </c>
      <c r="D39" s="233">
        <v>1009002</v>
      </c>
      <c r="E39" s="233">
        <v>10666993</v>
      </c>
      <c r="F39" s="233">
        <v>7747784</v>
      </c>
      <c r="G39" s="233">
        <v>2977295</v>
      </c>
      <c r="H39" s="239">
        <v>3141793</v>
      </c>
      <c r="I39" s="140" t="s">
        <v>154</v>
      </c>
    </row>
    <row r="40" spans="1:17" s="146" customFormat="1" ht="15.95" customHeight="1">
      <c r="A40" s="144" t="s">
        <v>380</v>
      </c>
      <c r="B40" s="233">
        <v>77</v>
      </c>
      <c r="C40" s="233">
        <v>2088</v>
      </c>
      <c r="D40" s="233">
        <v>71289</v>
      </c>
      <c r="E40" s="233">
        <v>388168</v>
      </c>
      <c r="F40" s="233">
        <v>229793</v>
      </c>
      <c r="G40" s="233">
        <v>161999</v>
      </c>
      <c r="H40" s="239">
        <v>260351</v>
      </c>
      <c r="I40" s="140" t="s">
        <v>155</v>
      </c>
    </row>
    <row r="41" spans="1:17" s="146" customFormat="1" ht="15.95" customHeight="1">
      <c r="A41" s="144" t="s">
        <v>381</v>
      </c>
      <c r="B41" s="233">
        <v>58</v>
      </c>
      <c r="C41" s="233">
        <v>3378</v>
      </c>
      <c r="D41" s="233">
        <v>132686</v>
      </c>
      <c r="E41" s="233">
        <v>1684840</v>
      </c>
      <c r="F41" s="233">
        <v>1321755</v>
      </c>
      <c r="G41" s="233">
        <v>353726</v>
      </c>
      <c r="H41" s="239">
        <v>230647</v>
      </c>
      <c r="I41" s="140" t="s">
        <v>382</v>
      </c>
    </row>
    <row r="42" spans="1:17" s="146" customFormat="1" ht="15.95" customHeight="1" thickBot="1">
      <c r="A42" s="147" t="s">
        <v>383</v>
      </c>
      <c r="B42" s="233">
        <v>32</v>
      </c>
      <c r="C42" s="233">
        <v>1099</v>
      </c>
      <c r="D42" s="233">
        <v>34304</v>
      </c>
      <c r="E42" s="233">
        <v>306865</v>
      </c>
      <c r="F42" s="241">
        <v>154654</v>
      </c>
      <c r="G42" s="241">
        <v>151529</v>
      </c>
      <c r="H42" s="239">
        <v>97157</v>
      </c>
      <c r="I42" s="148" t="s">
        <v>156</v>
      </c>
    </row>
    <row r="43" spans="1:17" s="110" customFormat="1" ht="12" customHeight="1">
      <c r="A43" s="253" t="s">
        <v>235</v>
      </c>
      <c r="B43" s="149"/>
      <c r="C43" s="149"/>
      <c r="D43" s="149"/>
      <c r="E43" s="150"/>
      <c r="F43" s="149"/>
      <c r="G43" s="149"/>
      <c r="H43" s="149"/>
      <c r="I43" s="111" t="s">
        <v>333</v>
      </c>
    </row>
    <row r="44" spans="1:17" s="153" customFormat="1" ht="11.1" customHeight="1">
      <c r="A44" s="113" t="s">
        <v>334</v>
      </c>
      <c r="B44" s="151"/>
      <c r="C44" s="152"/>
      <c r="D44" s="152"/>
      <c r="I44" s="154"/>
    </row>
    <row r="45" spans="1:17" s="99" customFormat="1" ht="11.1" customHeight="1">
      <c r="A45" s="426" t="s">
        <v>632</v>
      </c>
      <c r="B45" s="426"/>
      <c r="C45" s="426"/>
      <c r="D45" s="426"/>
      <c r="E45" s="119"/>
      <c r="F45" s="119"/>
      <c r="G45" s="119"/>
      <c r="H45" s="119"/>
      <c r="I45" s="119"/>
      <c r="J45" s="119"/>
      <c r="K45" s="119"/>
      <c r="L45" s="120"/>
      <c r="M45" s="120"/>
      <c r="N45" s="119"/>
      <c r="O45" s="119"/>
      <c r="P45" s="119"/>
      <c r="Q45" s="121"/>
    </row>
    <row r="46" spans="1:17" ht="18" customHeight="1">
      <c r="B46" s="155"/>
    </row>
    <row r="47" spans="1:17" ht="18" customHeight="1">
      <c r="B47" s="155"/>
    </row>
    <row r="48" spans="1:17" ht="18" customHeight="1">
      <c r="B48" s="155"/>
    </row>
    <row r="49" spans="2:2" ht="18" customHeight="1">
      <c r="B49" s="155"/>
    </row>
    <row r="50" spans="2:2" ht="18" customHeight="1">
      <c r="B50" s="155"/>
    </row>
    <row r="51" spans="2:2" ht="18" customHeight="1">
      <c r="B51" s="155"/>
    </row>
    <row r="52" spans="2:2" ht="18" customHeight="1">
      <c r="B52" s="155"/>
    </row>
    <row r="53" spans="2:2" ht="18" customHeight="1">
      <c r="B53" s="155"/>
    </row>
    <row r="54" spans="2:2" ht="18" customHeight="1">
      <c r="B54" s="155"/>
    </row>
    <row r="55" spans="2:2" ht="18" customHeight="1">
      <c r="B55" s="155"/>
    </row>
    <row r="56" spans="2:2" ht="18" customHeight="1">
      <c r="B56" s="155"/>
    </row>
    <row r="57" spans="2:2" ht="18" customHeight="1">
      <c r="B57" s="155"/>
    </row>
    <row r="58" spans="2:2">
      <c r="B58" s="155"/>
    </row>
    <row r="59" spans="2:2">
      <c r="B59" s="155"/>
    </row>
    <row r="60" spans="2:2">
      <c r="B60" s="155"/>
    </row>
    <row r="61" spans="2:2">
      <c r="B61" s="155"/>
    </row>
    <row r="62" spans="2:2">
      <c r="B62" s="155"/>
    </row>
    <row r="63" spans="2:2">
      <c r="B63" s="155"/>
    </row>
    <row r="64" spans="2:2">
      <c r="B64" s="155"/>
    </row>
    <row r="65" spans="2:2">
      <c r="B65" s="155"/>
    </row>
    <row r="66" spans="2:2">
      <c r="B66" s="155"/>
    </row>
    <row r="67" spans="2:2">
      <c r="B67" s="155"/>
    </row>
    <row r="68" spans="2:2">
      <c r="B68" s="155"/>
    </row>
    <row r="69" spans="2:2">
      <c r="B69" s="155"/>
    </row>
    <row r="70" spans="2:2">
      <c r="B70" s="155"/>
    </row>
    <row r="71" spans="2:2">
      <c r="B71" s="155"/>
    </row>
    <row r="72" spans="2:2">
      <c r="B72" s="155"/>
    </row>
    <row r="73" spans="2:2">
      <c r="B73" s="155"/>
    </row>
    <row r="74" spans="2:2">
      <c r="B74" s="155"/>
    </row>
    <row r="75" spans="2:2">
      <c r="B75" s="155"/>
    </row>
    <row r="76" spans="2:2">
      <c r="B76" s="155"/>
    </row>
    <row r="77" spans="2:2">
      <c r="B77" s="155"/>
    </row>
    <row r="78" spans="2:2">
      <c r="B78" s="155"/>
    </row>
    <row r="79" spans="2:2">
      <c r="B79" s="155"/>
    </row>
    <row r="80" spans="2:2">
      <c r="B80" s="155"/>
    </row>
    <row r="81" spans="2:2">
      <c r="B81" s="155"/>
    </row>
    <row r="82" spans="2:2">
      <c r="B82" s="155"/>
    </row>
    <row r="83" spans="2:2">
      <c r="B83" s="155"/>
    </row>
    <row r="84" spans="2:2">
      <c r="B84" s="155"/>
    </row>
    <row r="85" spans="2:2">
      <c r="B85" s="155"/>
    </row>
    <row r="86" spans="2:2">
      <c r="B86" s="155"/>
    </row>
    <row r="87" spans="2:2">
      <c r="B87" s="155"/>
    </row>
    <row r="88" spans="2:2">
      <c r="B88" s="155"/>
    </row>
    <row r="89" spans="2:2">
      <c r="B89" s="155"/>
    </row>
    <row r="90" spans="2:2">
      <c r="B90" s="155"/>
    </row>
    <row r="91" spans="2:2">
      <c r="B91" s="155"/>
    </row>
    <row r="92" spans="2:2">
      <c r="B92" s="155"/>
    </row>
    <row r="93" spans="2:2">
      <c r="B93" s="155"/>
    </row>
    <row r="94" spans="2:2">
      <c r="B94" s="155"/>
    </row>
    <row r="95" spans="2:2">
      <c r="B95" s="155"/>
    </row>
    <row r="96" spans="2:2">
      <c r="B96" s="155"/>
    </row>
    <row r="97" spans="2:2">
      <c r="B97" s="155"/>
    </row>
    <row r="98" spans="2:2">
      <c r="B98" s="155"/>
    </row>
    <row r="99" spans="2:2">
      <c r="B99" s="155"/>
    </row>
    <row r="100" spans="2:2">
      <c r="B100" s="155"/>
    </row>
    <row r="101" spans="2:2">
      <c r="B101" s="155"/>
    </row>
    <row r="102" spans="2:2">
      <c r="B102" s="155"/>
    </row>
    <row r="103" spans="2:2">
      <c r="B103" s="155"/>
    </row>
    <row r="104" spans="2:2">
      <c r="B104" s="155"/>
    </row>
    <row r="105" spans="2:2">
      <c r="B105" s="155"/>
    </row>
    <row r="106" spans="2:2">
      <c r="B106" s="155"/>
    </row>
    <row r="107" spans="2:2">
      <c r="B107" s="155"/>
    </row>
    <row r="108" spans="2:2">
      <c r="B108" s="155"/>
    </row>
    <row r="109" spans="2:2">
      <c r="B109" s="155"/>
    </row>
    <row r="110" spans="2:2">
      <c r="B110" s="155"/>
    </row>
    <row r="111" spans="2:2">
      <c r="B111" s="155"/>
    </row>
    <row r="112" spans="2:2">
      <c r="B112" s="155"/>
    </row>
    <row r="113" spans="2:2">
      <c r="B113" s="155"/>
    </row>
    <row r="114" spans="2:2">
      <c r="B114" s="155"/>
    </row>
    <row r="115" spans="2:2">
      <c r="B115" s="155"/>
    </row>
    <row r="116" spans="2:2">
      <c r="B116" s="155"/>
    </row>
    <row r="117" spans="2:2">
      <c r="B117" s="155"/>
    </row>
    <row r="118" spans="2:2">
      <c r="B118" s="155"/>
    </row>
    <row r="119" spans="2:2">
      <c r="B119" s="155"/>
    </row>
    <row r="120" spans="2:2">
      <c r="B120" s="155"/>
    </row>
    <row r="121" spans="2:2">
      <c r="B121" s="155"/>
    </row>
    <row r="122" spans="2:2">
      <c r="B122" s="155"/>
    </row>
    <row r="123" spans="2:2">
      <c r="B123" s="155"/>
    </row>
    <row r="124" spans="2:2">
      <c r="B124" s="155"/>
    </row>
    <row r="125" spans="2:2">
      <c r="B125" s="155"/>
    </row>
    <row r="126" spans="2:2">
      <c r="B126" s="155"/>
    </row>
    <row r="127" spans="2:2">
      <c r="B127" s="155"/>
    </row>
    <row r="128" spans="2:2">
      <c r="B128" s="155"/>
    </row>
    <row r="129" spans="2:2">
      <c r="B129" s="155"/>
    </row>
    <row r="130" spans="2:2">
      <c r="B130" s="155"/>
    </row>
    <row r="131" spans="2:2">
      <c r="B131" s="155"/>
    </row>
    <row r="132" spans="2:2">
      <c r="B132" s="155"/>
    </row>
  </sheetData>
  <mergeCells count="13">
    <mergeCell ref="F4:I4"/>
    <mergeCell ref="I6:I11"/>
    <mergeCell ref="G3:I3"/>
    <mergeCell ref="A3:F3"/>
    <mergeCell ref="A45:D45"/>
    <mergeCell ref="H6:H11"/>
    <mergeCell ref="E6:E11"/>
    <mergeCell ref="F6:F11"/>
    <mergeCell ref="G6:G11"/>
    <mergeCell ref="A6:A11"/>
    <mergeCell ref="B6:B11"/>
    <mergeCell ref="C6:C11"/>
    <mergeCell ref="D6:D11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6" max="44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16"/>
  <sheetViews>
    <sheetView showZeros="0" view="pageBreakPreview" topLeftCell="A6" zoomScaleNormal="100" zoomScaleSheetLayoutView="100" workbookViewId="0">
      <selection activeCell="AU25" sqref="A17:AU25"/>
    </sheetView>
  </sheetViews>
  <sheetFormatPr defaultRowHeight="14.25"/>
  <cols>
    <col min="1" max="1" width="12.625" style="123" customWidth="1"/>
    <col min="2" max="2" width="11.625" style="126" customWidth="1"/>
    <col min="3" max="13" width="11.625" style="94" customWidth="1"/>
    <col min="14" max="14" width="12.625" style="94" customWidth="1"/>
    <col min="15" max="15" width="12.625" style="123" customWidth="1"/>
    <col min="16" max="17" width="11.625" style="94" customWidth="1"/>
    <col min="18" max="20" width="11.625" style="126" customWidth="1"/>
    <col min="21" max="23" width="11.625" style="94" customWidth="1"/>
    <col min="24" max="25" width="11.625" style="127" customWidth="1"/>
    <col min="26" max="27" width="11.625" style="94" customWidth="1"/>
    <col min="28" max="28" width="12.625" style="94" customWidth="1"/>
    <col min="29" max="29" width="12.625" style="123" customWidth="1"/>
    <col min="30" max="33" width="11.625" style="94" customWidth="1"/>
    <col min="34" max="36" width="11.625" style="126" customWidth="1"/>
    <col min="37" max="41" width="11.625" style="94" customWidth="1"/>
    <col min="42" max="42" width="12.625" style="94" customWidth="1"/>
    <col min="43" max="43" width="12.625" style="123" customWidth="1"/>
    <col min="44" max="46" width="11.625" style="126" customWidth="1"/>
    <col min="47" max="49" width="11.625" style="94" customWidth="1"/>
    <col min="50" max="50" width="9.125" style="94" customWidth="1"/>
    <col min="51" max="51" width="8.5" style="94" customWidth="1"/>
    <col min="52" max="52" width="9.125" style="127" customWidth="1"/>
    <col min="53" max="53" width="8.5" style="127" customWidth="1"/>
    <col min="54" max="54" width="9.125" style="94" customWidth="1"/>
    <col min="55" max="55" width="8.5" style="94" customWidth="1"/>
    <col min="56" max="56" width="9.125" style="94" customWidth="1"/>
    <col min="57" max="57" width="8.5" style="94" customWidth="1"/>
    <col min="58" max="58" width="12" style="94" customWidth="1"/>
    <col min="59" max="16384" width="9" style="94"/>
  </cols>
  <sheetData>
    <row r="1" spans="1:58" ht="14.1" customHeight="1">
      <c r="A1" s="90" t="s">
        <v>727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2" t="s">
        <v>728</v>
      </c>
      <c r="O1" s="90" t="s">
        <v>729</v>
      </c>
      <c r="P1" s="91"/>
      <c r="Q1" s="91"/>
      <c r="R1" s="91"/>
      <c r="S1" s="91"/>
      <c r="T1" s="91"/>
      <c r="U1" s="93"/>
      <c r="V1" s="91"/>
      <c r="W1" s="91"/>
      <c r="X1" s="91"/>
      <c r="Y1" s="91"/>
      <c r="Z1" s="91"/>
      <c r="AA1" s="91"/>
      <c r="AB1" s="92" t="s">
        <v>730</v>
      </c>
      <c r="AC1" s="90" t="s">
        <v>731</v>
      </c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2" t="s">
        <v>732</v>
      </c>
      <c r="AQ1" s="90" t="s">
        <v>733</v>
      </c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2"/>
      <c r="BF1" s="92" t="s">
        <v>734</v>
      </c>
    </row>
    <row r="2" spans="1:58" ht="14.1" customHeight="1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2"/>
      <c r="O2" s="90"/>
      <c r="P2" s="91"/>
      <c r="Q2" s="91"/>
      <c r="R2" s="91"/>
      <c r="S2" s="91"/>
      <c r="T2" s="91"/>
      <c r="U2" s="93"/>
      <c r="V2" s="91"/>
      <c r="W2" s="91"/>
      <c r="X2" s="91"/>
      <c r="Y2" s="91"/>
      <c r="Z2" s="91"/>
      <c r="AA2" s="91"/>
      <c r="AB2" s="92"/>
      <c r="AC2" s="90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2"/>
      <c r="AQ2" s="90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2"/>
      <c r="BF2" s="92"/>
    </row>
    <row r="3" spans="1:58" s="255" customFormat="1" ht="20.100000000000001" customHeight="1">
      <c r="A3" s="400" t="s">
        <v>384</v>
      </c>
      <c r="B3" s="400"/>
      <c r="C3" s="400"/>
      <c r="D3" s="400"/>
      <c r="E3" s="400"/>
      <c r="F3" s="400"/>
      <c r="G3" s="400"/>
      <c r="H3" s="504" t="s">
        <v>385</v>
      </c>
      <c r="I3" s="504"/>
      <c r="J3" s="504"/>
      <c r="K3" s="504"/>
      <c r="L3" s="504"/>
      <c r="M3" s="504"/>
      <c r="N3" s="504"/>
      <c r="O3" s="400" t="s">
        <v>386</v>
      </c>
      <c r="P3" s="400"/>
      <c r="Q3" s="400"/>
      <c r="R3" s="400"/>
      <c r="S3" s="400"/>
      <c r="T3" s="400"/>
      <c r="U3" s="400"/>
      <c r="V3" s="503" t="s">
        <v>387</v>
      </c>
      <c r="W3" s="503"/>
      <c r="X3" s="503"/>
      <c r="Y3" s="503"/>
      <c r="Z3" s="503"/>
      <c r="AA3" s="503"/>
      <c r="AB3" s="503"/>
      <c r="AC3" s="400" t="s">
        <v>386</v>
      </c>
      <c r="AD3" s="400"/>
      <c r="AE3" s="400"/>
      <c r="AF3" s="400"/>
      <c r="AG3" s="400"/>
      <c r="AH3" s="400"/>
      <c r="AI3" s="400"/>
      <c r="AJ3" s="503" t="s">
        <v>387</v>
      </c>
      <c r="AK3" s="503"/>
      <c r="AL3" s="503"/>
      <c r="AM3" s="503"/>
      <c r="AN3" s="503"/>
      <c r="AO3" s="503"/>
      <c r="AP3" s="503"/>
      <c r="AQ3" s="400" t="s">
        <v>386</v>
      </c>
      <c r="AR3" s="400"/>
      <c r="AS3" s="400"/>
      <c r="AT3" s="400"/>
      <c r="AU3" s="400"/>
      <c r="AV3" s="400"/>
      <c r="AW3" s="400"/>
      <c r="AX3" s="503" t="s">
        <v>387</v>
      </c>
      <c r="AY3" s="503"/>
      <c r="AZ3" s="503"/>
      <c r="BA3" s="503"/>
      <c r="BB3" s="503"/>
      <c r="BC3" s="503"/>
      <c r="BD3" s="503"/>
      <c r="BE3" s="503"/>
      <c r="BF3" s="503"/>
    </row>
    <row r="4" spans="1:58" s="95" customFormat="1" ht="24" customHeight="1">
      <c r="A4" s="257"/>
      <c r="B4" s="257"/>
      <c r="H4" s="504"/>
      <c r="I4" s="504"/>
      <c r="J4" s="504"/>
      <c r="K4" s="504"/>
      <c r="L4" s="504"/>
      <c r="M4" s="504"/>
      <c r="N4" s="504"/>
      <c r="O4" s="257"/>
      <c r="P4" s="439"/>
      <c r="Q4" s="439"/>
      <c r="R4" s="439"/>
      <c r="S4" s="439"/>
      <c r="T4" s="439"/>
      <c r="U4" s="439"/>
      <c r="V4" s="503"/>
      <c r="W4" s="503"/>
      <c r="X4" s="503"/>
      <c r="Y4" s="503"/>
      <c r="Z4" s="503"/>
      <c r="AA4" s="503"/>
      <c r="AB4" s="503"/>
      <c r="AC4" s="257"/>
      <c r="AD4" s="439"/>
      <c r="AE4" s="439"/>
      <c r="AF4" s="439"/>
      <c r="AG4" s="439"/>
      <c r="AH4" s="439"/>
      <c r="AI4" s="439"/>
      <c r="AJ4" s="503"/>
      <c r="AK4" s="503"/>
      <c r="AL4" s="503"/>
      <c r="AM4" s="503"/>
      <c r="AN4" s="503"/>
      <c r="AO4" s="503"/>
      <c r="AP4" s="503"/>
      <c r="AQ4" s="257"/>
      <c r="AR4" s="439"/>
      <c r="AS4" s="439"/>
      <c r="AT4" s="439"/>
      <c r="AU4" s="439"/>
      <c r="AV4" s="439"/>
      <c r="AW4" s="439"/>
      <c r="AX4" s="503"/>
      <c r="AY4" s="503"/>
      <c r="AZ4" s="503"/>
      <c r="BA4" s="503"/>
      <c r="BB4" s="503"/>
      <c r="BC4" s="503"/>
      <c r="BD4" s="503"/>
      <c r="BE4" s="503"/>
      <c r="BF4" s="503"/>
    </row>
    <row r="5" spans="1:58" s="97" customFormat="1" ht="18" customHeight="1" thickBot="1">
      <c r="A5" s="96" t="s">
        <v>157</v>
      </c>
      <c r="G5" s="98"/>
      <c r="H5" s="96"/>
      <c r="N5" s="98" t="s">
        <v>158</v>
      </c>
      <c r="O5" s="96" t="s">
        <v>157</v>
      </c>
      <c r="U5" s="98"/>
      <c r="AA5" s="98"/>
      <c r="AB5" s="98" t="s">
        <v>158</v>
      </c>
      <c r="AC5" s="96" t="s">
        <v>157</v>
      </c>
      <c r="AI5" s="98"/>
      <c r="AO5" s="98" t="s">
        <v>158</v>
      </c>
      <c r="AP5" s="98" t="s">
        <v>158</v>
      </c>
      <c r="AQ5" s="96" t="s">
        <v>157</v>
      </c>
      <c r="AW5" s="98"/>
      <c r="BE5" s="98"/>
      <c r="BF5" s="98" t="s">
        <v>158</v>
      </c>
    </row>
    <row r="6" spans="1:58" s="99" customFormat="1" ht="20.25" customHeight="1">
      <c r="A6" s="467" t="s">
        <v>466</v>
      </c>
      <c r="B6" s="510" t="s">
        <v>389</v>
      </c>
      <c r="C6" s="457"/>
      <c r="D6" s="456" t="s">
        <v>390</v>
      </c>
      <c r="E6" s="457"/>
      <c r="F6" s="456" t="s">
        <v>391</v>
      </c>
      <c r="G6" s="464"/>
      <c r="H6" s="464" t="s">
        <v>392</v>
      </c>
      <c r="I6" s="457"/>
      <c r="J6" s="456" t="s">
        <v>393</v>
      </c>
      <c r="K6" s="505"/>
      <c r="L6" s="456" t="s">
        <v>394</v>
      </c>
      <c r="M6" s="457"/>
      <c r="N6" s="494" t="s">
        <v>395</v>
      </c>
      <c r="O6" s="467" t="s">
        <v>388</v>
      </c>
      <c r="P6" s="464" t="s">
        <v>396</v>
      </c>
      <c r="Q6" s="457"/>
      <c r="R6" s="474" t="s">
        <v>397</v>
      </c>
      <c r="S6" s="475"/>
      <c r="T6" s="464" t="s">
        <v>398</v>
      </c>
      <c r="U6" s="464"/>
      <c r="V6" s="464" t="s">
        <v>399</v>
      </c>
      <c r="W6" s="457"/>
      <c r="X6" s="497" t="s">
        <v>400</v>
      </c>
      <c r="Y6" s="498"/>
      <c r="Z6" s="480" t="s">
        <v>401</v>
      </c>
      <c r="AA6" s="481"/>
      <c r="AB6" s="494" t="s">
        <v>395</v>
      </c>
      <c r="AC6" s="467" t="s">
        <v>388</v>
      </c>
      <c r="AD6" s="456" t="s">
        <v>402</v>
      </c>
      <c r="AE6" s="457"/>
      <c r="AF6" s="456" t="s">
        <v>403</v>
      </c>
      <c r="AG6" s="457"/>
      <c r="AH6" s="456" t="s">
        <v>404</v>
      </c>
      <c r="AI6" s="464"/>
      <c r="AJ6" s="491" t="s">
        <v>405</v>
      </c>
      <c r="AK6" s="475"/>
      <c r="AL6" s="464" t="s">
        <v>406</v>
      </c>
      <c r="AM6" s="457"/>
      <c r="AN6" s="456" t="s">
        <v>407</v>
      </c>
      <c r="AO6" s="486"/>
      <c r="AP6" s="494" t="s">
        <v>395</v>
      </c>
      <c r="AQ6" s="467" t="s">
        <v>388</v>
      </c>
      <c r="AR6" s="456" t="s">
        <v>408</v>
      </c>
      <c r="AS6" s="457"/>
      <c r="AT6" s="456" t="s">
        <v>409</v>
      </c>
      <c r="AU6" s="457"/>
      <c r="AV6" s="456" t="s">
        <v>410</v>
      </c>
      <c r="AW6" s="464"/>
      <c r="AX6" s="464" t="s">
        <v>411</v>
      </c>
      <c r="AY6" s="457"/>
      <c r="AZ6" s="464" t="s">
        <v>412</v>
      </c>
      <c r="BA6" s="457"/>
      <c r="BB6" s="456" t="s">
        <v>413</v>
      </c>
      <c r="BC6" s="457"/>
      <c r="BD6" s="456" t="s">
        <v>414</v>
      </c>
      <c r="BE6" s="464"/>
      <c r="BF6" s="494" t="s">
        <v>395</v>
      </c>
    </row>
    <row r="7" spans="1:58" s="99" customFormat="1" ht="20.25" customHeight="1">
      <c r="A7" s="468"/>
      <c r="B7" s="511"/>
      <c r="C7" s="459"/>
      <c r="D7" s="458"/>
      <c r="E7" s="459"/>
      <c r="F7" s="458"/>
      <c r="G7" s="465"/>
      <c r="H7" s="465"/>
      <c r="I7" s="459"/>
      <c r="J7" s="458"/>
      <c r="K7" s="506"/>
      <c r="L7" s="458"/>
      <c r="M7" s="459"/>
      <c r="N7" s="495"/>
      <c r="O7" s="468"/>
      <c r="P7" s="465"/>
      <c r="Q7" s="459"/>
      <c r="R7" s="476"/>
      <c r="S7" s="477"/>
      <c r="T7" s="465"/>
      <c r="U7" s="465"/>
      <c r="V7" s="465"/>
      <c r="W7" s="459"/>
      <c r="X7" s="499"/>
      <c r="Y7" s="500"/>
      <c r="Z7" s="482"/>
      <c r="AA7" s="483"/>
      <c r="AB7" s="495"/>
      <c r="AC7" s="468"/>
      <c r="AD7" s="458"/>
      <c r="AE7" s="459"/>
      <c r="AF7" s="458"/>
      <c r="AG7" s="459"/>
      <c r="AH7" s="458"/>
      <c r="AI7" s="465"/>
      <c r="AJ7" s="492"/>
      <c r="AK7" s="477"/>
      <c r="AL7" s="465"/>
      <c r="AM7" s="459"/>
      <c r="AN7" s="487"/>
      <c r="AO7" s="488"/>
      <c r="AP7" s="495"/>
      <c r="AQ7" s="468"/>
      <c r="AR7" s="458"/>
      <c r="AS7" s="459"/>
      <c r="AT7" s="458"/>
      <c r="AU7" s="459"/>
      <c r="AV7" s="458"/>
      <c r="AW7" s="465"/>
      <c r="AX7" s="465"/>
      <c r="AY7" s="459"/>
      <c r="AZ7" s="465"/>
      <c r="BA7" s="459"/>
      <c r="BB7" s="458"/>
      <c r="BC7" s="459"/>
      <c r="BD7" s="458"/>
      <c r="BE7" s="465"/>
      <c r="BF7" s="495"/>
    </row>
    <row r="8" spans="1:58" s="99" customFormat="1" ht="20.25" customHeight="1">
      <c r="A8" s="468"/>
      <c r="B8" s="512"/>
      <c r="C8" s="461"/>
      <c r="D8" s="460"/>
      <c r="E8" s="461"/>
      <c r="F8" s="460"/>
      <c r="G8" s="466"/>
      <c r="H8" s="466"/>
      <c r="I8" s="461"/>
      <c r="J8" s="460"/>
      <c r="K8" s="507"/>
      <c r="L8" s="460"/>
      <c r="M8" s="461"/>
      <c r="N8" s="495"/>
      <c r="O8" s="468"/>
      <c r="P8" s="466"/>
      <c r="Q8" s="461"/>
      <c r="R8" s="478"/>
      <c r="S8" s="479"/>
      <c r="T8" s="466"/>
      <c r="U8" s="466"/>
      <c r="V8" s="466"/>
      <c r="W8" s="461"/>
      <c r="X8" s="501"/>
      <c r="Y8" s="502"/>
      <c r="Z8" s="484"/>
      <c r="AA8" s="485"/>
      <c r="AB8" s="495"/>
      <c r="AC8" s="468"/>
      <c r="AD8" s="460"/>
      <c r="AE8" s="461"/>
      <c r="AF8" s="460"/>
      <c r="AG8" s="461"/>
      <c r="AH8" s="460"/>
      <c r="AI8" s="466"/>
      <c r="AJ8" s="493"/>
      <c r="AK8" s="479"/>
      <c r="AL8" s="466"/>
      <c r="AM8" s="461"/>
      <c r="AN8" s="489"/>
      <c r="AO8" s="490"/>
      <c r="AP8" s="495"/>
      <c r="AQ8" s="468"/>
      <c r="AR8" s="460"/>
      <c r="AS8" s="461"/>
      <c r="AT8" s="460"/>
      <c r="AU8" s="461"/>
      <c r="AV8" s="460"/>
      <c r="AW8" s="466"/>
      <c r="AX8" s="466"/>
      <c r="AY8" s="461"/>
      <c r="AZ8" s="466"/>
      <c r="BA8" s="461"/>
      <c r="BB8" s="460"/>
      <c r="BC8" s="461"/>
      <c r="BD8" s="460"/>
      <c r="BE8" s="466"/>
      <c r="BF8" s="495"/>
    </row>
    <row r="9" spans="1:58" s="99" customFormat="1" ht="15" customHeight="1">
      <c r="A9" s="468"/>
      <c r="B9" s="508" t="s">
        <v>415</v>
      </c>
      <c r="C9" s="470" t="s">
        <v>416</v>
      </c>
      <c r="D9" s="462" t="s">
        <v>415</v>
      </c>
      <c r="E9" s="462" t="s">
        <v>416</v>
      </c>
      <c r="F9" s="462" t="s">
        <v>415</v>
      </c>
      <c r="G9" s="472" t="s">
        <v>416</v>
      </c>
      <c r="H9" s="470" t="s">
        <v>415</v>
      </c>
      <c r="I9" s="462" t="s">
        <v>416</v>
      </c>
      <c r="J9" s="472" t="s">
        <v>415</v>
      </c>
      <c r="K9" s="462" t="s">
        <v>416</v>
      </c>
      <c r="L9" s="470" t="s">
        <v>415</v>
      </c>
      <c r="M9" s="462" t="s">
        <v>416</v>
      </c>
      <c r="N9" s="495"/>
      <c r="O9" s="468"/>
      <c r="P9" s="470" t="s">
        <v>415</v>
      </c>
      <c r="Q9" s="462" t="s">
        <v>416</v>
      </c>
      <c r="R9" s="462" t="s">
        <v>415</v>
      </c>
      <c r="S9" s="462" t="s">
        <v>416</v>
      </c>
      <c r="T9" s="470" t="s">
        <v>415</v>
      </c>
      <c r="U9" s="472" t="s">
        <v>416</v>
      </c>
      <c r="V9" s="470" t="s">
        <v>415</v>
      </c>
      <c r="W9" s="462" t="s">
        <v>416</v>
      </c>
      <c r="X9" s="462" t="s">
        <v>415</v>
      </c>
      <c r="Y9" s="462" t="s">
        <v>416</v>
      </c>
      <c r="Z9" s="462" t="s">
        <v>415</v>
      </c>
      <c r="AA9" s="470" t="s">
        <v>416</v>
      </c>
      <c r="AB9" s="495"/>
      <c r="AC9" s="468"/>
      <c r="AD9" s="462" t="s">
        <v>415</v>
      </c>
      <c r="AE9" s="462" t="s">
        <v>416</v>
      </c>
      <c r="AF9" s="462" t="s">
        <v>415</v>
      </c>
      <c r="AG9" s="462" t="s">
        <v>416</v>
      </c>
      <c r="AH9" s="462" t="s">
        <v>415</v>
      </c>
      <c r="AI9" s="472" t="s">
        <v>416</v>
      </c>
      <c r="AJ9" s="470" t="s">
        <v>415</v>
      </c>
      <c r="AK9" s="462" t="s">
        <v>416</v>
      </c>
      <c r="AL9" s="470" t="s">
        <v>415</v>
      </c>
      <c r="AM9" s="462" t="s">
        <v>416</v>
      </c>
      <c r="AN9" s="462" t="s">
        <v>415</v>
      </c>
      <c r="AO9" s="470" t="s">
        <v>416</v>
      </c>
      <c r="AP9" s="495"/>
      <c r="AQ9" s="468"/>
      <c r="AR9" s="462" t="s">
        <v>415</v>
      </c>
      <c r="AS9" s="462" t="s">
        <v>416</v>
      </c>
      <c r="AT9" s="462" t="s">
        <v>415</v>
      </c>
      <c r="AU9" s="462" t="s">
        <v>416</v>
      </c>
      <c r="AV9" s="462" t="s">
        <v>415</v>
      </c>
      <c r="AW9" s="472" t="s">
        <v>416</v>
      </c>
      <c r="AX9" s="470" t="s">
        <v>415</v>
      </c>
      <c r="AY9" s="462" t="s">
        <v>416</v>
      </c>
      <c r="AZ9" s="470" t="s">
        <v>415</v>
      </c>
      <c r="BA9" s="462" t="s">
        <v>416</v>
      </c>
      <c r="BB9" s="462" t="s">
        <v>415</v>
      </c>
      <c r="BC9" s="462" t="s">
        <v>416</v>
      </c>
      <c r="BD9" s="462" t="s">
        <v>415</v>
      </c>
      <c r="BE9" s="472" t="s">
        <v>416</v>
      </c>
      <c r="BF9" s="495"/>
    </row>
    <row r="10" spans="1:58" s="99" customFormat="1" ht="15" customHeight="1">
      <c r="A10" s="469"/>
      <c r="B10" s="509"/>
      <c r="C10" s="471"/>
      <c r="D10" s="463"/>
      <c r="E10" s="463"/>
      <c r="F10" s="463"/>
      <c r="G10" s="473"/>
      <c r="H10" s="471"/>
      <c r="I10" s="463"/>
      <c r="J10" s="473"/>
      <c r="K10" s="463"/>
      <c r="L10" s="471"/>
      <c r="M10" s="463"/>
      <c r="N10" s="496"/>
      <c r="O10" s="469"/>
      <c r="P10" s="471"/>
      <c r="Q10" s="463"/>
      <c r="R10" s="463"/>
      <c r="S10" s="463"/>
      <c r="T10" s="471"/>
      <c r="U10" s="473"/>
      <c r="V10" s="471"/>
      <c r="W10" s="463"/>
      <c r="X10" s="463"/>
      <c r="Y10" s="463"/>
      <c r="Z10" s="463"/>
      <c r="AA10" s="471"/>
      <c r="AB10" s="496"/>
      <c r="AC10" s="469"/>
      <c r="AD10" s="463"/>
      <c r="AE10" s="463"/>
      <c r="AF10" s="463"/>
      <c r="AG10" s="463"/>
      <c r="AH10" s="463"/>
      <c r="AI10" s="473"/>
      <c r="AJ10" s="471"/>
      <c r="AK10" s="463"/>
      <c r="AL10" s="471"/>
      <c r="AM10" s="463"/>
      <c r="AN10" s="463"/>
      <c r="AO10" s="471"/>
      <c r="AP10" s="496"/>
      <c r="AQ10" s="469"/>
      <c r="AR10" s="463"/>
      <c r="AS10" s="463"/>
      <c r="AT10" s="463"/>
      <c r="AU10" s="463"/>
      <c r="AV10" s="463"/>
      <c r="AW10" s="473"/>
      <c r="AX10" s="471"/>
      <c r="AY10" s="463"/>
      <c r="AZ10" s="471"/>
      <c r="BA10" s="463"/>
      <c r="BB10" s="463"/>
      <c r="BC10" s="463"/>
      <c r="BD10" s="463"/>
      <c r="BE10" s="473"/>
      <c r="BF10" s="496"/>
    </row>
    <row r="11" spans="1:58" s="102" customFormat="1" ht="17.45" customHeight="1">
      <c r="A11" s="251" t="s">
        <v>162</v>
      </c>
      <c r="B11" s="100">
        <v>3972</v>
      </c>
      <c r="C11" s="100">
        <v>210827</v>
      </c>
      <c r="D11" s="100">
        <v>304</v>
      </c>
      <c r="E11" s="100">
        <v>11323</v>
      </c>
      <c r="F11" s="100">
        <v>17</v>
      </c>
      <c r="G11" s="100">
        <v>566</v>
      </c>
      <c r="H11" s="100">
        <v>2</v>
      </c>
      <c r="I11" s="100" t="s">
        <v>73</v>
      </c>
      <c r="J11" s="100">
        <v>437</v>
      </c>
      <c r="K11" s="100">
        <v>12728</v>
      </c>
      <c r="L11" s="100">
        <v>18</v>
      </c>
      <c r="M11" s="100">
        <v>740</v>
      </c>
      <c r="N11" s="101" t="s">
        <v>162</v>
      </c>
      <c r="O11" s="251" t="s">
        <v>162</v>
      </c>
      <c r="P11" s="100">
        <v>6</v>
      </c>
      <c r="Q11" s="100">
        <v>495</v>
      </c>
      <c r="R11" s="100">
        <v>49</v>
      </c>
      <c r="S11" s="100">
        <v>820</v>
      </c>
      <c r="T11" s="100">
        <v>104</v>
      </c>
      <c r="U11" s="100">
        <v>3110</v>
      </c>
      <c r="V11" s="100">
        <v>15</v>
      </c>
      <c r="W11" s="100">
        <v>348</v>
      </c>
      <c r="X11" s="100">
        <v>20</v>
      </c>
      <c r="Y11" s="100">
        <v>371</v>
      </c>
      <c r="Z11" s="100">
        <v>207</v>
      </c>
      <c r="AA11" s="100">
        <v>8893</v>
      </c>
      <c r="AB11" s="101" t="s">
        <v>162</v>
      </c>
      <c r="AC11" s="251" t="s">
        <v>162</v>
      </c>
      <c r="AD11" s="100">
        <v>8</v>
      </c>
      <c r="AE11" s="100">
        <v>226</v>
      </c>
      <c r="AF11" s="100">
        <v>378</v>
      </c>
      <c r="AG11" s="100">
        <v>15423</v>
      </c>
      <c r="AH11" s="100">
        <v>283</v>
      </c>
      <c r="AI11" s="100">
        <v>12976</v>
      </c>
      <c r="AJ11" s="100">
        <v>286</v>
      </c>
      <c r="AK11" s="100">
        <v>25201</v>
      </c>
      <c r="AL11" s="100">
        <v>517</v>
      </c>
      <c r="AM11" s="100">
        <v>19178</v>
      </c>
      <c r="AN11" s="100">
        <v>272</v>
      </c>
      <c r="AO11" s="100">
        <v>50765</v>
      </c>
      <c r="AP11" s="101" t="s">
        <v>162</v>
      </c>
      <c r="AQ11" s="251" t="s">
        <v>162</v>
      </c>
      <c r="AR11" s="100">
        <v>55</v>
      </c>
      <c r="AS11" s="100">
        <v>2800</v>
      </c>
      <c r="AT11" s="100">
        <v>169</v>
      </c>
      <c r="AU11" s="100">
        <v>9189</v>
      </c>
      <c r="AV11" s="100">
        <v>401</v>
      </c>
      <c r="AW11" s="100">
        <v>12754</v>
      </c>
      <c r="AX11" s="100">
        <v>289</v>
      </c>
      <c r="AY11" s="100">
        <v>17296</v>
      </c>
      <c r="AZ11" s="100">
        <v>56</v>
      </c>
      <c r="BA11" s="100">
        <v>1724</v>
      </c>
      <c r="BB11" s="100">
        <v>60</v>
      </c>
      <c r="BC11" s="100">
        <v>2838</v>
      </c>
      <c r="BD11" s="100">
        <v>19</v>
      </c>
      <c r="BE11" s="100">
        <v>447</v>
      </c>
      <c r="BF11" s="101" t="s">
        <v>162</v>
      </c>
    </row>
    <row r="12" spans="1:58" s="102" customFormat="1" ht="17.45" customHeight="1">
      <c r="A12" s="251" t="s">
        <v>163</v>
      </c>
      <c r="B12" s="100">
        <v>4463</v>
      </c>
      <c r="C12" s="100">
        <v>231733</v>
      </c>
      <c r="D12" s="100">
        <v>304</v>
      </c>
      <c r="E12" s="100">
        <v>11311</v>
      </c>
      <c r="F12" s="100">
        <v>17</v>
      </c>
      <c r="G12" s="100">
        <v>592</v>
      </c>
      <c r="H12" s="100">
        <v>2</v>
      </c>
      <c r="I12" s="100" t="s">
        <v>73</v>
      </c>
      <c r="J12" s="100">
        <v>493</v>
      </c>
      <c r="K12" s="100">
        <v>13227</v>
      </c>
      <c r="L12" s="100">
        <v>27</v>
      </c>
      <c r="M12" s="100">
        <v>943</v>
      </c>
      <c r="N12" s="101" t="s">
        <v>163</v>
      </c>
      <c r="O12" s="251" t="s">
        <v>163</v>
      </c>
      <c r="P12" s="100">
        <v>5</v>
      </c>
      <c r="Q12" s="100">
        <v>464</v>
      </c>
      <c r="R12" s="100">
        <v>49</v>
      </c>
      <c r="S12" s="100">
        <v>896</v>
      </c>
      <c r="T12" s="100">
        <v>113</v>
      </c>
      <c r="U12" s="100">
        <v>3396</v>
      </c>
      <c r="V12" s="100">
        <v>15</v>
      </c>
      <c r="W12" s="100">
        <v>310</v>
      </c>
      <c r="X12" s="100">
        <v>26</v>
      </c>
      <c r="Y12" s="100">
        <v>443</v>
      </c>
      <c r="Z12" s="100">
        <v>234</v>
      </c>
      <c r="AA12" s="100">
        <v>10948</v>
      </c>
      <c r="AB12" s="101" t="s">
        <v>163</v>
      </c>
      <c r="AC12" s="251" t="s">
        <v>163</v>
      </c>
      <c r="AD12" s="100">
        <v>11</v>
      </c>
      <c r="AE12" s="100">
        <v>315</v>
      </c>
      <c r="AF12" s="100">
        <v>407</v>
      </c>
      <c r="AG12" s="100">
        <v>16279</v>
      </c>
      <c r="AH12" s="100">
        <v>299</v>
      </c>
      <c r="AI12" s="100">
        <v>12085</v>
      </c>
      <c r="AJ12" s="100">
        <v>305</v>
      </c>
      <c r="AK12" s="100">
        <v>26927</v>
      </c>
      <c r="AL12" s="100">
        <v>602</v>
      </c>
      <c r="AM12" s="100">
        <v>21560</v>
      </c>
      <c r="AN12" s="100">
        <v>304</v>
      </c>
      <c r="AO12" s="100">
        <v>56717</v>
      </c>
      <c r="AP12" s="101" t="s">
        <v>163</v>
      </c>
      <c r="AQ12" s="251" t="s">
        <v>163</v>
      </c>
      <c r="AR12" s="100">
        <v>75</v>
      </c>
      <c r="AS12" s="100">
        <v>3562</v>
      </c>
      <c r="AT12" s="100">
        <v>196</v>
      </c>
      <c r="AU12" s="100">
        <v>11053</v>
      </c>
      <c r="AV12" s="100">
        <v>489</v>
      </c>
      <c r="AW12" s="100">
        <v>14822</v>
      </c>
      <c r="AX12" s="100">
        <v>343</v>
      </c>
      <c r="AY12" s="100">
        <v>19859</v>
      </c>
      <c r="AZ12" s="100">
        <v>69</v>
      </c>
      <c r="BA12" s="100">
        <v>2058</v>
      </c>
      <c r="BB12" s="100">
        <v>59</v>
      </c>
      <c r="BC12" s="100">
        <v>3008</v>
      </c>
      <c r="BD12" s="100">
        <v>19</v>
      </c>
      <c r="BE12" s="100">
        <v>505</v>
      </c>
      <c r="BF12" s="101" t="s">
        <v>163</v>
      </c>
    </row>
    <row r="13" spans="1:58" s="102" customFormat="1" ht="17.45" customHeight="1">
      <c r="A13" s="251" t="s">
        <v>224</v>
      </c>
      <c r="B13" s="100">
        <v>4614</v>
      </c>
      <c r="C13" s="100">
        <v>238547</v>
      </c>
      <c r="D13" s="100">
        <v>295</v>
      </c>
      <c r="E13" s="100">
        <v>11304</v>
      </c>
      <c r="F13" s="100">
        <v>21</v>
      </c>
      <c r="G13" s="100">
        <v>713</v>
      </c>
      <c r="H13" s="100">
        <v>2</v>
      </c>
      <c r="I13" s="100" t="s">
        <v>73</v>
      </c>
      <c r="J13" s="100">
        <v>521</v>
      </c>
      <c r="K13" s="100">
        <v>14607</v>
      </c>
      <c r="L13" s="100">
        <v>26</v>
      </c>
      <c r="M13" s="100">
        <v>903</v>
      </c>
      <c r="N13" s="101" t="s">
        <v>224</v>
      </c>
      <c r="O13" s="251" t="s">
        <v>224</v>
      </c>
      <c r="P13" s="100">
        <v>5</v>
      </c>
      <c r="Q13" s="100" t="s">
        <v>236</v>
      </c>
      <c r="R13" s="100">
        <v>52</v>
      </c>
      <c r="S13" s="100">
        <v>768</v>
      </c>
      <c r="T13" s="100">
        <v>106</v>
      </c>
      <c r="U13" s="100">
        <v>3065</v>
      </c>
      <c r="V13" s="100">
        <v>21</v>
      </c>
      <c r="W13" s="100">
        <v>416</v>
      </c>
      <c r="X13" s="100">
        <v>22</v>
      </c>
      <c r="Y13" s="100">
        <v>269</v>
      </c>
      <c r="Z13" s="100">
        <v>231</v>
      </c>
      <c r="AA13" s="100">
        <v>9384</v>
      </c>
      <c r="AB13" s="101" t="s">
        <v>224</v>
      </c>
      <c r="AC13" s="251" t="s">
        <v>224</v>
      </c>
      <c r="AD13" s="100">
        <v>13</v>
      </c>
      <c r="AE13" s="100">
        <v>330</v>
      </c>
      <c r="AF13" s="100">
        <v>432</v>
      </c>
      <c r="AG13" s="100">
        <v>17409</v>
      </c>
      <c r="AH13" s="100">
        <v>298</v>
      </c>
      <c r="AI13" s="100">
        <v>12162</v>
      </c>
      <c r="AJ13" s="100">
        <v>330</v>
      </c>
      <c r="AK13" s="100">
        <v>27264</v>
      </c>
      <c r="AL13" s="100">
        <v>633</v>
      </c>
      <c r="AM13" s="100">
        <v>22282</v>
      </c>
      <c r="AN13" s="100">
        <v>329</v>
      </c>
      <c r="AO13" s="100">
        <v>56627</v>
      </c>
      <c r="AP13" s="101" t="s">
        <v>224</v>
      </c>
      <c r="AQ13" s="251" t="s">
        <v>224</v>
      </c>
      <c r="AR13" s="100">
        <v>70</v>
      </c>
      <c r="AS13" s="100">
        <v>5247</v>
      </c>
      <c r="AT13" s="100">
        <v>200</v>
      </c>
      <c r="AU13" s="100">
        <v>11299</v>
      </c>
      <c r="AV13" s="100">
        <v>501</v>
      </c>
      <c r="AW13" s="100">
        <v>15915</v>
      </c>
      <c r="AX13" s="100">
        <v>351</v>
      </c>
      <c r="AY13" s="100">
        <v>21116</v>
      </c>
      <c r="AZ13" s="100">
        <v>68</v>
      </c>
      <c r="BA13" s="100">
        <v>2137</v>
      </c>
      <c r="BB13" s="100">
        <v>65</v>
      </c>
      <c r="BC13" s="100">
        <v>3258</v>
      </c>
      <c r="BD13" s="100">
        <v>22</v>
      </c>
      <c r="BE13" s="100">
        <v>557</v>
      </c>
      <c r="BF13" s="101" t="s">
        <v>224</v>
      </c>
    </row>
    <row r="14" spans="1:58" s="102" customFormat="1" ht="17.45" customHeight="1">
      <c r="A14" s="251" t="s">
        <v>469</v>
      </c>
      <c r="B14" s="100">
        <v>4635</v>
      </c>
      <c r="C14" s="100">
        <v>242818</v>
      </c>
      <c r="D14" s="100">
        <v>288</v>
      </c>
      <c r="E14" s="100">
        <v>11097</v>
      </c>
      <c r="F14" s="100">
        <v>20</v>
      </c>
      <c r="G14" s="100">
        <v>714</v>
      </c>
      <c r="H14" s="100">
        <v>2</v>
      </c>
      <c r="I14" s="100" t="s">
        <v>73</v>
      </c>
      <c r="J14" s="100">
        <v>518</v>
      </c>
      <c r="K14" s="100">
        <v>14570</v>
      </c>
      <c r="L14" s="100">
        <v>24</v>
      </c>
      <c r="M14" s="100">
        <v>965</v>
      </c>
      <c r="N14" s="101" t="s">
        <v>469</v>
      </c>
      <c r="O14" s="251" t="s">
        <v>469</v>
      </c>
      <c r="P14" s="100">
        <v>5</v>
      </c>
      <c r="Q14" s="100" t="s">
        <v>73</v>
      </c>
      <c r="R14" s="100">
        <v>52</v>
      </c>
      <c r="S14" s="100">
        <v>977</v>
      </c>
      <c r="T14" s="100">
        <v>103</v>
      </c>
      <c r="U14" s="100">
        <v>3306</v>
      </c>
      <c r="V14" s="100">
        <v>18</v>
      </c>
      <c r="W14" s="100">
        <v>371</v>
      </c>
      <c r="X14" s="100">
        <v>20</v>
      </c>
      <c r="Y14" s="100">
        <v>429</v>
      </c>
      <c r="Z14" s="100">
        <v>228</v>
      </c>
      <c r="AA14" s="100">
        <v>9328</v>
      </c>
      <c r="AB14" s="101" t="s">
        <v>469</v>
      </c>
      <c r="AC14" s="251" t="s">
        <v>469</v>
      </c>
      <c r="AD14" s="100">
        <v>13</v>
      </c>
      <c r="AE14" s="100">
        <v>367</v>
      </c>
      <c r="AF14" s="100">
        <v>459</v>
      </c>
      <c r="AG14" s="100">
        <v>18879</v>
      </c>
      <c r="AH14" s="100">
        <v>299</v>
      </c>
      <c r="AI14" s="100">
        <v>12549</v>
      </c>
      <c r="AJ14" s="100">
        <v>331</v>
      </c>
      <c r="AK14" s="100">
        <v>27931</v>
      </c>
      <c r="AL14" s="100">
        <v>629</v>
      </c>
      <c r="AM14" s="100">
        <v>22232</v>
      </c>
      <c r="AN14" s="100">
        <v>324</v>
      </c>
      <c r="AO14" s="100">
        <v>55759</v>
      </c>
      <c r="AP14" s="101" t="s">
        <v>469</v>
      </c>
      <c r="AQ14" s="251" t="s">
        <v>469</v>
      </c>
      <c r="AR14" s="100">
        <v>74</v>
      </c>
      <c r="AS14" s="100">
        <v>4603</v>
      </c>
      <c r="AT14" s="100">
        <v>212</v>
      </c>
      <c r="AU14" s="100">
        <v>11859</v>
      </c>
      <c r="AV14" s="100">
        <v>494</v>
      </c>
      <c r="AW14" s="100">
        <v>15885</v>
      </c>
      <c r="AX14" s="100">
        <v>380</v>
      </c>
      <c r="AY14" s="100">
        <v>24507</v>
      </c>
      <c r="AZ14" s="100">
        <v>65</v>
      </c>
      <c r="BA14" s="100">
        <v>2025</v>
      </c>
      <c r="BB14" s="100">
        <v>61</v>
      </c>
      <c r="BC14" s="100">
        <v>3200</v>
      </c>
      <c r="BD14" s="100">
        <v>16</v>
      </c>
      <c r="BE14" s="100">
        <v>531</v>
      </c>
      <c r="BF14" s="101" t="s">
        <v>469</v>
      </c>
    </row>
    <row r="15" spans="1:58" s="102" customFormat="1" ht="17.45" customHeight="1">
      <c r="A15" s="252" t="s">
        <v>628</v>
      </c>
      <c r="B15" s="249">
        <v>4924</v>
      </c>
      <c r="C15" s="249">
        <v>251175</v>
      </c>
      <c r="D15" s="249">
        <v>291</v>
      </c>
      <c r="E15" s="249">
        <v>11219</v>
      </c>
      <c r="F15" s="249">
        <v>19</v>
      </c>
      <c r="G15" s="249">
        <v>735</v>
      </c>
      <c r="H15" s="249">
        <v>2</v>
      </c>
      <c r="I15" s="100" t="s">
        <v>716</v>
      </c>
      <c r="J15" s="249">
        <v>515</v>
      </c>
      <c r="K15" s="249">
        <v>14290</v>
      </c>
      <c r="L15" s="249">
        <v>19</v>
      </c>
      <c r="M15" s="249">
        <v>696</v>
      </c>
      <c r="N15" s="103" t="s">
        <v>628</v>
      </c>
      <c r="O15" s="252" t="s">
        <v>628</v>
      </c>
      <c r="P15" s="249">
        <v>6</v>
      </c>
      <c r="Q15" s="249">
        <v>215</v>
      </c>
      <c r="R15" s="249">
        <v>53</v>
      </c>
      <c r="S15" s="249">
        <v>877</v>
      </c>
      <c r="T15" s="249">
        <v>116</v>
      </c>
      <c r="U15" s="249">
        <v>3823</v>
      </c>
      <c r="V15" s="249">
        <v>15</v>
      </c>
      <c r="W15" s="249">
        <v>285</v>
      </c>
      <c r="X15" s="249">
        <v>21</v>
      </c>
      <c r="Y15" s="249">
        <v>424</v>
      </c>
      <c r="Z15" s="249">
        <v>250</v>
      </c>
      <c r="AA15" s="249">
        <v>9849</v>
      </c>
      <c r="AB15" s="104" t="s">
        <v>628</v>
      </c>
      <c r="AC15" s="252" t="s">
        <v>628</v>
      </c>
      <c r="AD15" s="249">
        <v>12</v>
      </c>
      <c r="AE15" s="249">
        <v>353</v>
      </c>
      <c r="AF15" s="249">
        <v>479</v>
      </c>
      <c r="AG15" s="249">
        <v>20146</v>
      </c>
      <c r="AH15" s="249">
        <v>312</v>
      </c>
      <c r="AI15" s="249">
        <v>12484</v>
      </c>
      <c r="AJ15" s="249">
        <v>342</v>
      </c>
      <c r="AK15" s="249">
        <v>27968</v>
      </c>
      <c r="AL15" s="249">
        <v>638</v>
      </c>
      <c r="AM15" s="249">
        <v>22376</v>
      </c>
      <c r="AN15" s="249">
        <v>348</v>
      </c>
      <c r="AO15" s="249">
        <v>54120</v>
      </c>
      <c r="AP15" s="104" t="s">
        <v>628</v>
      </c>
      <c r="AQ15" s="252" t="s">
        <v>628</v>
      </c>
      <c r="AR15" s="249">
        <v>74</v>
      </c>
      <c r="AS15" s="249">
        <v>5881</v>
      </c>
      <c r="AT15" s="249">
        <v>209</v>
      </c>
      <c r="AU15" s="249">
        <v>12013</v>
      </c>
      <c r="AV15" s="249">
        <v>565</v>
      </c>
      <c r="AW15" s="249">
        <v>17310</v>
      </c>
      <c r="AX15" s="249">
        <v>471</v>
      </c>
      <c r="AY15" s="249">
        <v>29118</v>
      </c>
      <c r="AZ15" s="249">
        <v>77</v>
      </c>
      <c r="BA15" s="249">
        <v>2088</v>
      </c>
      <c r="BB15" s="249">
        <v>58</v>
      </c>
      <c r="BC15" s="249">
        <v>3378</v>
      </c>
      <c r="BD15" s="249">
        <v>32</v>
      </c>
      <c r="BE15" s="249">
        <v>1099</v>
      </c>
      <c r="BF15" s="104" t="s">
        <v>628</v>
      </c>
    </row>
    <row r="16" spans="1:58" s="102" customFormat="1" ht="14.45" customHeight="1">
      <c r="A16" s="252"/>
      <c r="B16" s="242"/>
      <c r="C16" s="242"/>
      <c r="D16" s="242"/>
      <c r="E16" s="242"/>
      <c r="F16" s="242"/>
      <c r="G16" s="242"/>
      <c r="H16" s="242"/>
      <c r="I16" s="242"/>
      <c r="J16" s="242"/>
      <c r="K16" s="242"/>
      <c r="L16" s="242"/>
      <c r="M16" s="250"/>
      <c r="N16" s="103"/>
      <c r="O16" s="252"/>
      <c r="P16" s="242"/>
      <c r="Q16" s="242"/>
      <c r="R16" s="242"/>
      <c r="S16" s="242"/>
      <c r="T16" s="242"/>
      <c r="U16" s="242"/>
      <c r="V16" s="242"/>
      <c r="W16" s="242"/>
      <c r="X16" s="242"/>
      <c r="Y16" s="242"/>
      <c r="Z16" s="242"/>
      <c r="AA16" s="242"/>
      <c r="AB16" s="103"/>
      <c r="AC16" s="252"/>
      <c r="AD16" s="242"/>
      <c r="AE16" s="242"/>
      <c r="AF16" s="242"/>
      <c r="AG16" s="242"/>
      <c r="AH16" s="242"/>
      <c r="AI16" s="242"/>
      <c r="AJ16" s="242"/>
      <c r="AK16" s="242"/>
      <c r="AL16" s="242"/>
      <c r="AM16" s="242"/>
      <c r="AN16" s="242"/>
      <c r="AO16" s="242"/>
      <c r="AP16" s="103"/>
      <c r="AQ16" s="252"/>
      <c r="AR16" s="242"/>
      <c r="AS16" s="242"/>
      <c r="AT16" s="242"/>
      <c r="AU16" s="242"/>
      <c r="AV16" s="242"/>
      <c r="AW16" s="242"/>
      <c r="AX16" s="242"/>
      <c r="AY16" s="242"/>
      <c r="AZ16" s="242"/>
      <c r="BA16" s="242"/>
      <c r="BB16" s="242"/>
      <c r="BC16" s="242"/>
      <c r="BD16" s="242"/>
      <c r="BE16" s="242"/>
      <c r="BF16" s="103"/>
    </row>
    <row r="17" spans="1:58" s="99" customFormat="1" ht="16.7" customHeight="1">
      <c r="A17" s="105" t="s">
        <v>164</v>
      </c>
      <c r="B17" s="242">
        <v>431</v>
      </c>
      <c r="C17" s="242">
        <v>31157</v>
      </c>
      <c r="D17" s="100">
        <v>22</v>
      </c>
      <c r="E17" s="100">
        <v>939</v>
      </c>
      <c r="F17" s="100">
        <v>0</v>
      </c>
      <c r="G17" s="100">
        <v>0</v>
      </c>
      <c r="H17" s="100">
        <v>0</v>
      </c>
      <c r="I17" s="100">
        <v>0</v>
      </c>
      <c r="J17" s="100">
        <v>4</v>
      </c>
      <c r="K17" s="100">
        <v>130</v>
      </c>
      <c r="L17" s="100">
        <v>0</v>
      </c>
      <c r="M17" s="100">
        <v>0</v>
      </c>
      <c r="N17" s="243" t="s">
        <v>165</v>
      </c>
      <c r="O17" s="105" t="s">
        <v>164</v>
      </c>
      <c r="P17" s="100">
        <v>0</v>
      </c>
      <c r="Q17" s="100">
        <v>0</v>
      </c>
      <c r="R17" s="100">
        <v>4</v>
      </c>
      <c r="S17" s="100">
        <v>47</v>
      </c>
      <c r="T17" s="100">
        <v>5</v>
      </c>
      <c r="U17" s="100">
        <v>400</v>
      </c>
      <c r="V17" s="100">
        <v>2</v>
      </c>
      <c r="W17" s="100" t="s">
        <v>767</v>
      </c>
      <c r="X17" s="100">
        <v>3</v>
      </c>
      <c r="Y17" s="100">
        <v>97</v>
      </c>
      <c r="Z17" s="100">
        <v>26</v>
      </c>
      <c r="AA17" s="100">
        <v>1107</v>
      </c>
      <c r="AB17" s="243" t="s">
        <v>165</v>
      </c>
      <c r="AC17" s="105" t="s">
        <v>164</v>
      </c>
      <c r="AD17" s="100">
        <v>0</v>
      </c>
      <c r="AE17" s="100">
        <v>0</v>
      </c>
      <c r="AF17" s="100">
        <v>7</v>
      </c>
      <c r="AG17" s="100">
        <v>166</v>
      </c>
      <c r="AH17" s="100">
        <v>51</v>
      </c>
      <c r="AI17" s="100">
        <v>3035</v>
      </c>
      <c r="AJ17" s="100">
        <v>142</v>
      </c>
      <c r="AK17" s="100">
        <v>18803</v>
      </c>
      <c r="AL17" s="100">
        <v>68</v>
      </c>
      <c r="AM17" s="100">
        <v>2493</v>
      </c>
      <c r="AN17" s="100">
        <v>3</v>
      </c>
      <c r="AO17" s="100">
        <v>45</v>
      </c>
      <c r="AP17" s="106" t="s">
        <v>165</v>
      </c>
      <c r="AQ17" s="105" t="s">
        <v>164</v>
      </c>
      <c r="AR17" s="100">
        <v>6</v>
      </c>
      <c r="AS17" s="100">
        <v>404</v>
      </c>
      <c r="AT17" s="100">
        <v>15</v>
      </c>
      <c r="AU17" s="100">
        <v>786</v>
      </c>
      <c r="AV17" s="100">
        <v>54</v>
      </c>
      <c r="AW17" s="100">
        <v>1874</v>
      </c>
      <c r="AX17" s="100">
        <v>4</v>
      </c>
      <c r="AY17" s="100">
        <v>208</v>
      </c>
      <c r="AZ17" s="100">
        <v>15</v>
      </c>
      <c r="BA17" s="100">
        <v>591</v>
      </c>
      <c r="BB17" s="100">
        <v>0</v>
      </c>
      <c r="BC17" s="100">
        <v>0</v>
      </c>
      <c r="BD17" s="100">
        <v>0</v>
      </c>
      <c r="BE17" s="100">
        <v>0</v>
      </c>
      <c r="BF17" s="106" t="s">
        <v>165</v>
      </c>
    </row>
    <row r="18" spans="1:58" s="97" customFormat="1" ht="16.7" customHeight="1">
      <c r="A18" s="105" t="s">
        <v>65</v>
      </c>
      <c r="B18" s="242">
        <v>754</v>
      </c>
      <c r="C18" s="242">
        <v>33041</v>
      </c>
      <c r="D18" s="100">
        <v>15</v>
      </c>
      <c r="E18" s="100">
        <v>685</v>
      </c>
      <c r="F18" s="100">
        <v>1</v>
      </c>
      <c r="G18" s="100" t="s">
        <v>767</v>
      </c>
      <c r="H18" s="100">
        <v>0</v>
      </c>
      <c r="I18" s="100">
        <v>0</v>
      </c>
      <c r="J18" s="100">
        <v>25</v>
      </c>
      <c r="K18" s="100">
        <v>895</v>
      </c>
      <c r="L18" s="100">
        <v>0</v>
      </c>
      <c r="M18" s="100">
        <v>0</v>
      </c>
      <c r="N18" s="244" t="s">
        <v>166</v>
      </c>
      <c r="O18" s="105" t="s">
        <v>65</v>
      </c>
      <c r="P18" s="100">
        <v>1</v>
      </c>
      <c r="Q18" s="100" t="s">
        <v>767</v>
      </c>
      <c r="R18" s="100">
        <v>12</v>
      </c>
      <c r="S18" s="100">
        <v>273</v>
      </c>
      <c r="T18" s="100">
        <v>5</v>
      </c>
      <c r="U18" s="100">
        <v>156</v>
      </c>
      <c r="V18" s="100">
        <v>0</v>
      </c>
      <c r="W18" s="100">
        <v>0</v>
      </c>
      <c r="X18" s="100">
        <v>5</v>
      </c>
      <c r="Y18" s="100">
        <v>103</v>
      </c>
      <c r="Z18" s="100">
        <v>19</v>
      </c>
      <c r="AA18" s="100">
        <v>428</v>
      </c>
      <c r="AB18" s="244" t="s">
        <v>166</v>
      </c>
      <c r="AC18" s="105" t="s">
        <v>65</v>
      </c>
      <c r="AD18" s="100">
        <v>0</v>
      </c>
      <c r="AE18" s="100">
        <v>0</v>
      </c>
      <c r="AF18" s="100">
        <v>65</v>
      </c>
      <c r="AG18" s="100">
        <v>2831</v>
      </c>
      <c r="AH18" s="100">
        <v>29</v>
      </c>
      <c r="AI18" s="100">
        <v>511</v>
      </c>
      <c r="AJ18" s="100">
        <v>34</v>
      </c>
      <c r="AK18" s="100">
        <v>1259</v>
      </c>
      <c r="AL18" s="100">
        <v>141</v>
      </c>
      <c r="AM18" s="100">
        <v>5761</v>
      </c>
      <c r="AN18" s="100">
        <v>5</v>
      </c>
      <c r="AO18" s="100">
        <v>162</v>
      </c>
      <c r="AP18" s="107" t="s">
        <v>166</v>
      </c>
      <c r="AQ18" s="105" t="s">
        <v>65</v>
      </c>
      <c r="AR18" s="100">
        <v>2</v>
      </c>
      <c r="AS18" s="100" t="s">
        <v>767</v>
      </c>
      <c r="AT18" s="100">
        <v>41</v>
      </c>
      <c r="AU18" s="100">
        <v>2090</v>
      </c>
      <c r="AV18" s="100">
        <v>77</v>
      </c>
      <c r="AW18" s="100">
        <v>2571</v>
      </c>
      <c r="AX18" s="100">
        <v>188</v>
      </c>
      <c r="AY18" s="100">
        <v>10969</v>
      </c>
      <c r="AZ18" s="100">
        <v>53</v>
      </c>
      <c r="BA18" s="100">
        <v>1286</v>
      </c>
      <c r="BB18" s="100">
        <v>35</v>
      </c>
      <c r="BC18" s="100">
        <v>2697</v>
      </c>
      <c r="BD18" s="100">
        <v>1</v>
      </c>
      <c r="BE18" s="100" t="s">
        <v>767</v>
      </c>
      <c r="BF18" s="107" t="s">
        <v>166</v>
      </c>
    </row>
    <row r="19" spans="1:58" s="97" customFormat="1" ht="16.7" customHeight="1">
      <c r="A19" s="105" t="s">
        <v>67</v>
      </c>
      <c r="B19" s="242">
        <v>210</v>
      </c>
      <c r="C19" s="242">
        <v>10646</v>
      </c>
      <c r="D19" s="100">
        <v>16</v>
      </c>
      <c r="E19" s="100">
        <v>577</v>
      </c>
      <c r="F19" s="100">
        <v>0</v>
      </c>
      <c r="G19" s="100">
        <v>0</v>
      </c>
      <c r="H19" s="100">
        <v>1</v>
      </c>
      <c r="I19" s="100" t="s">
        <v>767</v>
      </c>
      <c r="J19" s="100">
        <v>3</v>
      </c>
      <c r="K19" s="100">
        <v>96</v>
      </c>
      <c r="L19" s="100">
        <v>3</v>
      </c>
      <c r="M19" s="100">
        <v>73</v>
      </c>
      <c r="N19" s="244" t="s">
        <v>167</v>
      </c>
      <c r="O19" s="105" t="s">
        <v>67</v>
      </c>
      <c r="P19" s="100">
        <v>0</v>
      </c>
      <c r="Q19" s="100">
        <v>0</v>
      </c>
      <c r="R19" s="100">
        <v>0</v>
      </c>
      <c r="S19" s="100">
        <v>0</v>
      </c>
      <c r="T19" s="100">
        <v>11</v>
      </c>
      <c r="U19" s="100">
        <v>689</v>
      </c>
      <c r="V19" s="100">
        <v>1</v>
      </c>
      <c r="W19" s="100" t="s">
        <v>767</v>
      </c>
      <c r="X19" s="100">
        <v>0</v>
      </c>
      <c r="Y19" s="100">
        <v>0</v>
      </c>
      <c r="Z19" s="100">
        <v>28</v>
      </c>
      <c r="AA19" s="100">
        <v>1553</v>
      </c>
      <c r="AB19" s="244" t="s">
        <v>167</v>
      </c>
      <c r="AC19" s="105" t="s">
        <v>67</v>
      </c>
      <c r="AD19" s="100">
        <v>0</v>
      </c>
      <c r="AE19" s="100">
        <v>0</v>
      </c>
      <c r="AF19" s="100">
        <v>28</v>
      </c>
      <c r="AG19" s="100">
        <v>1023</v>
      </c>
      <c r="AH19" s="100">
        <v>19</v>
      </c>
      <c r="AI19" s="100">
        <v>719</v>
      </c>
      <c r="AJ19" s="100">
        <v>3</v>
      </c>
      <c r="AK19" s="100">
        <v>71</v>
      </c>
      <c r="AL19" s="100">
        <v>10</v>
      </c>
      <c r="AM19" s="100">
        <v>247</v>
      </c>
      <c r="AN19" s="100">
        <v>34</v>
      </c>
      <c r="AO19" s="100">
        <v>2695</v>
      </c>
      <c r="AP19" s="107" t="s">
        <v>167</v>
      </c>
      <c r="AQ19" s="105" t="s">
        <v>67</v>
      </c>
      <c r="AR19" s="100">
        <v>3</v>
      </c>
      <c r="AS19" s="100">
        <v>286</v>
      </c>
      <c r="AT19" s="100">
        <v>15</v>
      </c>
      <c r="AU19" s="100">
        <v>880</v>
      </c>
      <c r="AV19" s="100">
        <v>8</v>
      </c>
      <c r="AW19" s="100">
        <v>226</v>
      </c>
      <c r="AX19" s="100">
        <v>18</v>
      </c>
      <c r="AY19" s="100">
        <v>1078</v>
      </c>
      <c r="AZ19" s="100">
        <v>1</v>
      </c>
      <c r="BA19" s="100" t="s">
        <v>767</v>
      </c>
      <c r="BB19" s="100">
        <v>1</v>
      </c>
      <c r="BC19" s="100" t="s">
        <v>767</v>
      </c>
      <c r="BD19" s="100">
        <v>7</v>
      </c>
      <c r="BE19" s="100">
        <v>223</v>
      </c>
      <c r="BF19" s="107" t="s">
        <v>167</v>
      </c>
    </row>
    <row r="20" spans="1:58" s="97" customFormat="1" ht="16.7" customHeight="1">
      <c r="A20" s="105" t="s">
        <v>69</v>
      </c>
      <c r="B20" s="242">
        <v>71</v>
      </c>
      <c r="C20" s="242">
        <v>1915</v>
      </c>
      <c r="D20" s="100">
        <v>31</v>
      </c>
      <c r="E20" s="100">
        <v>939</v>
      </c>
      <c r="F20" s="100">
        <v>4</v>
      </c>
      <c r="G20" s="100">
        <v>196</v>
      </c>
      <c r="H20" s="100">
        <v>0</v>
      </c>
      <c r="I20" s="100">
        <v>0</v>
      </c>
      <c r="J20" s="100">
        <v>0</v>
      </c>
      <c r="K20" s="100">
        <v>0</v>
      </c>
      <c r="L20" s="100">
        <v>1</v>
      </c>
      <c r="M20" s="100" t="s">
        <v>767</v>
      </c>
      <c r="N20" s="244" t="s">
        <v>168</v>
      </c>
      <c r="O20" s="105" t="s">
        <v>69</v>
      </c>
      <c r="P20" s="100">
        <v>0</v>
      </c>
      <c r="Q20" s="100">
        <v>0</v>
      </c>
      <c r="R20" s="100">
        <v>1</v>
      </c>
      <c r="S20" s="100" t="s">
        <v>767</v>
      </c>
      <c r="T20" s="100">
        <v>1</v>
      </c>
      <c r="U20" s="100" t="s">
        <v>767</v>
      </c>
      <c r="V20" s="100">
        <v>0</v>
      </c>
      <c r="W20" s="100">
        <v>0</v>
      </c>
      <c r="X20" s="100">
        <v>0</v>
      </c>
      <c r="Y20" s="100">
        <v>0</v>
      </c>
      <c r="Z20" s="100">
        <v>3</v>
      </c>
      <c r="AA20" s="100">
        <v>57</v>
      </c>
      <c r="AB20" s="244" t="s">
        <v>168</v>
      </c>
      <c r="AC20" s="105" t="s">
        <v>69</v>
      </c>
      <c r="AD20" s="100">
        <v>1</v>
      </c>
      <c r="AE20" s="100" t="s">
        <v>767</v>
      </c>
      <c r="AF20" s="100">
        <v>4</v>
      </c>
      <c r="AG20" s="100">
        <v>103</v>
      </c>
      <c r="AH20" s="100">
        <v>15</v>
      </c>
      <c r="AI20" s="100">
        <v>263</v>
      </c>
      <c r="AJ20" s="100">
        <v>3</v>
      </c>
      <c r="AK20" s="100">
        <v>179</v>
      </c>
      <c r="AL20" s="100">
        <v>4</v>
      </c>
      <c r="AM20" s="100">
        <v>59</v>
      </c>
      <c r="AN20" s="100">
        <v>0</v>
      </c>
      <c r="AO20" s="100">
        <v>0</v>
      </c>
      <c r="AP20" s="107" t="s">
        <v>168</v>
      </c>
      <c r="AQ20" s="105" t="s">
        <v>69</v>
      </c>
      <c r="AR20" s="100">
        <v>1</v>
      </c>
      <c r="AS20" s="100" t="s">
        <v>767</v>
      </c>
      <c r="AT20" s="100">
        <v>1</v>
      </c>
      <c r="AU20" s="100" t="s">
        <v>767</v>
      </c>
      <c r="AV20" s="100">
        <v>1</v>
      </c>
      <c r="AW20" s="100" t="s">
        <v>767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7" t="s">
        <v>168</v>
      </c>
    </row>
    <row r="21" spans="1:58" s="97" customFormat="1" ht="16.7" customHeight="1">
      <c r="A21" s="105" t="s">
        <v>71</v>
      </c>
      <c r="B21" s="242">
        <v>1014</v>
      </c>
      <c r="C21" s="242">
        <v>90693</v>
      </c>
      <c r="D21" s="100">
        <v>14</v>
      </c>
      <c r="E21" s="100">
        <v>907</v>
      </c>
      <c r="F21" s="100">
        <v>0</v>
      </c>
      <c r="G21" s="100">
        <v>0</v>
      </c>
      <c r="H21" s="100">
        <v>0</v>
      </c>
      <c r="I21" s="100">
        <v>0</v>
      </c>
      <c r="J21" s="100">
        <v>86</v>
      </c>
      <c r="K21" s="100">
        <v>4198</v>
      </c>
      <c r="L21" s="100">
        <v>3</v>
      </c>
      <c r="M21" s="100">
        <v>57</v>
      </c>
      <c r="N21" s="244" t="s">
        <v>169</v>
      </c>
      <c r="O21" s="105" t="s">
        <v>71</v>
      </c>
      <c r="P21" s="100">
        <v>1</v>
      </c>
      <c r="Q21" s="100" t="s">
        <v>767</v>
      </c>
      <c r="R21" s="100">
        <v>3</v>
      </c>
      <c r="S21" s="100">
        <v>61</v>
      </c>
      <c r="T21" s="100">
        <v>25</v>
      </c>
      <c r="U21" s="100">
        <v>937</v>
      </c>
      <c r="V21" s="100">
        <v>4</v>
      </c>
      <c r="W21" s="100">
        <v>64</v>
      </c>
      <c r="X21" s="100">
        <v>0</v>
      </c>
      <c r="Y21" s="100">
        <v>0</v>
      </c>
      <c r="Z21" s="100">
        <v>42</v>
      </c>
      <c r="AA21" s="100">
        <v>3269</v>
      </c>
      <c r="AB21" s="244" t="s">
        <v>169</v>
      </c>
      <c r="AC21" s="105" t="s">
        <v>71</v>
      </c>
      <c r="AD21" s="100">
        <v>2</v>
      </c>
      <c r="AE21" s="100" t="s">
        <v>767</v>
      </c>
      <c r="AF21" s="100">
        <v>117</v>
      </c>
      <c r="AG21" s="100">
        <v>7044</v>
      </c>
      <c r="AH21" s="100">
        <v>38</v>
      </c>
      <c r="AI21" s="100">
        <v>4159</v>
      </c>
      <c r="AJ21" s="100">
        <v>18</v>
      </c>
      <c r="AK21" s="100">
        <v>1632</v>
      </c>
      <c r="AL21" s="100">
        <v>105</v>
      </c>
      <c r="AM21" s="100">
        <v>5033</v>
      </c>
      <c r="AN21" s="100">
        <v>244</v>
      </c>
      <c r="AO21" s="100">
        <v>48206</v>
      </c>
      <c r="AP21" s="107" t="s">
        <v>169</v>
      </c>
      <c r="AQ21" s="105" t="s">
        <v>71</v>
      </c>
      <c r="AR21" s="100">
        <v>40</v>
      </c>
      <c r="AS21" s="100">
        <v>3648</v>
      </c>
      <c r="AT21" s="100">
        <v>63</v>
      </c>
      <c r="AU21" s="100">
        <v>3772</v>
      </c>
      <c r="AV21" s="100">
        <v>182</v>
      </c>
      <c r="AW21" s="100">
        <v>6027</v>
      </c>
      <c r="AX21" s="100">
        <v>17</v>
      </c>
      <c r="AY21" s="100">
        <v>1039</v>
      </c>
      <c r="AZ21" s="100">
        <v>1</v>
      </c>
      <c r="BA21" s="100" t="s">
        <v>767</v>
      </c>
      <c r="BB21" s="100">
        <v>1</v>
      </c>
      <c r="BC21" s="100" t="s">
        <v>767</v>
      </c>
      <c r="BD21" s="100">
        <v>8</v>
      </c>
      <c r="BE21" s="100">
        <v>381</v>
      </c>
      <c r="BF21" s="107" t="s">
        <v>169</v>
      </c>
    </row>
    <row r="22" spans="1:58" s="97" customFormat="1" ht="16.7" customHeight="1">
      <c r="A22" s="105" t="s">
        <v>74</v>
      </c>
      <c r="B22" s="242">
        <v>85</v>
      </c>
      <c r="C22" s="242">
        <v>3401</v>
      </c>
      <c r="D22" s="100">
        <v>25</v>
      </c>
      <c r="E22" s="100">
        <v>604</v>
      </c>
      <c r="F22" s="100">
        <v>1</v>
      </c>
      <c r="G22" s="100" t="s">
        <v>767</v>
      </c>
      <c r="H22" s="100">
        <v>1</v>
      </c>
      <c r="I22" s="100" t="s">
        <v>767</v>
      </c>
      <c r="J22" s="100">
        <v>16</v>
      </c>
      <c r="K22" s="100">
        <v>386</v>
      </c>
      <c r="L22" s="100">
        <v>0</v>
      </c>
      <c r="M22" s="100">
        <v>0</v>
      </c>
      <c r="N22" s="244" t="s">
        <v>170</v>
      </c>
      <c r="O22" s="105" t="s">
        <v>74</v>
      </c>
      <c r="P22" s="100">
        <v>1</v>
      </c>
      <c r="Q22" s="100" t="s">
        <v>767</v>
      </c>
      <c r="R22" s="100">
        <v>1</v>
      </c>
      <c r="S22" s="100" t="s">
        <v>767</v>
      </c>
      <c r="T22" s="100">
        <v>1</v>
      </c>
      <c r="U22" s="100" t="s">
        <v>767</v>
      </c>
      <c r="V22" s="100">
        <v>0</v>
      </c>
      <c r="W22" s="100">
        <v>0</v>
      </c>
      <c r="X22" s="100">
        <v>2</v>
      </c>
      <c r="Y22" s="100" t="s">
        <v>767</v>
      </c>
      <c r="Z22" s="100">
        <v>6</v>
      </c>
      <c r="AA22" s="100">
        <v>448</v>
      </c>
      <c r="AB22" s="244" t="s">
        <v>170</v>
      </c>
      <c r="AC22" s="105" t="s">
        <v>74</v>
      </c>
      <c r="AD22" s="100">
        <v>0</v>
      </c>
      <c r="AE22" s="100">
        <v>0</v>
      </c>
      <c r="AF22" s="100">
        <v>3</v>
      </c>
      <c r="AG22" s="100">
        <v>40</v>
      </c>
      <c r="AH22" s="100">
        <v>7</v>
      </c>
      <c r="AI22" s="100">
        <v>170</v>
      </c>
      <c r="AJ22" s="100">
        <v>5</v>
      </c>
      <c r="AK22" s="100">
        <v>826</v>
      </c>
      <c r="AL22" s="100">
        <v>4</v>
      </c>
      <c r="AM22" s="100">
        <v>46</v>
      </c>
      <c r="AN22" s="100">
        <v>0</v>
      </c>
      <c r="AO22" s="100">
        <v>0</v>
      </c>
      <c r="AP22" s="107" t="s">
        <v>170</v>
      </c>
      <c r="AQ22" s="105" t="s">
        <v>74</v>
      </c>
      <c r="AR22" s="100">
        <v>0</v>
      </c>
      <c r="AS22" s="100">
        <v>0</v>
      </c>
      <c r="AT22" s="100">
        <v>3</v>
      </c>
      <c r="AU22" s="100">
        <v>98</v>
      </c>
      <c r="AV22" s="100">
        <v>6</v>
      </c>
      <c r="AW22" s="100">
        <v>131</v>
      </c>
      <c r="AX22" s="100">
        <v>3</v>
      </c>
      <c r="AY22" s="100">
        <v>289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7" t="s">
        <v>170</v>
      </c>
    </row>
    <row r="23" spans="1:58" s="97" customFormat="1" ht="16.7" customHeight="1">
      <c r="A23" s="105" t="s">
        <v>76</v>
      </c>
      <c r="B23" s="242">
        <v>348</v>
      </c>
      <c r="C23" s="242">
        <v>12585</v>
      </c>
      <c r="D23" s="100">
        <v>24</v>
      </c>
      <c r="E23" s="100">
        <v>955</v>
      </c>
      <c r="F23" s="100">
        <v>1</v>
      </c>
      <c r="G23" s="100" t="s">
        <v>767</v>
      </c>
      <c r="H23" s="100">
        <v>0</v>
      </c>
      <c r="I23" s="100">
        <v>0</v>
      </c>
      <c r="J23" s="100">
        <v>45</v>
      </c>
      <c r="K23" s="100">
        <v>920</v>
      </c>
      <c r="L23" s="100">
        <v>1</v>
      </c>
      <c r="M23" s="100" t="s">
        <v>767</v>
      </c>
      <c r="N23" s="244" t="s">
        <v>171</v>
      </c>
      <c r="O23" s="105" t="s">
        <v>76</v>
      </c>
      <c r="P23" s="100">
        <v>0</v>
      </c>
      <c r="Q23" s="100">
        <v>0</v>
      </c>
      <c r="R23" s="100">
        <v>5</v>
      </c>
      <c r="S23" s="100">
        <v>65</v>
      </c>
      <c r="T23" s="100">
        <v>7</v>
      </c>
      <c r="U23" s="100">
        <v>140</v>
      </c>
      <c r="V23" s="100">
        <v>1</v>
      </c>
      <c r="W23" s="100" t="s">
        <v>767</v>
      </c>
      <c r="X23" s="100">
        <v>1</v>
      </c>
      <c r="Y23" s="100" t="s">
        <v>767</v>
      </c>
      <c r="Z23" s="100">
        <v>28</v>
      </c>
      <c r="AA23" s="100">
        <v>635</v>
      </c>
      <c r="AB23" s="244" t="s">
        <v>171</v>
      </c>
      <c r="AC23" s="105" t="s">
        <v>76</v>
      </c>
      <c r="AD23" s="100">
        <v>2</v>
      </c>
      <c r="AE23" s="100" t="s">
        <v>767</v>
      </c>
      <c r="AF23" s="100">
        <v>32</v>
      </c>
      <c r="AG23" s="100">
        <v>1037</v>
      </c>
      <c r="AH23" s="100">
        <v>21</v>
      </c>
      <c r="AI23" s="100">
        <v>680</v>
      </c>
      <c r="AJ23" s="100">
        <v>19</v>
      </c>
      <c r="AK23" s="100">
        <v>687</v>
      </c>
      <c r="AL23" s="100">
        <v>66</v>
      </c>
      <c r="AM23" s="100">
        <v>1669</v>
      </c>
      <c r="AN23" s="100">
        <v>0</v>
      </c>
      <c r="AO23" s="100">
        <v>0</v>
      </c>
      <c r="AP23" s="107" t="s">
        <v>171</v>
      </c>
      <c r="AQ23" s="105" t="s">
        <v>76</v>
      </c>
      <c r="AR23" s="100">
        <v>1</v>
      </c>
      <c r="AS23" s="100" t="s">
        <v>767</v>
      </c>
      <c r="AT23" s="100">
        <v>5</v>
      </c>
      <c r="AU23" s="100">
        <v>116</v>
      </c>
      <c r="AV23" s="100">
        <v>29</v>
      </c>
      <c r="AW23" s="100">
        <v>828</v>
      </c>
      <c r="AX23" s="100">
        <v>55</v>
      </c>
      <c r="AY23" s="100">
        <v>4563</v>
      </c>
      <c r="AZ23" s="100">
        <v>3</v>
      </c>
      <c r="BA23" s="100">
        <v>74</v>
      </c>
      <c r="BB23" s="100">
        <v>0</v>
      </c>
      <c r="BC23" s="100">
        <v>0</v>
      </c>
      <c r="BD23" s="100">
        <v>2</v>
      </c>
      <c r="BE23" s="100" t="s">
        <v>767</v>
      </c>
      <c r="BF23" s="107" t="s">
        <v>171</v>
      </c>
    </row>
    <row r="24" spans="1:58" s="97" customFormat="1" ht="16.7" customHeight="1">
      <c r="A24" s="105" t="s">
        <v>78</v>
      </c>
      <c r="B24" s="242">
        <v>59</v>
      </c>
      <c r="C24" s="242">
        <v>2395</v>
      </c>
      <c r="D24" s="100">
        <v>10</v>
      </c>
      <c r="E24" s="100">
        <v>840</v>
      </c>
      <c r="F24" s="100">
        <v>2</v>
      </c>
      <c r="G24" s="100" t="s">
        <v>767</v>
      </c>
      <c r="H24" s="100">
        <v>0</v>
      </c>
      <c r="I24" s="100">
        <v>0</v>
      </c>
      <c r="J24" s="100">
        <v>2</v>
      </c>
      <c r="K24" s="100" t="s">
        <v>767</v>
      </c>
      <c r="L24" s="100">
        <v>0</v>
      </c>
      <c r="M24" s="100">
        <v>0</v>
      </c>
      <c r="N24" s="244" t="s">
        <v>172</v>
      </c>
      <c r="O24" s="105" t="s">
        <v>78</v>
      </c>
      <c r="P24" s="100">
        <v>0</v>
      </c>
      <c r="Q24" s="100">
        <v>0</v>
      </c>
      <c r="R24" s="100">
        <v>1</v>
      </c>
      <c r="S24" s="100" t="s">
        <v>767</v>
      </c>
      <c r="T24" s="100">
        <v>1</v>
      </c>
      <c r="U24" s="100" t="s">
        <v>767</v>
      </c>
      <c r="V24" s="100">
        <v>0</v>
      </c>
      <c r="W24" s="100">
        <v>0</v>
      </c>
      <c r="X24" s="100">
        <v>3</v>
      </c>
      <c r="Y24" s="100">
        <v>45</v>
      </c>
      <c r="Z24" s="100">
        <v>4</v>
      </c>
      <c r="AA24" s="100">
        <v>169</v>
      </c>
      <c r="AB24" s="244" t="s">
        <v>172</v>
      </c>
      <c r="AC24" s="105" t="s">
        <v>78</v>
      </c>
      <c r="AD24" s="100">
        <v>3</v>
      </c>
      <c r="AE24" s="100">
        <v>104</v>
      </c>
      <c r="AF24" s="100">
        <v>7</v>
      </c>
      <c r="AG24" s="100">
        <v>114</v>
      </c>
      <c r="AH24" s="100">
        <v>14</v>
      </c>
      <c r="AI24" s="100">
        <v>336</v>
      </c>
      <c r="AJ24" s="100">
        <v>2</v>
      </c>
      <c r="AK24" s="100" t="s">
        <v>767</v>
      </c>
      <c r="AL24" s="100">
        <v>3</v>
      </c>
      <c r="AM24" s="100">
        <v>52</v>
      </c>
      <c r="AN24" s="100">
        <v>0</v>
      </c>
      <c r="AO24" s="100">
        <v>0</v>
      </c>
      <c r="AP24" s="107" t="s">
        <v>172</v>
      </c>
      <c r="AQ24" s="105" t="s">
        <v>78</v>
      </c>
      <c r="AR24" s="100">
        <v>0</v>
      </c>
      <c r="AS24" s="100">
        <v>0</v>
      </c>
      <c r="AT24" s="100">
        <v>0</v>
      </c>
      <c r="AU24" s="100">
        <v>0</v>
      </c>
      <c r="AV24" s="100">
        <v>1</v>
      </c>
      <c r="AW24" s="100" t="s">
        <v>767</v>
      </c>
      <c r="AX24" s="100">
        <v>6</v>
      </c>
      <c r="AY24" s="100">
        <v>514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7" t="s">
        <v>172</v>
      </c>
    </row>
    <row r="25" spans="1:58" s="97" customFormat="1" ht="16.7" customHeight="1">
      <c r="A25" s="105" t="s">
        <v>80</v>
      </c>
      <c r="B25" s="242">
        <v>55</v>
      </c>
      <c r="C25" s="242">
        <v>2286</v>
      </c>
      <c r="D25" s="100">
        <v>10</v>
      </c>
      <c r="E25" s="100">
        <v>453</v>
      </c>
      <c r="F25" s="100">
        <v>1</v>
      </c>
      <c r="G25" s="100" t="s">
        <v>767</v>
      </c>
      <c r="H25" s="100">
        <v>0</v>
      </c>
      <c r="I25" s="100">
        <v>0</v>
      </c>
      <c r="J25" s="100">
        <v>1</v>
      </c>
      <c r="K25" s="100" t="s">
        <v>767</v>
      </c>
      <c r="L25" s="100">
        <v>1</v>
      </c>
      <c r="M25" s="100" t="s">
        <v>767</v>
      </c>
      <c r="N25" s="244" t="s">
        <v>173</v>
      </c>
      <c r="O25" s="105" t="s">
        <v>80</v>
      </c>
      <c r="P25" s="100">
        <v>0</v>
      </c>
      <c r="Q25" s="100">
        <v>0</v>
      </c>
      <c r="R25" s="100">
        <v>1</v>
      </c>
      <c r="S25" s="100" t="s">
        <v>767</v>
      </c>
      <c r="T25" s="100">
        <v>1</v>
      </c>
      <c r="U25" s="100" t="s">
        <v>767</v>
      </c>
      <c r="V25" s="100">
        <v>0</v>
      </c>
      <c r="W25" s="100">
        <v>0</v>
      </c>
      <c r="X25" s="100">
        <v>1</v>
      </c>
      <c r="Y25" s="100" t="s">
        <v>767</v>
      </c>
      <c r="Z25" s="100">
        <v>4</v>
      </c>
      <c r="AA25" s="100">
        <v>107</v>
      </c>
      <c r="AB25" s="244" t="s">
        <v>173</v>
      </c>
      <c r="AC25" s="105" t="s">
        <v>80</v>
      </c>
      <c r="AD25" s="100">
        <v>1</v>
      </c>
      <c r="AE25" s="100" t="s">
        <v>767</v>
      </c>
      <c r="AF25" s="100">
        <v>3</v>
      </c>
      <c r="AG25" s="100">
        <v>53</v>
      </c>
      <c r="AH25" s="100">
        <v>11</v>
      </c>
      <c r="AI25" s="100">
        <v>270</v>
      </c>
      <c r="AJ25" s="100">
        <v>0</v>
      </c>
      <c r="AK25" s="100">
        <v>0</v>
      </c>
      <c r="AL25" s="100">
        <v>7</v>
      </c>
      <c r="AM25" s="100">
        <v>220</v>
      </c>
      <c r="AN25" s="100">
        <v>2</v>
      </c>
      <c r="AO25" s="100" t="s">
        <v>767</v>
      </c>
      <c r="AP25" s="107" t="s">
        <v>173</v>
      </c>
      <c r="AQ25" s="105" t="s">
        <v>80</v>
      </c>
      <c r="AR25" s="100">
        <v>1</v>
      </c>
      <c r="AS25" s="100" t="s">
        <v>767</v>
      </c>
      <c r="AT25" s="100">
        <v>3</v>
      </c>
      <c r="AU25" s="100">
        <v>337</v>
      </c>
      <c r="AV25" s="100">
        <v>2</v>
      </c>
      <c r="AW25" s="100" t="s">
        <v>767</v>
      </c>
      <c r="AX25" s="100">
        <v>2</v>
      </c>
      <c r="AY25" s="100" t="s">
        <v>767</v>
      </c>
      <c r="AZ25" s="100">
        <v>1</v>
      </c>
      <c r="BA25" s="100" t="s">
        <v>767</v>
      </c>
      <c r="BB25" s="100">
        <v>0</v>
      </c>
      <c r="BC25" s="100">
        <v>0</v>
      </c>
      <c r="BD25" s="100">
        <v>2</v>
      </c>
      <c r="BE25" s="100" t="s">
        <v>767</v>
      </c>
      <c r="BF25" s="107" t="s">
        <v>173</v>
      </c>
    </row>
    <row r="26" spans="1:58" s="97" customFormat="1" ht="16.7" customHeight="1">
      <c r="A26" s="105" t="s">
        <v>82</v>
      </c>
      <c r="B26" s="242">
        <v>671</v>
      </c>
      <c r="C26" s="242">
        <v>26273</v>
      </c>
      <c r="D26" s="100">
        <v>32</v>
      </c>
      <c r="E26" s="100">
        <v>1344</v>
      </c>
      <c r="F26" s="100">
        <v>3</v>
      </c>
      <c r="G26" s="100">
        <v>80</v>
      </c>
      <c r="H26" s="100">
        <v>0</v>
      </c>
      <c r="I26" s="100">
        <v>0</v>
      </c>
      <c r="J26" s="100">
        <v>113</v>
      </c>
      <c r="K26" s="100">
        <v>2741</v>
      </c>
      <c r="L26" s="100">
        <v>5</v>
      </c>
      <c r="M26" s="100">
        <v>292</v>
      </c>
      <c r="N26" s="244" t="s">
        <v>174</v>
      </c>
      <c r="O26" s="105" t="s">
        <v>82</v>
      </c>
      <c r="P26" s="100">
        <v>1</v>
      </c>
      <c r="Q26" s="100" t="s">
        <v>767</v>
      </c>
      <c r="R26" s="100">
        <v>7</v>
      </c>
      <c r="S26" s="100">
        <v>87</v>
      </c>
      <c r="T26" s="100">
        <v>15</v>
      </c>
      <c r="U26" s="100">
        <v>290</v>
      </c>
      <c r="V26" s="100">
        <v>3</v>
      </c>
      <c r="W26" s="100">
        <v>67</v>
      </c>
      <c r="X26" s="100">
        <v>1</v>
      </c>
      <c r="Y26" s="100" t="s">
        <v>767</v>
      </c>
      <c r="Z26" s="100">
        <v>32</v>
      </c>
      <c r="AA26" s="100">
        <v>722</v>
      </c>
      <c r="AB26" s="244" t="s">
        <v>174</v>
      </c>
      <c r="AC26" s="105" t="s">
        <v>82</v>
      </c>
      <c r="AD26" s="100">
        <v>3</v>
      </c>
      <c r="AE26" s="100">
        <v>77</v>
      </c>
      <c r="AF26" s="100">
        <v>73</v>
      </c>
      <c r="AG26" s="100">
        <v>3282</v>
      </c>
      <c r="AH26" s="100">
        <v>19</v>
      </c>
      <c r="AI26" s="100">
        <v>417</v>
      </c>
      <c r="AJ26" s="100">
        <v>22</v>
      </c>
      <c r="AK26" s="100">
        <v>1000</v>
      </c>
      <c r="AL26" s="100">
        <v>97</v>
      </c>
      <c r="AM26" s="100">
        <v>2356</v>
      </c>
      <c r="AN26" s="100">
        <v>4</v>
      </c>
      <c r="AO26" s="100">
        <v>80</v>
      </c>
      <c r="AP26" s="107" t="s">
        <v>174</v>
      </c>
      <c r="AQ26" s="105" t="s">
        <v>82</v>
      </c>
      <c r="AR26" s="100">
        <v>14</v>
      </c>
      <c r="AS26" s="100">
        <v>975</v>
      </c>
      <c r="AT26" s="100">
        <v>28</v>
      </c>
      <c r="AU26" s="100">
        <v>2497</v>
      </c>
      <c r="AV26" s="100">
        <v>79</v>
      </c>
      <c r="AW26" s="100">
        <v>2234</v>
      </c>
      <c r="AX26" s="100">
        <v>100</v>
      </c>
      <c r="AY26" s="100">
        <v>7046</v>
      </c>
      <c r="AZ26" s="100">
        <v>2</v>
      </c>
      <c r="BA26" s="100" t="s">
        <v>767</v>
      </c>
      <c r="BB26" s="100">
        <v>10</v>
      </c>
      <c r="BC26" s="100">
        <v>309</v>
      </c>
      <c r="BD26" s="100">
        <v>8</v>
      </c>
      <c r="BE26" s="100">
        <v>316</v>
      </c>
      <c r="BF26" s="107" t="s">
        <v>174</v>
      </c>
    </row>
    <row r="27" spans="1:58" s="97" customFormat="1" ht="16.7" customHeight="1">
      <c r="A27" s="105" t="s">
        <v>84</v>
      </c>
      <c r="B27" s="242">
        <v>47</v>
      </c>
      <c r="C27" s="242">
        <v>1365</v>
      </c>
      <c r="D27" s="100">
        <v>4</v>
      </c>
      <c r="E27" s="100">
        <v>261</v>
      </c>
      <c r="F27" s="100">
        <v>0</v>
      </c>
      <c r="G27" s="100">
        <v>0</v>
      </c>
      <c r="H27" s="100">
        <v>0</v>
      </c>
      <c r="I27" s="100">
        <v>0</v>
      </c>
      <c r="J27" s="100">
        <v>11</v>
      </c>
      <c r="K27" s="100">
        <v>248</v>
      </c>
      <c r="L27" s="100">
        <v>0</v>
      </c>
      <c r="M27" s="100">
        <v>0</v>
      </c>
      <c r="N27" s="244" t="s">
        <v>175</v>
      </c>
      <c r="O27" s="105" t="s">
        <v>84</v>
      </c>
      <c r="P27" s="100">
        <v>2</v>
      </c>
      <c r="Q27" s="100" t="s">
        <v>767</v>
      </c>
      <c r="R27" s="100">
        <v>1</v>
      </c>
      <c r="S27" s="100" t="s">
        <v>767</v>
      </c>
      <c r="T27" s="100">
        <v>2</v>
      </c>
      <c r="U27" s="100" t="s">
        <v>767</v>
      </c>
      <c r="V27" s="100">
        <v>0</v>
      </c>
      <c r="W27" s="100">
        <v>0</v>
      </c>
      <c r="X27" s="100">
        <v>1</v>
      </c>
      <c r="Y27" s="100" t="s">
        <v>767</v>
      </c>
      <c r="Z27" s="100">
        <v>3</v>
      </c>
      <c r="AA27" s="100">
        <v>45</v>
      </c>
      <c r="AB27" s="244" t="s">
        <v>175</v>
      </c>
      <c r="AC27" s="105" t="s">
        <v>84</v>
      </c>
      <c r="AD27" s="100">
        <v>0</v>
      </c>
      <c r="AE27" s="100">
        <v>0</v>
      </c>
      <c r="AF27" s="100">
        <v>7</v>
      </c>
      <c r="AG27" s="100">
        <v>184</v>
      </c>
      <c r="AH27" s="100">
        <v>2</v>
      </c>
      <c r="AI27" s="100" t="s">
        <v>767</v>
      </c>
      <c r="AJ27" s="100">
        <v>3</v>
      </c>
      <c r="AK27" s="100">
        <v>62</v>
      </c>
      <c r="AL27" s="100">
        <v>8</v>
      </c>
      <c r="AM27" s="100">
        <v>325</v>
      </c>
      <c r="AN27" s="100">
        <v>0</v>
      </c>
      <c r="AO27" s="100">
        <v>0</v>
      </c>
      <c r="AP27" s="107" t="s">
        <v>175</v>
      </c>
      <c r="AQ27" s="105" t="s">
        <v>84</v>
      </c>
      <c r="AR27" s="100">
        <v>0</v>
      </c>
      <c r="AS27" s="100">
        <v>0</v>
      </c>
      <c r="AT27" s="100">
        <v>1</v>
      </c>
      <c r="AU27" s="100" t="s">
        <v>767</v>
      </c>
      <c r="AV27" s="100">
        <v>1</v>
      </c>
      <c r="AW27" s="100" t="s">
        <v>767</v>
      </c>
      <c r="AX27" s="100">
        <v>1</v>
      </c>
      <c r="AY27" s="100" t="s">
        <v>767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7" t="s">
        <v>175</v>
      </c>
    </row>
    <row r="28" spans="1:58" s="97" customFormat="1" ht="16.7" customHeight="1">
      <c r="A28" s="105" t="s">
        <v>86</v>
      </c>
      <c r="B28" s="242">
        <v>43</v>
      </c>
      <c r="C28" s="242">
        <v>1185</v>
      </c>
      <c r="D28" s="100">
        <v>8</v>
      </c>
      <c r="E28" s="100">
        <v>242</v>
      </c>
      <c r="F28" s="100">
        <v>1</v>
      </c>
      <c r="G28" s="100" t="s">
        <v>767</v>
      </c>
      <c r="H28" s="100">
        <v>0</v>
      </c>
      <c r="I28" s="100">
        <v>0</v>
      </c>
      <c r="J28" s="100">
        <v>7</v>
      </c>
      <c r="K28" s="100">
        <v>154</v>
      </c>
      <c r="L28" s="100">
        <v>0</v>
      </c>
      <c r="M28" s="100">
        <v>0</v>
      </c>
      <c r="N28" s="244" t="s">
        <v>176</v>
      </c>
      <c r="O28" s="105" t="s">
        <v>86</v>
      </c>
      <c r="P28" s="100">
        <v>0</v>
      </c>
      <c r="Q28" s="100">
        <v>0</v>
      </c>
      <c r="R28" s="100">
        <v>0</v>
      </c>
      <c r="S28" s="100">
        <v>0</v>
      </c>
      <c r="T28" s="100">
        <v>0</v>
      </c>
      <c r="U28" s="100">
        <v>0</v>
      </c>
      <c r="V28" s="100">
        <v>0</v>
      </c>
      <c r="W28" s="100">
        <v>0</v>
      </c>
      <c r="X28" s="100">
        <v>1</v>
      </c>
      <c r="Y28" s="100" t="s">
        <v>767</v>
      </c>
      <c r="Z28" s="100">
        <v>3</v>
      </c>
      <c r="AA28" s="100">
        <v>51</v>
      </c>
      <c r="AB28" s="244" t="s">
        <v>176</v>
      </c>
      <c r="AC28" s="105" t="s">
        <v>86</v>
      </c>
      <c r="AD28" s="100">
        <v>0</v>
      </c>
      <c r="AE28" s="100">
        <v>0</v>
      </c>
      <c r="AF28" s="100">
        <v>2</v>
      </c>
      <c r="AG28" s="100" t="s">
        <v>767</v>
      </c>
      <c r="AH28" s="100">
        <v>16</v>
      </c>
      <c r="AI28" s="100">
        <v>444</v>
      </c>
      <c r="AJ28" s="100">
        <v>1</v>
      </c>
      <c r="AK28" s="100" t="s">
        <v>767</v>
      </c>
      <c r="AL28" s="100">
        <v>2</v>
      </c>
      <c r="AM28" s="100">
        <v>0</v>
      </c>
      <c r="AN28" s="100">
        <v>0</v>
      </c>
      <c r="AO28" s="100">
        <v>0</v>
      </c>
      <c r="AP28" s="107" t="s">
        <v>176</v>
      </c>
      <c r="AQ28" s="105" t="s">
        <v>86</v>
      </c>
      <c r="AR28" s="100">
        <v>0</v>
      </c>
      <c r="AS28" s="100">
        <v>0</v>
      </c>
      <c r="AT28" s="100">
        <v>1</v>
      </c>
      <c r="AU28" s="100" t="s">
        <v>767</v>
      </c>
      <c r="AV28" s="100">
        <v>1</v>
      </c>
      <c r="AW28" s="100" t="s">
        <v>767</v>
      </c>
      <c r="AX28" s="100">
        <v>0</v>
      </c>
      <c r="AY28" s="100">
        <v>0</v>
      </c>
      <c r="AZ28" s="100">
        <v>0</v>
      </c>
      <c r="BA28" s="100">
        <v>0</v>
      </c>
      <c r="BB28" s="100">
        <v>0</v>
      </c>
      <c r="BC28" s="100">
        <v>0</v>
      </c>
      <c r="BD28" s="100">
        <v>0</v>
      </c>
      <c r="BE28" s="100">
        <v>0</v>
      </c>
      <c r="BF28" s="107" t="s">
        <v>176</v>
      </c>
    </row>
    <row r="29" spans="1:58" s="97" customFormat="1" ht="16.7" customHeight="1">
      <c r="A29" s="105" t="s">
        <v>88</v>
      </c>
      <c r="B29" s="242">
        <v>3</v>
      </c>
      <c r="C29" s="242">
        <v>44</v>
      </c>
      <c r="D29" s="100">
        <v>1</v>
      </c>
      <c r="E29" s="100" t="s">
        <v>767</v>
      </c>
      <c r="F29" s="100">
        <v>0</v>
      </c>
      <c r="G29" s="100">
        <v>0</v>
      </c>
      <c r="H29" s="100">
        <v>0</v>
      </c>
      <c r="I29" s="100">
        <v>0</v>
      </c>
      <c r="J29" s="100">
        <v>0</v>
      </c>
      <c r="K29" s="100">
        <v>0</v>
      </c>
      <c r="L29" s="100">
        <v>0</v>
      </c>
      <c r="M29" s="100">
        <v>0</v>
      </c>
      <c r="N29" s="244" t="s">
        <v>177</v>
      </c>
      <c r="O29" s="105" t="s">
        <v>88</v>
      </c>
      <c r="P29" s="100">
        <v>0</v>
      </c>
      <c r="Q29" s="100">
        <v>0</v>
      </c>
      <c r="R29" s="100">
        <v>0</v>
      </c>
      <c r="S29" s="100">
        <v>0</v>
      </c>
      <c r="T29" s="100">
        <v>0</v>
      </c>
      <c r="U29" s="100">
        <v>0</v>
      </c>
      <c r="V29" s="100">
        <v>0</v>
      </c>
      <c r="W29" s="100">
        <v>0</v>
      </c>
      <c r="X29" s="100">
        <v>0</v>
      </c>
      <c r="Y29" s="100">
        <v>0</v>
      </c>
      <c r="Z29" s="100">
        <v>0</v>
      </c>
      <c r="AA29" s="100">
        <v>0</v>
      </c>
      <c r="AB29" s="244" t="s">
        <v>177</v>
      </c>
      <c r="AC29" s="105" t="s">
        <v>88</v>
      </c>
      <c r="AD29" s="100">
        <v>0</v>
      </c>
      <c r="AE29" s="100">
        <v>0</v>
      </c>
      <c r="AF29" s="100">
        <v>0</v>
      </c>
      <c r="AG29" s="100">
        <v>0</v>
      </c>
      <c r="AH29" s="100">
        <v>2</v>
      </c>
      <c r="AI29" s="100" t="s">
        <v>767</v>
      </c>
      <c r="AJ29" s="100">
        <v>0</v>
      </c>
      <c r="AK29" s="100">
        <v>0</v>
      </c>
      <c r="AL29" s="100">
        <v>0</v>
      </c>
      <c r="AM29" s="100">
        <v>0</v>
      </c>
      <c r="AN29" s="100">
        <v>0</v>
      </c>
      <c r="AO29" s="100">
        <v>0</v>
      </c>
      <c r="AP29" s="107" t="s">
        <v>177</v>
      </c>
      <c r="AQ29" s="105" t="s">
        <v>88</v>
      </c>
      <c r="AR29" s="100">
        <v>0</v>
      </c>
      <c r="AS29" s="100">
        <v>0</v>
      </c>
      <c r="AT29" s="100">
        <v>0</v>
      </c>
      <c r="AU29" s="100">
        <v>0</v>
      </c>
      <c r="AV29" s="100">
        <v>0</v>
      </c>
      <c r="AW29" s="100">
        <v>0</v>
      </c>
      <c r="AX29" s="100">
        <v>0</v>
      </c>
      <c r="AY29" s="100">
        <v>0</v>
      </c>
      <c r="AZ29" s="100">
        <v>0</v>
      </c>
      <c r="BA29" s="100">
        <v>0</v>
      </c>
      <c r="BB29" s="100">
        <v>0</v>
      </c>
      <c r="BC29" s="100">
        <v>0</v>
      </c>
      <c r="BD29" s="100">
        <v>0</v>
      </c>
      <c r="BE29" s="100">
        <v>0</v>
      </c>
      <c r="BF29" s="107" t="s">
        <v>177</v>
      </c>
    </row>
    <row r="30" spans="1:58" s="97" customFormat="1" ht="16.7" customHeight="1">
      <c r="A30" s="105" t="s">
        <v>90</v>
      </c>
      <c r="B30" s="242">
        <v>4</v>
      </c>
      <c r="C30" s="242">
        <v>96</v>
      </c>
      <c r="D30" s="100">
        <v>2</v>
      </c>
      <c r="E30" s="100" t="s">
        <v>767</v>
      </c>
      <c r="F30" s="100">
        <v>0</v>
      </c>
      <c r="G30" s="100">
        <v>0</v>
      </c>
      <c r="H30" s="100">
        <v>0</v>
      </c>
      <c r="I30" s="100">
        <v>0</v>
      </c>
      <c r="J30" s="100">
        <v>0</v>
      </c>
      <c r="K30" s="100">
        <v>0</v>
      </c>
      <c r="L30" s="100">
        <v>0</v>
      </c>
      <c r="M30" s="100">
        <v>0</v>
      </c>
      <c r="N30" s="244" t="s">
        <v>178</v>
      </c>
      <c r="O30" s="105" t="s">
        <v>90</v>
      </c>
      <c r="P30" s="100">
        <v>0</v>
      </c>
      <c r="Q30" s="100">
        <v>0</v>
      </c>
      <c r="R30" s="100">
        <v>0</v>
      </c>
      <c r="S30" s="100">
        <v>0</v>
      </c>
      <c r="T30" s="100">
        <v>0</v>
      </c>
      <c r="U30" s="100">
        <v>0</v>
      </c>
      <c r="V30" s="100">
        <v>0</v>
      </c>
      <c r="W30" s="100">
        <v>0</v>
      </c>
      <c r="X30" s="100">
        <v>0</v>
      </c>
      <c r="Y30" s="100">
        <v>0</v>
      </c>
      <c r="Z30" s="100">
        <v>0</v>
      </c>
      <c r="AA30" s="100">
        <v>0</v>
      </c>
      <c r="AB30" s="244" t="s">
        <v>178</v>
      </c>
      <c r="AC30" s="105" t="s">
        <v>90</v>
      </c>
      <c r="AD30" s="100">
        <v>0</v>
      </c>
      <c r="AE30" s="100">
        <v>0</v>
      </c>
      <c r="AF30" s="100">
        <v>0</v>
      </c>
      <c r="AG30" s="100">
        <v>0</v>
      </c>
      <c r="AH30" s="100">
        <v>2</v>
      </c>
      <c r="AI30" s="100" t="s">
        <v>767</v>
      </c>
      <c r="AJ30" s="100">
        <v>0</v>
      </c>
      <c r="AK30" s="100">
        <v>0</v>
      </c>
      <c r="AL30" s="100">
        <v>0</v>
      </c>
      <c r="AM30" s="100">
        <v>0</v>
      </c>
      <c r="AN30" s="100">
        <v>0</v>
      </c>
      <c r="AO30" s="100">
        <v>0</v>
      </c>
      <c r="AP30" s="107" t="s">
        <v>178</v>
      </c>
      <c r="AQ30" s="105" t="s">
        <v>90</v>
      </c>
      <c r="AR30" s="100">
        <v>0</v>
      </c>
      <c r="AS30" s="100">
        <v>0</v>
      </c>
      <c r="AT30" s="100">
        <v>0</v>
      </c>
      <c r="AU30" s="100">
        <v>0</v>
      </c>
      <c r="AV30" s="100">
        <v>0</v>
      </c>
      <c r="AW30" s="100">
        <v>0</v>
      </c>
      <c r="AX30" s="100">
        <v>0</v>
      </c>
      <c r="AY30" s="100">
        <v>0</v>
      </c>
      <c r="AZ30" s="100">
        <v>0</v>
      </c>
      <c r="BA30" s="100">
        <v>0</v>
      </c>
      <c r="BB30" s="100">
        <v>0</v>
      </c>
      <c r="BC30" s="100">
        <v>0</v>
      </c>
      <c r="BD30" s="100">
        <v>0</v>
      </c>
      <c r="BE30" s="100">
        <v>0</v>
      </c>
      <c r="BF30" s="107" t="s">
        <v>178</v>
      </c>
    </row>
    <row r="31" spans="1:58" s="97" customFormat="1" ht="16.7" customHeight="1">
      <c r="A31" s="105" t="s">
        <v>92</v>
      </c>
      <c r="B31" s="242">
        <v>19</v>
      </c>
      <c r="C31" s="242">
        <v>532</v>
      </c>
      <c r="D31" s="100">
        <v>12</v>
      </c>
      <c r="E31" s="100">
        <v>436</v>
      </c>
      <c r="F31" s="100">
        <v>0</v>
      </c>
      <c r="G31" s="100">
        <v>0</v>
      </c>
      <c r="H31" s="100">
        <v>0</v>
      </c>
      <c r="I31" s="100">
        <v>0</v>
      </c>
      <c r="J31" s="100">
        <v>0</v>
      </c>
      <c r="K31" s="100">
        <v>0</v>
      </c>
      <c r="L31" s="100">
        <v>0</v>
      </c>
      <c r="M31" s="100">
        <v>0</v>
      </c>
      <c r="N31" s="244" t="s">
        <v>179</v>
      </c>
      <c r="O31" s="105" t="s">
        <v>92</v>
      </c>
      <c r="P31" s="100">
        <v>0</v>
      </c>
      <c r="Q31" s="100">
        <v>0</v>
      </c>
      <c r="R31" s="100">
        <v>0</v>
      </c>
      <c r="S31" s="100">
        <v>0</v>
      </c>
      <c r="T31" s="100">
        <v>0</v>
      </c>
      <c r="U31" s="100">
        <v>0</v>
      </c>
      <c r="V31" s="100">
        <v>0</v>
      </c>
      <c r="W31" s="100">
        <v>0</v>
      </c>
      <c r="X31" s="100">
        <v>0</v>
      </c>
      <c r="Y31" s="100">
        <v>0</v>
      </c>
      <c r="Z31" s="100">
        <v>1</v>
      </c>
      <c r="AA31" s="100" t="s">
        <v>767</v>
      </c>
      <c r="AB31" s="244" t="s">
        <v>179</v>
      </c>
      <c r="AC31" s="105" t="s">
        <v>92</v>
      </c>
      <c r="AD31" s="100">
        <v>0</v>
      </c>
      <c r="AE31" s="100">
        <v>0</v>
      </c>
      <c r="AF31" s="100">
        <v>0</v>
      </c>
      <c r="AG31" s="100">
        <v>0</v>
      </c>
      <c r="AH31" s="100">
        <v>6</v>
      </c>
      <c r="AI31" s="100">
        <v>84</v>
      </c>
      <c r="AJ31" s="100">
        <v>0</v>
      </c>
      <c r="AK31" s="100">
        <v>0</v>
      </c>
      <c r="AL31" s="100">
        <v>0</v>
      </c>
      <c r="AM31" s="100">
        <v>0</v>
      </c>
      <c r="AN31" s="100">
        <v>0</v>
      </c>
      <c r="AO31" s="100">
        <v>0</v>
      </c>
      <c r="AP31" s="107" t="s">
        <v>179</v>
      </c>
      <c r="AQ31" s="105" t="s">
        <v>92</v>
      </c>
      <c r="AR31" s="100">
        <v>0</v>
      </c>
      <c r="AS31" s="100">
        <v>0</v>
      </c>
      <c r="AT31" s="100">
        <v>0</v>
      </c>
      <c r="AU31" s="100">
        <v>0</v>
      </c>
      <c r="AV31" s="100">
        <v>0</v>
      </c>
      <c r="AW31" s="100">
        <v>0</v>
      </c>
      <c r="AX31" s="100">
        <v>0</v>
      </c>
      <c r="AY31" s="100">
        <v>0</v>
      </c>
      <c r="AZ31" s="100">
        <v>0</v>
      </c>
      <c r="BA31" s="100">
        <v>0</v>
      </c>
      <c r="BB31" s="100">
        <v>0</v>
      </c>
      <c r="BC31" s="100">
        <v>0</v>
      </c>
      <c r="BD31" s="100">
        <v>0</v>
      </c>
      <c r="BE31" s="100">
        <v>0</v>
      </c>
      <c r="BF31" s="107" t="s">
        <v>179</v>
      </c>
    </row>
    <row r="32" spans="1:58" s="97" customFormat="1" ht="16.7" customHeight="1">
      <c r="A32" s="105" t="s">
        <v>94</v>
      </c>
      <c r="B32" s="242">
        <v>47</v>
      </c>
      <c r="C32" s="242">
        <v>1458</v>
      </c>
      <c r="D32" s="100">
        <v>5</v>
      </c>
      <c r="E32" s="100">
        <v>99</v>
      </c>
      <c r="F32" s="100">
        <v>1</v>
      </c>
      <c r="G32" s="100" t="s">
        <v>767</v>
      </c>
      <c r="H32" s="100">
        <v>0</v>
      </c>
      <c r="I32" s="100">
        <v>0</v>
      </c>
      <c r="J32" s="100">
        <v>8</v>
      </c>
      <c r="K32" s="100">
        <v>198</v>
      </c>
      <c r="L32" s="100">
        <v>0</v>
      </c>
      <c r="M32" s="100">
        <v>0</v>
      </c>
      <c r="N32" s="244" t="s">
        <v>180</v>
      </c>
      <c r="O32" s="105" t="s">
        <v>94</v>
      </c>
      <c r="P32" s="100">
        <v>0</v>
      </c>
      <c r="Q32" s="100">
        <v>0</v>
      </c>
      <c r="R32" s="100">
        <v>0</v>
      </c>
      <c r="S32" s="100">
        <v>0</v>
      </c>
      <c r="T32" s="100">
        <v>1</v>
      </c>
      <c r="U32" s="100" t="s">
        <v>767</v>
      </c>
      <c r="V32" s="100">
        <v>0</v>
      </c>
      <c r="W32" s="100">
        <v>0</v>
      </c>
      <c r="X32" s="100">
        <v>0</v>
      </c>
      <c r="Y32" s="100">
        <v>0</v>
      </c>
      <c r="Z32" s="100">
        <v>3</v>
      </c>
      <c r="AA32" s="100">
        <v>64</v>
      </c>
      <c r="AB32" s="244" t="s">
        <v>180</v>
      </c>
      <c r="AC32" s="105" t="s">
        <v>94</v>
      </c>
      <c r="AD32" s="100">
        <v>0</v>
      </c>
      <c r="AE32" s="100">
        <v>0</v>
      </c>
      <c r="AF32" s="100">
        <v>7</v>
      </c>
      <c r="AG32" s="100">
        <v>196</v>
      </c>
      <c r="AH32" s="100">
        <v>5</v>
      </c>
      <c r="AI32" s="100">
        <v>171</v>
      </c>
      <c r="AJ32" s="100">
        <v>1</v>
      </c>
      <c r="AK32" s="100" t="s">
        <v>767</v>
      </c>
      <c r="AL32" s="100">
        <v>3</v>
      </c>
      <c r="AM32" s="100">
        <v>91</v>
      </c>
      <c r="AN32" s="100">
        <v>0</v>
      </c>
      <c r="AO32" s="100">
        <v>0</v>
      </c>
      <c r="AP32" s="107" t="s">
        <v>180</v>
      </c>
      <c r="AQ32" s="105" t="s">
        <v>94</v>
      </c>
      <c r="AR32" s="100">
        <v>1</v>
      </c>
      <c r="AS32" s="100" t="s">
        <v>767</v>
      </c>
      <c r="AT32" s="100">
        <v>8</v>
      </c>
      <c r="AU32" s="100">
        <v>442</v>
      </c>
      <c r="AV32" s="100">
        <v>2</v>
      </c>
      <c r="AW32" s="100" t="s">
        <v>767</v>
      </c>
      <c r="AX32" s="100">
        <v>1</v>
      </c>
      <c r="AY32" s="100" t="s">
        <v>767</v>
      </c>
      <c r="AZ32" s="100">
        <v>0</v>
      </c>
      <c r="BA32" s="100">
        <v>0</v>
      </c>
      <c r="BB32" s="100">
        <v>1</v>
      </c>
      <c r="BC32" s="100" t="s">
        <v>767</v>
      </c>
      <c r="BD32" s="100">
        <v>0</v>
      </c>
      <c r="BE32" s="100">
        <v>0</v>
      </c>
      <c r="BF32" s="107" t="s">
        <v>180</v>
      </c>
    </row>
    <row r="33" spans="1:58" s="97" customFormat="1" ht="16.7" customHeight="1">
      <c r="A33" s="105" t="s">
        <v>96</v>
      </c>
      <c r="B33" s="242">
        <v>238</v>
      </c>
      <c r="C33" s="242">
        <v>5908</v>
      </c>
      <c r="D33" s="100">
        <v>13</v>
      </c>
      <c r="E33" s="100">
        <v>428</v>
      </c>
      <c r="F33" s="100">
        <v>0</v>
      </c>
      <c r="G33" s="100">
        <v>0</v>
      </c>
      <c r="H33" s="100">
        <v>0</v>
      </c>
      <c r="I33" s="100">
        <v>0</v>
      </c>
      <c r="J33" s="100">
        <v>49</v>
      </c>
      <c r="K33" s="100">
        <v>840</v>
      </c>
      <c r="L33" s="100">
        <v>0</v>
      </c>
      <c r="M33" s="100">
        <v>0</v>
      </c>
      <c r="N33" s="244" t="s">
        <v>181</v>
      </c>
      <c r="O33" s="105" t="s">
        <v>96</v>
      </c>
      <c r="P33" s="100">
        <v>0</v>
      </c>
      <c r="Q33" s="100">
        <v>0</v>
      </c>
      <c r="R33" s="100">
        <v>3</v>
      </c>
      <c r="S33" s="100">
        <v>46</v>
      </c>
      <c r="T33" s="100">
        <v>9</v>
      </c>
      <c r="U33" s="100">
        <v>159</v>
      </c>
      <c r="V33" s="100">
        <v>1</v>
      </c>
      <c r="W33" s="100" t="s">
        <v>767</v>
      </c>
      <c r="X33" s="100">
        <v>1</v>
      </c>
      <c r="Y33" s="100" t="s">
        <v>767</v>
      </c>
      <c r="Z33" s="100">
        <v>6</v>
      </c>
      <c r="AA33" s="100">
        <v>82</v>
      </c>
      <c r="AB33" s="244" t="s">
        <v>181</v>
      </c>
      <c r="AC33" s="105" t="s">
        <v>96</v>
      </c>
      <c r="AD33" s="100">
        <v>0</v>
      </c>
      <c r="AE33" s="100">
        <v>0</v>
      </c>
      <c r="AF33" s="100">
        <v>20</v>
      </c>
      <c r="AG33" s="100">
        <v>397</v>
      </c>
      <c r="AH33" s="100">
        <v>15</v>
      </c>
      <c r="AI33" s="100">
        <v>243</v>
      </c>
      <c r="AJ33" s="100">
        <v>56</v>
      </c>
      <c r="AK33" s="100">
        <v>1991</v>
      </c>
      <c r="AL33" s="100">
        <v>16</v>
      </c>
      <c r="AM33" s="100">
        <v>336</v>
      </c>
      <c r="AN33" s="100">
        <v>1</v>
      </c>
      <c r="AO33" s="100" t="s">
        <v>767</v>
      </c>
      <c r="AP33" s="107" t="s">
        <v>181</v>
      </c>
      <c r="AQ33" s="105" t="s">
        <v>96</v>
      </c>
      <c r="AR33" s="100">
        <v>0</v>
      </c>
      <c r="AS33" s="100">
        <v>0</v>
      </c>
      <c r="AT33" s="100">
        <v>2</v>
      </c>
      <c r="AU33" s="100">
        <v>0</v>
      </c>
      <c r="AV33" s="100">
        <v>25</v>
      </c>
      <c r="AW33" s="100">
        <v>554</v>
      </c>
      <c r="AX33" s="100">
        <v>17</v>
      </c>
      <c r="AY33" s="100">
        <v>578</v>
      </c>
      <c r="AZ33" s="100">
        <v>0</v>
      </c>
      <c r="BA33" s="100">
        <v>0</v>
      </c>
      <c r="BB33" s="100">
        <v>4</v>
      </c>
      <c r="BC33" s="100">
        <v>146</v>
      </c>
      <c r="BD33" s="100">
        <v>0</v>
      </c>
      <c r="BE33" s="100">
        <v>0</v>
      </c>
      <c r="BF33" s="107" t="s">
        <v>181</v>
      </c>
    </row>
    <row r="34" spans="1:58" s="97" customFormat="1" ht="16.7" customHeight="1">
      <c r="A34" s="105" t="s">
        <v>98</v>
      </c>
      <c r="B34" s="242">
        <v>166</v>
      </c>
      <c r="C34" s="242">
        <v>4089</v>
      </c>
      <c r="D34" s="100">
        <v>4</v>
      </c>
      <c r="E34" s="100">
        <v>74</v>
      </c>
      <c r="F34" s="100">
        <v>0</v>
      </c>
      <c r="G34" s="100">
        <v>0</v>
      </c>
      <c r="H34" s="100">
        <v>0</v>
      </c>
      <c r="I34" s="100">
        <v>0</v>
      </c>
      <c r="J34" s="100">
        <v>49</v>
      </c>
      <c r="K34" s="100">
        <v>946</v>
      </c>
      <c r="L34" s="100">
        <v>2</v>
      </c>
      <c r="M34" s="100" t="s">
        <v>767</v>
      </c>
      <c r="N34" s="244" t="s">
        <v>182</v>
      </c>
      <c r="O34" s="105" t="s">
        <v>98</v>
      </c>
      <c r="P34" s="100">
        <v>0</v>
      </c>
      <c r="Q34" s="100">
        <v>0</v>
      </c>
      <c r="R34" s="100">
        <v>3</v>
      </c>
      <c r="S34" s="100">
        <v>43</v>
      </c>
      <c r="T34" s="100">
        <v>4</v>
      </c>
      <c r="U34" s="100">
        <v>77</v>
      </c>
      <c r="V34" s="100">
        <v>0</v>
      </c>
      <c r="W34" s="100">
        <v>0</v>
      </c>
      <c r="X34" s="100">
        <v>0</v>
      </c>
      <c r="Y34" s="100">
        <v>0</v>
      </c>
      <c r="Z34" s="100">
        <v>13</v>
      </c>
      <c r="AA34" s="100">
        <v>284</v>
      </c>
      <c r="AB34" s="244" t="s">
        <v>182</v>
      </c>
      <c r="AC34" s="105" t="s">
        <v>98</v>
      </c>
      <c r="AD34" s="100">
        <v>0</v>
      </c>
      <c r="AE34" s="100">
        <v>0</v>
      </c>
      <c r="AF34" s="100">
        <v>16</v>
      </c>
      <c r="AG34" s="100">
        <v>382</v>
      </c>
      <c r="AH34" s="100">
        <v>11</v>
      </c>
      <c r="AI34" s="100">
        <v>228</v>
      </c>
      <c r="AJ34" s="100">
        <v>9</v>
      </c>
      <c r="AK34" s="100">
        <v>211</v>
      </c>
      <c r="AL34" s="100">
        <v>13</v>
      </c>
      <c r="AM34" s="100">
        <v>351</v>
      </c>
      <c r="AN34" s="100">
        <v>2</v>
      </c>
      <c r="AO34" s="100" t="s">
        <v>767</v>
      </c>
      <c r="AP34" s="107" t="s">
        <v>182</v>
      </c>
      <c r="AQ34" s="105" t="s">
        <v>98</v>
      </c>
      <c r="AR34" s="100">
        <v>0</v>
      </c>
      <c r="AS34" s="100">
        <v>0</v>
      </c>
      <c r="AT34" s="100">
        <v>3</v>
      </c>
      <c r="AU34" s="100">
        <v>59</v>
      </c>
      <c r="AV34" s="100">
        <v>18</v>
      </c>
      <c r="AW34" s="100">
        <v>462</v>
      </c>
      <c r="AX34" s="100">
        <v>19</v>
      </c>
      <c r="AY34" s="100">
        <v>815</v>
      </c>
      <c r="AZ34" s="100">
        <v>0</v>
      </c>
      <c r="BA34" s="100">
        <v>0</v>
      </c>
      <c r="BB34" s="100">
        <v>0</v>
      </c>
      <c r="BC34" s="100">
        <v>0</v>
      </c>
      <c r="BD34" s="100">
        <v>0</v>
      </c>
      <c r="BE34" s="100">
        <v>0</v>
      </c>
      <c r="BF34" s="107" t="s">
        <v>182</v>
      </c>
    </row>
    <row r="35" spans="1:58" s="97" customFormat="1" ht="16.7" customHeight="1">
      <c r="A35" s="105" t="s">
        <v>100</v>
      </c>
      <c r="B35" s="242">
        <v>595</v>
      </c>
      <c r="C35" s="242">
        <v>19604</v>
      </c>
      <c r="D35" s="100">
        <v>15</v>
      </c>
      <c r="E35" s="100">
        <v>415</v>
      </c>
      <c r="F35" s="100">
        <v>1</v>
      </c>
      <c r="G35" s="100" t="s">
        <v>767</v>
      </c>
      <c r="H35" s="100">
        <v>0</v>
      </c>
      <c r="I35" s="100">
        <v>0</v>
      </c>
      <c r="J35" s="100">
        <v>95</v>
      </c>
      <c r="K35" s="100">
        <v>2432</v>
      </c>
      <c r="L35" s="100">
        <v>3</v>
      </c>
      <c r="M35" s="100">
        <v>107</v>
      </c>
      <c r="N35" s="244" t="s">
        <v>183</v>
      </c>
      <c r="O35" s="105" t="s">
        <v>100</v>
      </c>
      <c r="P35" s="100">
        <v>0</v>
      </c>
      <c r="Q35" s="100">
        <v>0</v>
      </c>
      <c r="R35" s="100">
        <v>9</v>
      </c>
      <c r="S35" s="100">
        <v>166</v>
      </c>
      <c r="T35" s="100">
        <v>28</v>
      </c>
      <c r="U35" s="100">
        <v>673</v>
      </c>
      <c r="V35" s="100">
        <v>3</v>
      </c>
      <c r="W35" s="100">
        <v>86</v>
      </c>
      <c r="X35" s="100">
        <v>1</v>
      </c>
      <c r="Y35" s="100" t="s">
        <v>767</v>
      </c>
      <c r="Z35" s="100">
        <v>27</v>
      </c>
      <c r="AA35" s="100">
        <v>774</v>
      </c>
      <c r="AB35" s="244" t="s">
        <v>183</v>
      </c>
      <c r="AC35" s="105" t="s">
        <v>100</v>
      </c>
      <c r="AD35" s="100">
        <v>0</v>
      </c>
      <c r="AE35" s="100">
        <v>0</v>
      </c>
      <c r="AF35" s="100">
        <v>88</v>
      </c>
      <c r="AG35" s="100">
        <v>3213</v>
      </c>
      <c r="AH35" s="100">
        <v>12</v>
      </c>
      <c r="AI35" s="100">
        <v>256</v>
      </c>
      <c r="AJ35" s="100">
        <v>20</v>
      </c>
      <c r="AK35" s="100">
        <v>412</v>
      </c>
      <c r="AL35" s="100">
        <v>90</v>
      </c>
      <c r="AM35" s="100">
        <v>3278</v>
      </c>
      <c r="AN35" s="100">
        <v>52</v>
      </c>
      <c r="AO35" s="100">
        <v>2682</v>
      </c>
      <c r="AP35" s="107" t="s">
        <v>183</v>
      </c>
      <c r="AQ35" s="105" t="s">
        <v>100</v>
      </c>
      <c r="AR35" s="100">
        <v>4</v>
      </c>
      <c r="AS35" s="100">
        <v>165</v>
      </c>
      <c r="AT35" s="100">
        <v>19</v>
      </c>
      <c r="AU35" s="100">
        <v>719</v>
      </c>
      <c r="AV35" s="100">
        <v>77</v>
      </c>
      <c r="AW35" s="100">
        <v>2233</v>
      </c>
      <c r="AX35" s="100">
        <v>40</v>
      </c>
      <c r="AY35" s="100">
        <v>1713</v>
      </c>
      <c r="AZ35" s="100">
        <v>1</v>
      </c>
      <c r="BA35" s="100" t="s">
        <v>767</v>
      </c>
      <c r="BB35" s="100">
        <v>6</v>
      </c>
      <c r="BC35" s="100">
        <v>128</v>
      </c>
      <c r="BD35" s="100">
        <v>4</v>
      </c>
      <c r="BE35" s="100">
        <v>55</v>
      </c>
      <c r="BF35" s="107" t="s">
        <v>183</v>
      </c>
    </row>
    <row r="36" spans="1:58" s="97" customFormat="1" ht="16.7" customHeight="1">
      <c r="A36" s="105" t="s">
        <v>102</v>
      </c>
      <c r="B36" s="242">
        <v>14</v>
      </c>
      <c r="C36" s="242">
        <v>472</v>
      </c>
      <c r="D36" s="100">
        <v>4</v>
      </c>
      <c r="E36" s="100">
        <v>146</v>
      </c>
      <c r="F36" s="100">
        <v>1</v>
      </c>
      <c r="G36" s="100" t="s">
        <v>767</v>
      </c>
      <c r="H36" s="100">
        <v>0</v>
      </c>
      <c r="I36" s="100">
        <v>0</v>
      </c>
      <c r="J36" s="100">
        <v>0</v>
      </c>
      <c r="K36" s="100">
        <v>0</v>
      </c>
      <c r="L36" s="100">
        <v>0</v>
      </c>
      <c r="M36" s="100">
        <v>0</v>
      </c>
      <c r="N36" s="244" t="s">
        <v>184</v>
      </c>
      <c r="O36" s="105" t="s">
        <v>102</v>
      </c>
      <c r="P36" s="100">
        <v>0</v>
      </c>
      <c r="Q36" s="100">
        <v>0</v>
      </c>
      <c r="R36" s="100">
        <v>1</v>
      </c>
      <c r="S36" s="100" t="s">
        <v>767</v>
      </c>
      <c r="T36" s="100">
        <v>0</v>
      </c>
      <c r="U36" s="100">
        <v>0</v>
      </c>
      <c r="V36" s="100">
        <v>0</v>
      </c>
      <c r="W36" s="100">
        <v>0</v>
      </c>
      <c r="X36" s="100">
        <v>1</v>
      </c>
      <c r="Y36" s="100" t="s">
        <v>767</v>
      </c>
      <c r="Z36" s="100">
        <v>0</v>
      </c>
      <c r="AA36" s="100">
        <v>0</v>
      </c>
      <c r="AB36" s="244" t="s">
        <v>184</v>
      </c>
      <c r="AC36" s="105" t="s">
        <v>102</v>
      </c>
      <c r="AD36" s="100">
        <v>0</v>
      </c>
      <c r="AE36" s="100">
        <v>0</v>
      </c>
      <c r="AF36" s="100">
        <v>0</v>
      </c>
      <c r="AG36" s="100">
        <v>0</v>
      </c>
      <c r="AH36" s="100">
        <v>7</v>
      </c>
      <c r="AI36" s="100">
        <v>163</v>
      </c>
      <c r="AJ36" s="100">
        <v>0</v>
      </c>
      <c r="AK36" s="100">
        <v>0</v>
      </c>
      <c r="AL36" s="100">
        <v>0</v>
      </c>
      <c r="AM36" s="100">
        <v>0</v>
      </c>
      <c r="AN36" s="100">
        <v>0</v>
      </c>
      <c r="AO36" s="100">
        <v>0</v>
      </c>
      <c r="AP36" s="107" t="s">
        <v>184</v>
      </c>
      <c r="AQ36" s="105" t="s">
        <v>102</v>
      </c>
      <c r="AR36" s="100">
        <v>0</v>
      </c>
      <c r="AS36" s="100">
        <v>0</v>
      </c>
      <c r="AT36" s="100">
        <v>0</v>
      </c>
      <c r="AU36" s="100">
        <v>0</v>
      </c>
      <c r="AV36" s="100">
        <v>0</v>
      </c>
      <c r="AW36" s="100">
        <v>0</v>
      </c>
      <c r="AX36" s="100">
        <v>0</v>
      </c>
      <c r="AY36" s="100">
        <v>0</v>
      </c>
      <c r="AZ36" s="100">
        <v>0</v>
      </c>
      <c r="BA36" s="100">
        <v>0</v>
      </c>
      <c r="BB36" s="100">
        <v>0</v>
      </c>
      <c r="BC36" s="100">
        <v>0</v>
      </c>
      <c r="BD36" s="100">
        <v>0</v>
      </c>
      <c r="BE36" s="100">
        <v>0</v>
      </c>
      <c r="BF36" s="107" t="s">
        <v>184</v>
      </c>
    </row>
    <row r="37" spans="1:58" s="97" customFormat="1" ht="16.7" customHeight="1">
      <c r="A37" s="105" t="s">
        <v>104</v>
      </c>
      <c r="B37" s="242">
        <v>18</v>
      </c>
      <c r="C37" s="242">
        <v>1105</v>
      </c>
      <c r="D37" s="100">
        <v>2</v>
      </c>
      <c r="E37" s="100" t="s">
        <v>767</v>
      </c>
      <c r="F37" s="100">
        <v>1</v>
      </c>
      <c r="G37" s="100" t="s">
        <v>767</v>
      </c>
      <c r="H37" s="100">
        <v>0</v>
      </c>
      <c r="I37" s="100">
        <v>0</v>
      </c>
      <c r="J37" s="100">
        <v>0</v>
      </c>
      <c r="K37" s="100">
        <v>0</v>
      </c>
      <c r="L37" s="100">
        <v>0</v>
      </c>
      <c r="M37" s="100">
        <v>0</v>
      </c>
      <c r="N37" s="244" t="s">
        <v>185</v>
      </c>
      <c r="O37" s="105" t="s">
        <v>104</v>
      </c>
      <c r="P37" s="100">
        <v>0</v>
      </c>
      <c r="Q37" s="100">
        <v>0</v>
      </c>
      <c r="R37" s="100">
        <v>1</v>
      </c>
      <c r="S37" s="100" t="s">
        <v>767</v>
      </c>
      <c r="T37" s="100">
        <v>0</v>
      </c>
      <c r="U37" s="100">
        <v>0</v>
      </c>
      <c r="V37" s="100">
        <v>0</v>
      </c>
      <c r="W37" s="100">
        <v>0</v>
      </c>
      <c r="X37" s="100">
        <v>0</v>
      </c>
      <c r="Y37" s="100">
        <v>0</v>
      </c>
      <c r="Z37" s="100">
        <v>1</v>
      </c>
      <c r="AA37" s="100" t="s">
        <v>767</v>
      </c>
      <c r="AB37" s="244" t="s">
        <v>185</v>
      </c>
      <c r="AC37" s="105" t="s">
        <v>104</v>
      </c>
      <c r="AD37" s="100">
        <v>0</v>
      </c>
      <c r="AE37" s="100">
        <v>0</v>
      </c>
      <c r="AF37" s="100">
        <v>0</v>
      </c>
      <c r="AG37" s="100">
        <v>0</v>
      </c>
      <c r="AH37" s="100">
        <v>5</v>
      </c>
      <c r="AI37" s="100">
        <v>100</v>
      </c>
      <c r="AJ37" s="100">
        <v>4</v>
      </c>
      <c r="AK37" s="100">
        <v>722</v>
      </c>
      <c r="AL37" s="100">
        <v>1</v>
      </c>
      <c r="AM37" s="100" t="s">
        <v>767</v>
      </c>
      <c r="AN37" s="100">
        <v>1</v>
      </c>
      <c r="AO37" s="100" t="s">
        <v>767</v>
      </c>
      <c r="AP37" s="107" t="s">
        <v>185</v>
      </c>
      <c r="AQ37" s="105" t="s">
        <v>104</v>
      </c>
      <c r="AR37" s="100">
        <v>1</v>
      </c>
      <c r="AS37" s="100" t="s">
        <v>767</v>
      </c>
      <c r="AT37" s="100">
        <v>1</v>
      </c>
      <c r="AU37" s="100" t="s">
        <v>767</v>
      </c>
      <c r="AV37" s="100">
        <v>0</v>
      </c>
      <c r="AW37" s="100">
        <v>0</v>
      </c>
      <c r="AX37" s="100">
        <v>0</v>
      </c>
      <c r="AY37" s="100">
        <v>0</v>
      </c>
      <c r="AZ37" s="100">
        <v>0</v>
      </c>
      <c r="BA37" s="100">
        <v>0</v>
      </c>
      <c r="BB37" s="100">
        <v>0</v>
      </c>
      <c r="BC37" s="100">
        <v>0</v>
      </c>
      <c r="BD37" s="100">
        <v>0</v>
      </c>
      <c r="BE37" s="100">
        <v>0</v>
      </c>
      <c r="BF37" s="107" t="s">
        <v>185</v>
      </c>
    </row>
    <row r="38" spans="1:58" s="97" customFormat="1" ht="16.7" customHeight="1">
      <c r="A38" s="105" t="s">
        <v>106</v>
      </c>
      <c r="B38" s="242">
        <v>16</v>
      </c>
      <c r="C38" s="242">
        <v>643</v>
      </c>
      <c r="D38" s="100">
        <v>9</v>
      </c>
      <c r="E38" s="100">
        <v>523</v>
      </c>
      <c r="F38" s="100">
        <v>0</v>
      </c>
      <c r="G38" s="100">
        <v>0</v>
      </c>
      <c r="H38" s="100">
        <v>0</v>
      </c>
      <c r="I38" s="100">
        <v>0</v>
      </c>
      <c r="J38" s="100">
        <v>1</v>
      </c>
      <c r="K38" s="100" t="s">
        <v>767</v>
      </c>
      <c r="L38" s="100">
        <v>0</v>
      </c>
      <c r="M38" s="100">
        <v>0</v>
      </c>
      <c r="N38" s="244" t="s">
        <v>186</v>
      </c>
      <c r="O38" s="105" t="s">
        <v>106</v>
      </c>
      <c r="P38" s="100">
        <v>0</v>
      </c>
      <c r="Q38" s="100">
        <v>0</v>
      </c>
      <c r="R38" s="100">
        <v>0</v>
      </c>
      <c r="S38" s="100">
        <v>0</v>
      </c>
      <c r="T38" s="100">
        <v>0</v>
      </c>
      <c r="U38" s="100">
        <v>0</v>
      </c>
      <c r="V38" s="100">
        <v>0</v>
      </c>
      <c r="W38" s="100">
        <v>0</v>
      </c>
      <c r="X38" s="100">
        <v>0</v>
      </c>
      <c r="Y38" s="100">
        <v>0</v>
      </c>
      <c r="Z38" s="100">
        <v>0</v>
      </c>
      <c r="AA38" s="100">
        <v>0</v>
      </c>
      <c r="AB38" s="244" t="s">
        <v>186</v>
      </c>
      <c r="AC38" s="105" t="s">
        <v>106</v>
      </c>
      <c r="AD38" s="100">
        <v>0</v>
      </c>
      <c r="AE38" s="100">
        <v>0</v>
      </c>
      <c r="AF38" s="100">
        <v>0</v>
      </c>
      <c r="AG38" s="100">
        <v>0</v>
      </c>
      <c r="AH38" s="100">
        <v>5</v>
      </c>
      <c r="AI38" s="100">
        <v>92</v>
      </c>
      <c r="AJ38" s="100">
        <v>0</v>
      </c>
      <c r="AK38" s="100">
        <v>0</v>
      </c>
      <c r="AL38" s="100">
        <v>0</v>
      </c>
      <c r="AM38" s="100">
        <v>0</v>
      </c>
      <c r="AN38" s="100">
        <v>0</v>
      </c>
      <c r="AO38" s="100">
        <v>0</v>
      </c>
      <c r="AP38" s="107" t="s">
        <v>186</v>
      </c>
      <c r="AQ38" s="105" t="s">
        <v>106</v>
      </c>
      <c r="AR38" s="100">
        <v>0</v>
      </c>
      <c r="AS38" s="100">
        <v>0</v>
      </c>
      <c r="AT38" s="100">
        <v>0</v>
      </c>
      <c r="AU38" s="100">
        <v>0</v>
      </c>
      <c r="AV38" s="100">
        <v>1</v>
      </c>
      <c r="AW38" s="100" t="s">
        <v>767</v>
      </c>
      <c r="AX38" s="100">
        <v>0</v>
      </c>
      <c r="AY38" s="100">
        <v>0</v>
      </c>
      <c r="AZ38" s="100">
        <v>0</v>
      </c>
      <c r="BA38" s="100">
        <v>0</v>
      </c>
      <c r="BB38" s="100">
        <v>0</v>
      </c>
      <c r="BC38" s="100">
        <v>0</v>
      </c>
      <c r="BD38" s="100">
        <v>0</v>
      </c>
      <c r="BE38" s="100">
        <v>0</v>
      </c>
      <c r="BF38" s="107" t="s">
        <v>186</v>
      </c>
    </row>
    <row r="39" spans="1:58" s="97" customFormat="1" ht="16.7" customHeight="1" thickBot="1">
      <c r="A39" s="108" t="s">
        <v>108</v>
      </c>
      <c r="B39" s="245">
        <v>16</v>
      </c>
      <c r="C39" s="246">
        <v>282</v>
      </c>
      <c r="D39" s="248">
        <v>13</v>
      </c>
      <c r="E39" s="248">
        <v>236</v>
      </c>
      <c r="F39" s="248">
        <v>1</v>
      </c>
      <c r="G39" s="248" t="s">
        <v>767</v>
      </c>
      <c r="H39" s="248">
        <v>0</v>
      </c>
      <c r="I39" s="248">
        <v>0</v>
      </c>
      <c r="J39" s="248">
        <v>0</v>
      </c>
      <c r="K39" s="248">
        <v>0</v>
      </c>
      <c r="L39" s="248">
        <v>0</v>
      </c>
      <c r="M39" s="248">
        <v>0</v>
      </c>
      <c r="N39" s="247" t="s">
        <v>187</v>
      </c>
      <c r="O39" s="108" t="s">
        <v>108</v>
      </c>
      <c r="P39" s="248">
        <v>0</v>
      </c>
      <c r="Q39" s="248">
        <v>0</v>
      </c>
      <c r="R39" s="248">
        <v>0</v>
      </c>
      <c r="S39" s="248">
        <v>0</v>
      </c>
      <c r="T39" s="248">
        <v>0</v>
      </c>
      <c r="U39" s="248">
        <v>0</v>
      </c>
      <c r="V39" s="248">
        <v>0</v>
      </c>
      <c r="W39" s="248">
        <v>0</v>
      </c>
      <c r="X39" s="248">
        <v>0</v>
      </c>
      <c r="Y39" s="248">
        <v>0</v>
      </c>
      <c r="Z39" s="248">
        <v>1</v>
      </c>
      <c r="AA39" s="248" t="s">
        <v>767</v>
      </c>
      <c r="AB39" s="247" t="s">
        <v>187</v>
      </c>
      <c r="AC39" s="108" t="s">
        <v>108</v>
      </c>
      <c r="AD39" s="248">
        <v>0</v>
      </c>
      <c r="AE39" s="248">
        <v>0</v>
      </c>
      <c r="AF39" s="248">
        <v>0</v>
      </c>
      <c r="AG39" s="248">
        <v>0</v>
      </c>
      <c r="AH39" s="248">
        <v>0</v>
      </c>
      <c r="AI39" s="248">
        <v>0</v>
      </c>
      <c r="AJ39" s="248">
        <v>0</v>
      </c>
      <c r="AK39" s="248">
        <v>0</v>
      </c>
      <c r="AL39" s="248">
        <v>0</v>
      </c>
      <c r="AM39" s="248">
        <v>0</v>
      </c>
      <c r="AN39" s="248">
        <v>0</v>
      </c>
      <c r="AO39" s="248">
        <v>0</v>
      </c>
      <c r="AP39" s="109" t="s">
        <v>187</v>
      </c>
      <c r="AQ39" s="108" t="s">
        <v>108</v>
      </c>
      <c r="AR39" s="248">
        <v>0</v>
      </c>
      <c r="AS39" s="248">
        <v>0</v>
      </c>
      <c r="AT39" s="248">
        <v>0</v>
      </c>
      <c r="AU39" s="248">
        <v>0</v>
      </c>
      <c r="AV39" s="248">
        <v>1</v>
      </c>
      <c r="AW39" s="248" t="s">
        <v>767</v>
      </c>
      <c r="AX39" s="248">
        <v>0</v>
      </c>
      <c r="AY39" s="248">
        <v>0</v>
      </c>
      <c r="AZ39" s="248">
        <v>0</v>
      </c>
      <c r="BA39" s="248">
        <v>0</v>
      </c>
      <c r="BB39" s="248">
        <v>0</v>
      </c>
      <c r="BC39" s="248">
        <v>0</v>
      </c>
      <c r="BD39" s="248">
        <v>0</v>
      </c>
      <c r="BE39" s="248">
        <v>0</v>
      </c>
      <c r="BF39" s="109" t="s">
        <v>187</v>
      </c>
    </row>
    <row r="40" spans="1:58" s="110" customFormat="1" ht="11.1" customHeight="1">
      <c r="A40" s="253" t="s">
        <v>235</v>
      </c>
      <c r="N40" s="111" t="s">
        <v>417</v>
      </c>
      <c r="O40" s="112" t="s">
        <v>418</v>
      </c>
      <c r="P40" s="112"/>
      <c r="Q40" s="112"/>
      <c r="R40" s="112"/>
      <c r="U40" s="111"/>
      <c r="AA40" s="111"/>
      <c r="AB40" s="111" t="s">
        <v>417</v>
      </c>
      <c r="AC40" s="112" t="s">
        <v>418</v>
      </c>
      <c r="AD40" s="112"/>
      <c r="AE40" s="112"/>
      <c r="AF40" s="112"/>
      <c r="AI40" s="111"/>
      <c r="AO40" s="111"/>
      <c r="AP40" s="111" t="s">
        <v>417</v>
      </c>
      <c r="AQ40" s="110" t="s">
        <v>418</v>
      </c>
      <c r="AW40" s="111"/>
      <c r="BE40" s="111"/>
      <c r="BF40" s="111" t="s">
        <v>417</v>
      </c>
    </row>
    <row r="41" spans="1:58" s="118" customFormat="1" ht="11.1" customHeight="1">
      <c r="A41" s="113" t="s">
        <v>334</v>
      </c>
      <c r="B41" s="114"/>
      <c r="C41" s="115"/>
      <c r="D41" s="115"/>
      <c r="E41" s="115"/>
      <c r="F41" s="115"/>
      <c r="G41" s="115"/>
      <c r="H41" s="115"/>
      <c r="I41" s="115"/>
      <c r="J41" s="115"/>
      <c r="K41" s="114"/>
      <c r="L41" s="114"/>
      <c r="M41" s="114"/>
      <c r="N41" s="116"/>
      <c r="O41" s="113" t="s">
        <v>334</v>
      </c>
      <c r="P41" s="117"/>
      <c r="Q41" s="117"/>
      <c r="R41" s="117"/>
      <c r="S41" s="114"/>
      <c r="T41" s="114"/>
      <c r="U41" s="114"/>
      <c r="V41" s="114"/>
      <c r="W41" s="114"/>
      <c r="X41" s="114"/>
      <c r="Y41" s="114"/>
      <c r="Z41" s="114"/>
      <c r="AA41" s="114"/>
      <c r="AB41" s="116"/>
      <c r="AC41" s="113" t="s">
        <v>334</v>
      </c>
      <c r="AD41" s="117"/>
      <c r="AE41" s="117"/>
      <c r="AF41" s="117"/>
      <c r="AG41" s="114"/>
      <c r="AH41" s="114"/>
      <c r="AI41" s="114"/>
      <c r="AJ41" s="114"/>
      <c r="AK41" s="114"/>
      <c r="AL41" s="114"/>
      <c r="AM41" s="114"/>
      <c r="AN41" s="114"/>
      <c r="AO41" s="114"/>
      <c r="AP41" s="116"/>
      <c r="AQ41" s="113" t="s">
        <v>334</v>
      </c>
      <c r="AR41" s="114"/>
      <c r="AS41" s="114"/>
      <c r="AT41" s="114"/>
      <c r="AU41" s="114"/>
      <c r="AV41" s="114"/>
      <c r="AW41" s="114"/>
      <c r="AX41" s="114"/>
      <c r="AY41" s="114"/>
      <c r="AZ41" s="513"/>
      <c r="BA41" s="513"/>
      <c r="BB41" s="513"/>
      <c r="BC41" s="514"/>
      <c r="BD41" s="514"/>
      <c r="BE41" s="514"/>
      <c r="BF41" s="116"/>
    </row>
    <row r="42" spans="1:58">
      <c r="B42" s="128"/>
      <c r="C42" s="124"/>
      <c r="D42" s="124"/>
      <c r="E42" s="124"/>
      <c r="F42" s="124"/>
      <c r="G42" s="124"/>
      <c r="H42" s="125"/>
    </row>
    <row r="43" spans="1:58">
      <c r="B43" s="128"/>
      <c r="C43" s="124"/>
      <c r="D43" s="124"/>
      <c r="E43" s="124"/>
      <c r="F43" s="124"/>
      <c r="G43" s="124"/>
      <c r="H43" s="125"/>
    </row>
    <row r="44" spans="1:58">
      <c r="B44" s="128"/>
      <c r="C44" s="124"/>
      <c r="D44" s="124"/>
      <c r="E44" s="124"/>
      <c r="F44" s="124"/>
      <c r="G44" s="124"/>
      <c r="H44" s="125"/>
    </row>
    <row r="45" spans="1:58">
      <c r="B45" s="128"/>
      <c r="C45" s="124"/>
      <c r="D45" s="124"/>
      <c r="E45" s="124"/>
      <c r="F45" s="124"/>
      <c r="G45" s="124"/>
      <c r="H45" s="125"/>
    </row>
    <row r="46" spans="1:58">
      <c r="B46" s="128"/>
      <c r="C46" s="124"/>
      <c r="D46" s="124"/>
      <c r="E46" s="124"/>
      <c r="F46" s="124"/>
      <c r="G46" s="124"/>
      <c r="H46" s="125"/>
    </row>
    <row r="47" spans="1:58">
      <c r="B47" s="128"/>
      <c r="C47" s="124"/>
      <c r="D47" s="124"/>
      <c r="E47" s="124"/>
      <c r="F47" s="124"/>
      <c r="G47" s="124"/>
      <c r="H47" s="125"/>
    </row>
    <row r="48" spans="1:58">
      <c r="B48" s="128"/>
      <c r="C48" s="124"/>
      <c r="D48" s="124"/>
      <c r="E48" s="124"/>
      <c r="F48" s="124"/>
      <c r="G48" s="124"/>
      <c r="H48" s="125"/>
    </row>
    <row r="49" spans="2:8">
      <c r="B49" s="128"/>
      <c r="C49" s="124"/>
      <c r="D49" s="124"/>
      <c r="E49" s="124"/>
      <c r="F49" s="124"/>
      <c r="G49" s="124"/>
      <c r="H49" s="125"/>
    </row>
    <row r="50" spans="2:8">
      <c r="B50" s="128"/>
      <c r="C50" s="124"/>
      <c r="D50" s="124"/>
      <c r="E50" s="124"/>
      <c r="F50" s="124"/>
      <c r="G50" s="124"/>
      <c r="H50" s="125"/>
    </row>
    <row r="51" spans="2:8">
      <c r="B51" s="128"/>
      <c r="C51" s="124"/>
      <c r="D51" s="124"/>
      <c r="E51" s="124"/>
      <c r="F51" s="124"/>
      <c r="G51" s="124"/>
      <c r="H51" s="125"/>
    </row>
    <row r="52" spans="2:8">
      <c r="B52" s="128"/>
      <c r="C52" s="124"/>
      <c r="D52" s="124"/>
      <c r="E52" s="124"/>
      <c r="F52" s="124"/>
      <c r="G52" s="124"/>
      <c r="H52" s="125"/>
    </row>
    <row r="53" spans="2:8">
      <c r="B53" s="128"/>
      <c r="C53" s="124"/>
      <c r="D53" s="124"/>
      <c r="E53" s="124"/>
      <c r="F53" s="124"/>
      <c r="G53" s="124"/>
      <c r="H53" s="125"/>
    </row>
    <row r="54" spans="2:8">
      <c r="B54" s="128"/>
      <c r="C54" s="124"/>
      <c r="D54" s="124"/>
      <c r="E54" s="124"/>
      <c r="F54" s="124"/>
      <c r="G54" s="124"/>
      <c r="H54" s="125"/>
    </row>
    <row r="55" spans="2:8">
      <c r="B55" s="128"/>
      <c r="C55" s="124"/>
      <c r="D55" s="124"/>
      <c r="E55" s="124"/>
      <c r="F55" s="124"/>
      <c r="G55" s="124"/>
      <c r="H55" s="125"/>
    </row>
    <row r="56" spans="2:8">
      <c r="B56" s="128"/>
      <c r="C56" s="124"/>
      <c r="D56" s="124"/>
      <c r="E56" s="124"/>
      <c r="F56" s="124"/>
      <c r="G56" s="124"/>
      <c r="H56" s="125"/>
    </row>
    <row r="57" spans="2:8">
      <c r="B57" s="128"/>
      <c r="C57" s="124"/>
      <c r="D57" s="124"/>
      <c r="E57" s="124"/>
      <c r="F57" s="124"/>
      <c r="G57" s="124"/>
      <c r="H57" s="125"/>
    </row>
    <row r="58" spans="2:8">
      <c r="B58" s="128"/>
      <c r="C58" s="124"/>
      <c r="D58" s="124"/>
      <c r="E58" s="124"/>
      <c r="F58" s="124"/>
      <c r="G58" s="124"/>
      <c r="H58" s="125"/>
    </row>
    <row r="59" spans="2:8">
      <c r="B59" s="128"/>
      <c r="C59" s="124"/>
      <c r="D59" s="124"/>
      <c r="E59" s="124"/>
      <c r="F59" s="124"/>
      <c r="G59" s="124"/>
      <c r="H59" s="125"/>
    </row>
    <row r="60" spans="2:8">
      <c r="B60" s="128"/>
      <c r="C60" s="124"/>
      <c r="D60" s="124"/>
      <c r="E60" s="124"/>
      <c r="F60" s="124"/>
      <c r="G60" s="124"/>
      <c r="H60" s="125"/>
    </row>
    <row r="61" spans="2:8">
      <c r="B61" s="128"/>
      <c r="C61" s="124"/>
      <c r="D61" s="124"/>
      <c r="E61" s="124"/>
      <c r="F61" s="124"/>
      <c r="G61" s="124"/>
      <c r="H61" s="125"/>
    </row>
    <row r="62" spans="2:8">
      <c r="B62" s="128"/>
      <c r="C62" s="124"/>
      <c r="D62" s="124"/>
      <c r="E62" s="124"/>
      <c r="F62" s="124"/>
      <c r="G62" s="124"/>
      <c r="H62" s="125"/>
    </row>
    <row r="63" spans="2:8">
      <c r="B63" s="128"/>
      <c r="C63" s="124"/>
      <c r="D63" s="124"/>
      <c r="E63" s="124"/>
      <c r="F63" s="124"/>
      <c r="G63" s="124"/>
      <c r="H63" s="125"/>
    </row>
    <row r="64" spans="2:8">
      <c r="B64" s="128"/>
      <c r="C64" s="124"/>
      <c r="D64" s="124"/>
      <c r="E64" s="124"/>
      <c r="F64" s="124"/>
      <c r="G64" s="124"/>
      <c r="H64" s="125"/>
    </row>
    <row r="65" spans="2:8">
      <c r="B65" s="128"/>
      <c r="C65" s="124"/>
      <c r="D65" s="124"/>
      <c r="E65" s="124"/>
      <c r="F65" s="124"/>
      <c r="G65" s="124"/>
      <c r="H65" s="125"/>
    </row>
    <row r="66" spans="2:8">
      <c r="B66" s="128"/>
      <c r="C66" s="124"/>
      <c r="D66" s="124"/>
      <c r="E66" s="124"/>
      <c r="F66" s="124"/>
      <c r="G66" s="124"/>
      <c r="H66" s="125"/>
    </row>
    <row r="67" spans="2:8">
      <c r="B67" s="128"/>
      <c r="C67" s="124"/>
      <c r="D67" s="124"/>
      <c r="E67" s="124"/>
      <c r="F67" s="124"/>
      <c r="G67" s="124"/>
      <c r="H67" s="125"/>
    </row>
    <row r="68" spans="2:8">
      <c r="B68" s="128"/>
      <c r="C68" s="124"/>
      <c r="D68" s="124"/>
      <c r="E68" s="124"/>
      <c r="F68" s="124"/>
      <c r="G68" s="124"/>
      <c r="H68" s="125"/>
    </row>
    <row r="69" spans="2:8">
      <c r="B69" s="128"/>
      <c r="C69" s="124"/>
      <c r="D69" s="124"/>
      <c r="E69" s="124"/>
      <c r="F69" s="124"/>
      <c r="G69" s="124"/>
      <c r="H69" s="125"/>
    </row>
    <row r="70" spans="2:8">
      <c r="B70" s="128"/>
      <c r="C70" s="124"/>
      <c r="D70" s="124"/>
      <c r="E70" s="124"/>
      <c r="F70" s="124"/>
      <c r="G70" s="124"/>
      <c r="H70" s="125"/>
    </row>
    <row r="71" spans="2:8">
      <c r="B71" s="128"/>
      <c r="C71" s="124"/>
      <c r="D71" s="124"/>
      <c r="E71" s="124"/>
      <c r="F71" s="124"/>
      <c r="G71" s="124"/>
      <c r="H71" s="125"/>
    </row>
    <row r="72" spans="2:8">
      <c r="B72" s="128"/>
      <c r="C72" s="124"/>
      <c r="D72" s="124"/>
      <c r="E72" s="124"/>
      <c r="F72" s="124"/>
      <c r="G72" s="124"/>
      <c r="H72" s="125"/>
    </row>
    <row r="73" spans="2:8">
      <c r="B73" s="128"/>
      <c r="C73" s="124"/>
      <c r="D73" s="124"/>
      <c r="E73" s="124"/>
      <c r="F73" s="124"/>
      <c r="G73" s="124"/>
      <c r="H73" s="125"/>
    </row>
    <row r="74" spans="2:8">
      <c r="B74" s="128"/>
      <c r="C74" s="124"/>
      <c r="D74" s="124"/>
      <c r="E74" s="124"/>
      <c r="F74" s="124"/>
      <c r="G74" s="124"/>
      <c r="H74" s="125"/>
    </row>
    <row r="75" spans="2:8">
      <c r="B75" s="128"/>
      <c r="C75" s="124"/>
      <c r="D75" s="124"/>
      <c r="E75" s="124"/>
      <c r="F75" s="124"/>
      <c r="G75" s="124"/>
      <c r="H75" s="125"/>
    </row>
    <row r="76" spans="2:8">
      <c r="B76" s="128"/>
      <c r="C76" s="124"/>
      <c r="D76" s="124"/>
      <c r="E76" s="124"/>
      <c r="F76" s="124"/>
      <c r="G76" s="124"/>
      <c r="H76" s="125"/>
    </row>
    <row r="77" spans="2:8">
      <c r="B77" s="128"/>
      <c r="C77" s="124"/>
      <c r="D77" s="124"/>
      <c r="E77" s="124"/>
      <c r="F77" s="124"/>
      <c r="G77" s="124"/>
      <c r="H77" s="125"/>
    </row>
    <row r="78" spans="2:8">
      <c r="B78" s="128"/>
      <c r="C78" s="124"/>
      <c r="D78" s="124"/>
      <c r="E78" s="124"/>
      <c r="F78" s="124"/>
      <c r="G78" s="124"/>
      <c r="H78" s="125"/>
    </row>
    <row r="79" spans="2:8">
      <c r="B79" s="128"/>
      <c r="C79" s="124"/>
      <c r="D79" s="124"/>
      <c r="E79" s="124"/>
      <c r="F79" s="124"/>
      <c r="G79" s="124"/>
      <c r="H79" s="125"/>
    </row>
    <row r="80" spans="2:8">
      <c r="B80" s="128"/>
      <c r="C80" s="124"/>
      <c r="D80" s="124"/>
      <c r="E80" s="124"/>
      <c r="F80" s="124"/>
      <c r="G80" s="124"/>
      <c r="H80" s="125"/>
    </row>
    <row r="81" spans="2:8">
      <c r="B81" s="128"/>
      <c r="C81" s="124"/>
      <c r="D81" s="124"/>
      <c r="E81" s="124"/>
      <c r="F81" s="124"/>
      <c r="G81" s="124"/>
      <c r="H81" s="125"/>
    </row>
    <row r="82" spans="2:8">
      <c r="B82" s="128"/>
      <c r="C82" s="124"/>
      <c r="D82" s="124"/>
      <c r="E82" s="124"/>
      <c r="F82" s="124"/>
      <c r="G82" s="124"/>
      <c r="H82" s="125"/>
    </row>
    <row r="83" spans="2:8">
      <c r="B83" s="128"/>
      <c r="C83" s="124"/>
      <c r="D83" s="124"/>
      <c r="E83" s="124"/>
      <c r="F83" s="124"/>
      <c r="G83" s="124"/>
      <c r="H83" s="125"/>
    </row>
    <row r="84" spans="2:8">
      <c r="B84" s="128"/>
      <c r="C84" s="124"/>
      <c r="D84" s="124"/>
      <c r="E84" s="124"/>
      <c r="F84" s="124"/>
      <c r="G84" s="124"/>
      <c r="H84" s="125"/>
    </row>
    <row r="85" spans="2:8">
      <c r="B85" s="128"/>
      <c r="C85" s="124"/>
      <c r="D85" s="124"/>
      <c r="E85" s="124"/>
      <c r="F85" s="124"/>
      <c r="G85" s="124"/>
      <c r="H85" s="125"/>
    </row>
    <row r="86" spans="2:8">
      <c r="B86" s="128"/>
      <c r="C86" s="124"/>
      <c r="D86" s="124"/>
      <c r="E86" s="124"/>
      <c r="F86" s="124"/>
      <c r="G86" s="124"/>
      <c r="H86" s="125"/>
    </row>
    <row r="87" spans="2:8">
      <c r="B87" s="128"/>
      <c r="C87" s="124"/>
      <c r="D87" s="124"/>
      <c r="E87" s="124"/>
      <c r="F87" s="124"/>
      <c r="G87" s="124"/>
      <c r="H87" s="125"/>
    </row>
    <row r="88" spans="2:8">
      <c r="B88" s="128"/>
      <c r="C88" s="124"/>
      <c r="D88" s="124"/>
      <c r="E88" s="124"/>
      <c r="F88" s="124"/>
      <c r="G88" s="124"/>
      <c r="H88" s="125"/>
    </row>
    <row r="89" spans="2:8">
      <c r="B89" s="128"/>
      <c r="C89" s="124"/>
      <c r="D89" s="124"/>
      <c r="E89" s="124"/>
      <c r="F89" s="124"/>
      <c r="G89" s="124"/>
      <c r="H89" s="125"/>
    </row>
    <row r="90" spans="2:8">
      <c r="B90" s="128"/>
      <c r="C90" s="124"/>
      <c r="D90" s="124"/>
      <c r="E90" s="124"/>
      <c r="F90" s="124"/>
      <c r="G90" s="124"/>
      <c r="H90" s="125"/>
    </row>
    <row r="91" spans="2:8">
      <c r="B91" s="128"/>
      <c r="C91" s="124"/>
      <c r="D91" s="124"/>
      <c r="E91" s="124"/>
      <c r="F91" s="124"/>
      <c r="G91" s="124"/>
      <c r="H91" s="125"/>
    </row>
    <row r="92" spans="2:8">
      <c r="B92" s="128"/>
      <c r="C92" s="124"/>
      <c r="D92" s="124"/>
      <c r="E92" s="124"/>
      <c r="F92" s="124"/>
      <c r="G92" s="124"/>
      <c r="H92" s="125"/>
    </row>
    <row r="93" spans="2:8">
      <c r="B93" s="128"/>
      <c r="C93" s="124"/>
      <c r="D93" s="124"/>
      <c r="E93" s="124"/>
      <c r="F93" s="124"/>
      <c r="G93" s="124"/>
      <c r="H93" s="125"/>
    </row>
    <row r="94" spans="2:8">
      <c r="B94" s="128"/>
      <c r="C94" s="124"/>
      <c r="D94" s="124"/>
      <c r="E94" s="124"/>
      <c r="F94" s="124"/>
      <c r="G94" s="124"/>
      <c r="H94" s="125"/>
    </row>
    <row r="95" spans="2:8">
      <c r="B95" s="128"/>
      <c r="C95" s="124"/>
      <c r="D95" s="124"/>
      <c r="E95" s="124"/>
      <c r="F95" s="124"/>
      <c r="G95" s="124"/>
      <c r="H95" s="125"/>
    </row>
    <row r="96" spans="2:8">
      <c r="B96" s="128"/>
      <c r="C96" s="124"/>
      <c r="D96" s="124"/>
      <c r="E96" s="124"/>
      <c r="F96" s="124"/>
      <c r="G96" s="124"/>
      <c r="H96" s="125"/>
    </row>
    <row r="97" spans="2:8">
      <c r="B97" s="128"/>
      <c r="C97" s="124"/>
      <c r="D97" s="124"/>
      <c r="E97" s="124"/>
      <c r="F97" s="124"/>
      <c r="G97" s="124"/>
      <c r="H97" s="125"/>
    </row>
    <row r="98" spans="2:8">
      <c r="B98" s="129"/>
      <c r="C98" s="125"/>
      <c r="D98" s="125"/>
      <c r="E98" s="125"/>
      <c r="F98" s="125"/>
      <c r="G98" s="125"/>
      <c r="H98" s="125"/>
    </row>
    <row r="99" spans="2:8">
      <c r="B99" s="129"/>
      <c r="C99" s="125"/>
      <c r="D99" s="125"/>
      <c r="E99" s="125"/>
      <c r="F99" s="125"/>
      <c r="G99" s="125"/>
      <c r="H99" s="125"/>
    </row>
    <row r="100" spans="2:8">
      <c r="B100" s="129"/>
      <c r="C100" s="125"/>
      <c r="D100" s="125"/>
      <c r="E100" s="125"/>
      <c r="F100" s="125"/>
      <c r="G100" s="125"/>
      <c r="H100" s="125"/>
    </row>
    <row r="101" spans="2:8">
      <c r="B101" s="129"/>
      <c r="C101" s="125"/>
      <c r="D101" s="125"/>
      <c r="E101" s="125"/>
      <c r="F101" s="125"/>
      <c r="G101" s="125"/>
      <c r="H101" s="125"/>
    </row>
    <row r="102" spans="2:8">
      <c r="B102" s="129"/>
      <c r="C102" s="125"/>
      <c r="D102" s="125"/>
      <c r="E102" s="125"/>
      <c r="F102" s="125"/>
      <c r="G102" s="125"/>
      <c r="H102" s="125"/>
    </row>
    <row r="103" spans="2:8">
      <c r="B103" s="129"/>
      <c r="C103" s="125"/>
      <c r="D103" s="125"/>
      <c r="E103" s="125"/>
      <c r="F103" s="125"/>
      <c r="G103" s="125"/>
      <c r="H103" s="125"/>
    </row>
    <row r="104" spans="2:8">
      <c r="B104" s="129"/>
      <c r="C104" s="125"/>
      <c r="D104" s="125"/>
      <c r="E104" s="125"/>
      <c r="F104" s="125"/>
      <c r="G104" s="125"/>
      <c r="H104" s="125"/>
    </row>
    <row r="105" spans="2:8">
      <c r="B105" s="129"/>
      <c r="C105" s="125"/>
      <c r="D105" s="125"/>
      <c r="E105" s="125"/>
      <c r="F105" s="125"/>
      <c r="G105" s="125"/>
      <c r="H105" s="125"/>
    </row>
    <row r="106" spans="2:8">
      <c r="B106" s="129"/>
      <c r="C106" s="125"/>
      <c r="D106" s="125"/>
      <c r="E106" s="125"/>
      <c r="F106" s="125"/>
      <c r="G106" s="125"/>
      <c r="H106" s="125"/>
    </row>
    <row r="107" spans="2:8">
      <c r="B107" s="129"/>
      <c r="C107" s="125"/>
      <c r="D107" s="125"/>
      <c r="E107" s="125"/>
      <c r="F107" s="125"/>
      <c r="G107" s="125"/>
      <c r="H107" s="125"/>
    </row>
    <row r="108" spans="2:8">
      <c r="B108" s="129"/>
      <c r="C108" s="125"/>
      <c r="D108" s="125"/>
      <c r="E108" s="125"/>
      <c r="F108" s="125"/>
      <c r="G108" s="125"/>
      <c r="H108" s="125"/>
    </row>
    <row r="109" spans="2:8">
      <c r="B109" s="129"/>
      <c r="C109" s="125"/>
      <c r="D109" s="125"/>
      <c r="E109" s="125"/>
      <c r="F109" s="125"/>
      <c r="G109" s="125"/>
      <c r="H109" s="125"/>
    </row>
    <row r="110" spans="2:8">
      <c r="B110" s="129"/>
      <c r="C110" s="125"/>
      <c r="D110" s="125"/>
      <c r="E110" s="125"/>
      <c r="F110" s="125"/>
      <c r="G110" s="125"/>
      <c r="H110" s="125"/>
    </row>
    <row r="111" spans="2:8">
      <c r="B111" s="129"/>
      <c r="C111" s="125"/>
      <c r="D111" s="125"/>
      <c r="E111" s="125"/>
      <c r="F111" s="125"/>
      <c r="G111" s="125"/>
      <c r="H111" s="125"/>
    </row>
    <row r="112" spans="2:8">
      <c r="B112" s="129"/>
      <c r="C112" s="125"/>
      <c r="D112" s="125"/>
      <c r="E112" s="125"/>
      <c r="F112" s="125"/>
      <c r="G112" s="125"/>
      <c r="H112" s="125"/>
    </row>
    <row r="113" spans="2:8">
      <c r="B113" s="129"/>
      <c r="C113" s="125"/>
      <c r="D113" s="125"/>
      <c r="E113" s="125"/>
      <c r="F113" s="125"/>
      <c r="G113" s="125"/>
      <c r="H113" s="125"/>
    </row>
    <row r="114" spans="2:8">
      <c r="B114" s="129"/>
      <c r="C114" s="125"/>
      <c r="D114" s="125"/>
      <c r="E114" s="125"/>
      <c r="F114" s="125"/>
      <c r="G114" s="125"/>
      <c r="H114" s="125"/>
    </row>
    <row r="115" spans="2:8">
      <c r="B115" s="129"/>
      <c r="C115" s="125"/>
      <c r="D115" s="125"/>
      <c r="E115" s="125"/>
      <c r="F115" s="125"/>
      <c r="G115" s="125"/>
      <c r="H115" s="125"/>
    </row>
    <row r="116" spans="2:8">
      <c r="B116" s="129"/>
      <c r="C116" s="125"/>
      <c r="D116" s="125"/>
      <c r="E116" s="125"/>
      <c r="F116" s="125"/>
      <c r="G116" s="125"/>
      <c r="H116" s="125"/>
    </row>
  </sheetData>
  <mergeCells count="96">
    <mergeCell ref="BB6:BC8"/>
    <mergeCell ref="AY9:AY10"/>
    <mergeCell ref="BB9:BB10"/>
    <mergeCell ref="BA9:BA10"/>
    <mergeCell ref="AZ41:BB41"/>
    <mergeCell ref="BC9:BC10"/>
    <mergeCell ref="AX6:AY8"/>
    <mergeCell ref="AZ6:BA8"/>
    <mergeCell ref="BC41:BE41"/>
    <mergeCell ref="BD6:BE8"/>
    <mergeCell ref="BD9:BD10"/>
    <mergeCell ref="BE9:BE10"/>
    <mergeCell ref="AZ9:AZ10"/>
    <mergeCell ref="AX9:AX10"/>
    <mergeCell ref="AQ3:AW3"/>
    <mergeCell ref="AW9:AW10"/>
    <mergeCell ref="AR6:AS8"/>
    <mergeCell ref="AR9:AR10"/>
    <mergeCell ref="AS9:AS10"/>
    <mergeCell ref="AR4:AW4"/>
    <mergeCell ref="AV9:AV10"/>
    <mergeCell ref="AC3:AI3"/>
    <mergeCell ref="A3:G3"/>
    <mergeCell ref="H3:N4"/>
    <mergeCell ref="P4:U4"/>
    <mergeCell ref="AD6:AE8"/>
    <mergeCell ref="O3:U3"/>
    <mergeCell ref="T6:U8"/>
    <mergeCell ref="J6:K8"/>
    <mergeCell ref="A6:A10"/>
    <mergeCell ref="B9:B10"/>
    <mergeCell ref="C9:C10"/>
    <mergeCell ref="F6:G8"/>
    <mergeCell ref="F9:F10"/>
    <mergeCell ref="G9:G10"/>
    <mergeCell ref="D9:D10"/>
    <mergeCell ref="B6:C8"/>
    <mergeCell ref="BF6:BF10"/>
    <mergeCell ref="V3:AB4"/>
    <mergeCell ref="AJ3:AP4"/>
    <mergeCell ref="AX3:BF4"/>
    <mergeCell ref="AB6:AB10"/>
    <mergeCell ref="AC6:AC10"/>
    <mergeCell ref="AQ6:AQ10"/>
    <mergeCell ref="AD4:AI4"/>
    <mergeCell ref="V6:W8"/>
    <mergeCell ref="AT9:AT10"/>
    <mergeCell ref="AN9:AN10"/>
    <mergeCell ref="AT6:AU8"/>
    <mergeCell ref="AH9:AH10"/>
    <mergeCell ref="AI9:AI10"/>
    <mergeCell ref="AV6:AW8"/>
    <mergeCell ref="AL9:AL10"/>
    <mergeCell ref="K9:K10"/>
    <mergeCell ref="AG9:AG10"/>
    <mergeCell ref="N6:N10"/>
    <mergeCell ref="L6:M8"/>
    <mergeCell ref="S9:S10"/>
    <mergeCell ref="U9:U10"/>
    <mergeCell ref="P6:Q8"/>
    <mergeCell ref="T9:T10"/>
    <mergeCell ref="X6:Y8"/>
    <mergeCell ref="Z9:Z10"/>
    <mergeCell ref="AE9:AE10"/>
    <mergeCell ref="X9:X10"/>
    <mergeCell ref="W9:W10"/>
    <mergeCell ref="Y9:Y10"/>
    <mergeCell ref="V9:V10"/>
    <mergeCell ref="AD9:AD10"/>
    <mergeCell ref="AN6:AO8"/>
    <mergeCell ref="AK9:AK10"/>
    <mergeCell ref="AU9:AU10"/>
    <mergeCell ref="AO9:AO10"/>
    <mergeCell ref="AF6:AG8"/>
    <mergeCell ref="AJ6:AK8"/>
    <mergeCell ref="AP6:AP10"/>
    <mergeCell ref="AM9:AM10"/>
    <mergeCell ref="AJ9:AJ10"/>
    <mergeCell ref="AF9:AF10"/>
    <mergeCell ref="AL6:AM8"/>
    <mergeCell ref="D6:E8"/>
    <mergeCell ref="E9:E10"/>
    <mergeCell ref="AH6:AI8"/>
    <mergeCell ref="R9:R10"/>
    <mergeCell ref="O6:O10"/>
    <mergeCell ref="Q9:Q10"/>
    <mergeCell ref="H6:I8"/>
    <mergeCell ref="H9:H10"/>
    <mergeCell ref="I9:I10"/>
    <mergeCell ref="L9:L10"/>
    <mergeCell ref="J9:J10"/>
    <mergeCell ref="R6:S8"/>
    <mergeCell ref="AA9:AA10"/>
    <mergeCell ref="M9:M10"/>
    <mergeCell ref="P9:P10"/>
    <mergeCell ref="Z6:AA8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7" manualBreakCount="7">
    <brk id="7" max="40" man="1"/>
    <brk id="14" max="40" man="1"/>
    <brk id="21" max="40" man="1"/>
    <brk id="28" max="40" man="1"/>
    <brk id="35" max="40" man="1"/>
    <brk id="42" max="40" man="1"/>
    <brk id="49" max="40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view="pageBreakPreview" zoomScaleNormal="100" zoomScaleSheetLayoutView="100" workbookViewId="0">
      <selection activeCell="J11" sqref="J11"/>
    </sheetView>
  </sheetViews>
  <sheetFormatPr defaultRowHeight="14.25"/>
  <cols>
    <col min="1" max="1" width="9.5" style="46" customWidth="1"/>
    <col min="2" max="3" width="9.125" style="11" customWidth="1"/>
    <col min="4" max="9" width="9.125" style="5" customWidth="1"/>
    <col min="10" max="16" width="9.875" style="5" customWidth="1"/>
    <col min="17" max="17" width="13.25" style="46" customWidth="1"/>
    <col min="18" max="16384" width="9" style="5"/>
  </cols>
  <sheetData>
    <row r="1" spans="1:17" ht="14.1" customHeight="1">
      <c r="A1" s="10" t="s">
        <v>420</v>
      </c>
      <c r="I1" s="12"/>
      <c r="P1" s="13"/>
      <c r="Q1" s="12" t="s">
        <v>735</v>
      </c>
    </row>
    <row r="2" spans="1:17" ht="14.1" customHeight="1">
      <c r="A2" s="10"/>
      <c r="I2" s="12"/>
      <c r="P2" s="13"/>
      <c r="Q2" s="12"/>
    </row>
    <row r="3" spans="1:17" s="14" customFormat="1" ht="20.100000000000001" customHeight="1">
      <c r="A3" s="400" t="s">
        <v>188</v>
      </c>
      <c r="B3" s="400"/>
      <c r="C3" s="400"/>
      <c r="D3" s="400"/>
      <c r="E3" s="400"/>
      <c r="F3" s="400"/>
      <c r="G3" s="400"/>
      <c r="H3" s="400"/>
      <c r="I3" s="400"/>
      <c r="J3" s="443" t="s">
        <v>189</v>
      </c>
      <c r="K3" s="443"/>
      <c r="L3" s="443"/>
      <c r="M3" s="443"/>
      <c r="N3" s="443"/>
      <c r="O3" s="443"/>
      <c r="P3" s="443"/>
      <c r="Q3" s="443"/>
    </row>
    <row r="4" spans="1:17" s="15" customFormat="1" ht="24" customHeight="1">
      <c r="A4" s="523"/>
      <c r="B4" s="523"/>
      <c r="C4" s="523"/>
      <c r="D4" s="523"/>
      <c r="E4" s="523"/>
      <c r="F4" s="523"/>
      <c r="G4" s="523"/>
      <c r="H4" s="523"/>
      <c r="I4" s="523"/>
      <c r="J4" s="443"/>
      <c r="K4" s="443"/>
      <c r="L4" s="443"/>
      <c r="M4" s="443"/>
      <c r="N4" s="443"/>
      <c r="O4" s="443"/>
      <c r="P4" s="443"/>
    </row>
    <row r="5" spans="1:17" s="16" customFormat="1" ht="18" customHeight="1" thickBot="1">
      <c r="A5" s="16" t="s">
        <v>159</v>
      </c>
      <c r="B5" s="17"/>
      <c r="C5" s="17"/>
      <c r="I5" s="18"/>
      <c r="J5" s="17"/>
      <c r="K5" s="17"/>
      <c r="P5" s="18"/>
      <c r="Q5" s="13" t="s">
        <v>190</v>
      </c>
    </row>
    <row r="6" spans="1:17" s="21" customFormat="1" ht="15" customHeight="1">
      <c r="A6" s="88" t="s">
        <v>466</v>
      </c>
      <c r="B6" s="524" t="s">
        <v>191</v>
      </c>
      <c r="C6" s="525"/>
      <c r="D6" s="526"/>
      <c r="E6" s="456" t="s">
        <v>192</v>
      </c>
      <c r="F6" s="516"/>
      <c r="G6" s="517"/>
      <c r="H6" s="456" t="s">
        <v>193</v>
      </c>
      <c r="I6" s="516"/>
      <c r="J6" s="19"/>
      <c r="K6" s="456" t="s">
        <v>194</v>
      </c>
      <c r="L6" s="516"/>
      <c r="M6" s="517"/>
      <c r="N6" s="456" t="s">
        <v>195</v>
      </c>
      <c r="O6" s="516"/>
      <c r="P6" s="521"/>
      <c r="Q6" s="20"/>
    </row>
    <row r="7" spans="1:17" s="21" customFormat="1" ht="15" customHeight="1">
      <c r="A7" s="22" t="s">
        <v>196</v>
      </c>
      <c r="B7" s="527"/>
      <c r="C7" s="528"/>
      <c r="D7" s="529"/>
      <c r="E7" s="518"/>
      <c r="F7" s="519"/>
      <c r="G7" s="520"/>
      <c r="H7" s="518"/>
      <c r="I7" s="519"/>
      <c r="J7" s="23"/>
      <c r="K7" s="518"/>
      <c r="L7" s="519"/>
      <c r="M7" s="520"/>
      <c r="N7" s="518"/>
      <c r="O7" s="519"/>
      <c r="P7" s="522"/>
      <c r="Q7" s="24" t="s">
        <v>160</v>
      </c>
    </row>
    <row r="8" spans="1:17" s="21" customFormat="1" ht="15" customHeight="1">
      <c r="A8" s="22" t="s">
        <v>197</v>
      </c>
      <c r="B8" s="535"/>
      <c r="C8" s="396" t="s">
        <v>198</v>
      </c>
      <c r="D8" s="462" t="s">
        <v>199</v>
      </c>
      <c r="E8" s="515"/>
      <c r="F8" s="396" t="s">
        <v>198</v>
      </c>
      <c r="G8" s="462" t="s">
        <v>199</v>
      </c>
      <c r="H8" s="515"/>
      <c r="I8" s="531" t="s">
        <v>198</v>
      </c>
      <c r="J8" s="470" t="s">
        <v>199</v>
      </c>
      <c r="K8" s="515"/>
      <c r="L8" s="396" t="s">
        <v>198</v>
      </c>
      <c r="M8" s="462" t="s">
        <v>199</v>
      </c>
      <c r="N8" s="515"/>
      <c r="O8" s="396" t="s">
        <v>198</v>
      </c>
      <c r="P8" s="533" t="s">
        <v>199</v>
      </c>
      <c r="Q8" s="24" t="s">
        <v>161</v>
      </c>
    </row>
    <row r="9" spans="1:17" s="21" customFormat="1" ht="15" customHeight="1">
      <c r="A9" s="25"/>
      <c r="B9" s="536"/>
      <c r="C9" s="397"/>
      <c r="D9" s="530"/>
      <c r="E9" s="397"/>
      <c r="F9" s="397"/>
      <c r="G9" s="530"/>
      <c r="H9" s="397"/>
      <c r="I9" s="532"/>
      <c r="J9" s="537"/>
      <c r="K9" s="397"/>
      <c r="L9" s="397"/>
      <c r="M9" s="530"/>
      <c r="N9" s="397"/>
      <c r="O9" s="397"/>
      <c r="P9" s="534"/>
      <c r="Q9" s="26"/>
    </row>
    <row r="10" spans="1:17" s="32" customFormat="1" ht="18" customHeight="1">
      <c r="A10" s="27" t="s">
        <v>162</v>
      </c>
      <c r="B10" s="28">
        <v>926</v>
      </c>
      <c r="C10" s="28">
        <v>347</v>
      </c>
      <c r="D10" s="28">
        <v>579</v>
      </c>
      <c r="E10" s="28">
        <v>235</v>
      </c>
      <c r="F10" s="28">
        <v>29</v>
      </c>
      <c r="G10" s="31">
        <v>206</v>
      </c>
      <c r="H10" s="28">
        <v>691</v>
      </c>
      <c r="I10" s="28">
        <v>318</v>
      </c>
      <c r="J10" s="28">
        <v>373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9" t="s">
        <v>162</v>
      </c>
    </row>
    <row r="11" spans="1:17" s="32" customFormat="1" ht="18" customHeight="1">
      <c r="A11" s="27" t="s">
        <v>163</v>
      </c>
      <c r="B11" s="28">
        <v>858</v>
      </c>
      <c r="C11" s="28">
        <v>402</v>
      </c>
      <c r="D11" s="28">
        <v>456</v>
      </c>
      <c r="E11" s="28">
        <v>176</v>
      </c>
      <c r="F11" s="28">
        <v>41</v>
      </c>
      <c r="G11" s="31">
        <v>135</v>
      </c>
      <c r="H11" s="28">
        <v>682</v>
      </c>
      <c r="I11" s="28">
        <v>361</v>
      </c>
      <c r="J11" s="28">
        <v>321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 t="s">
        <v>163</v>
      </c>
    </row>
    <row r="12" spans="1:17" s="32" customFormat="1" ht="18" customHeight="1">
      <c r="A12" s="27" t="s">
        <v>224</v>
      </c>
      <c r="B12" s="28">
        <v>907</v>
      </c>
      <c r="C12" s="28">
        <v>456</v>
      </c>
      <c r="D12" s="28">
        <v>451</v>
      </c>
      <c r="E12" s="28">
        <v>207</v>
      </c>
      <c r="F12" s="28">
        <v>53</v>
      </c>
      <c r="G12" s="31">
        <v>154</v>
      </c>
      <c r="H12" s="28">
        <v>700</v>
      </c>
      <c r="I12" s="28">
        <v>403</v>
      </c>
      <c r="J12" s="28">
        <v>297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9" t="s">
        <v>224</v>
      </c>
    </row>
    <row r="13" spans="1:17" s="32" customFormat="1" ht="18" customHeight="1">
      <c r="A13" s="27" t="s">
        <v>469</v>
      </c>
      <c r="B13" s="28">
        <v>851</v>
      </c>
      <c r="C13" s="28">
        <v>464</v>
      </c>
      <c r="D13" s="28">
        <v>387</v>
      </c>
      <c r="E13" s="28">
        <v>188</v>
      </c>
      <c r="F13" s="28">
        <v>50</v>
      </c>
      <c r="G13" s="31">
        <v>138</v>
      </c>
      <c r="H13" s="28">
        <v>663</v>
      </c>
      <c r="I13" s="28">
        <v>414</v>
      </c>
      <c r="J13" s="28">
        <v>249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9" t="s">
        <v>469</v>
      </c>
    </row>
    <row r="14" spans="1:17" s="32" customFormat="1" ht="18" customHeight="1">
      <c r="A14" s="33" t="s">
        <v>628</v>
      </c>
      <c r="B14" s="34">
        <f>SUM(B16:B38)</f>
        <v>793</v>
      </c>
      <c r="C14" s="34">
        <f>SUM(C16:C38)</f>
        <v>463</v>
      </c>
      <c r="D14" s="34">
        <f>SUM(D16:D38)</f>
        <v>330</v>
      </c>
      <c r="E14" s="34">
        <f>SUM(E16:E38)</f>
        <v>155</v>
      </c>
      <c r="F14" s="34">
        <f t="shared" ref="F14:P14" si="0">SUM(F16:F38)</f>
        <v>47</v>
      </c>
      <c r="G14" s="35">
        <f t="shared" si="0"/>
        <v>109</v>
      </c>
      <c r="H14" s="34">
        <f t="shared" si="0"/>
        <v>637</v>
      </c>
      <c r="I14" s="34">
        <f t="shared" si="0"/>
        <v>416</v>
      </c>
      <c r="J14" s="34">
        <f t="shared" si="0"/>
        <v>221</v>
      </c>
      <c r="K14" s="34">
        <f t="shared" si="0"/>
        <v>0</v>
      </c>
      <c r="L14" s="34">
        <f t="shared" si="0"/>
        <v>0</v>
      </c>
      <c r="M14" s="34">
        <f t="shared" si="0"/>
        <v>0</v>
      </c>
      <c r="N14" s="34">
        <f t="shared" si="0"/>
        <v>0</v>
      </c>
      <c r="O14" s="34">
        <f t="shared" si="0"/>
        <v>0</v>
      </c>
      <c r="P14" s="34">
        <f t="shared" si="0"/>
        <v>0</v>
      </c>
      <c r="Q14" s="36" t="s">
        <v>628</v>
      </c>
    </row>
    <row r="15" spans="1:17" s="30" customFormat="1" ht="8.1" customHeight="1">
      <c r="A15" s="37"/>
      <c r="B15" s="28"/>
      <c r="C15" s="28"/>
      <c r="D15" s="28"/>
      <c r="E15" s="28"/>
      <c r="F15" s="28"/>
      <c r="G15" s="31"/>
      <c r="H15" s="28"/>
      <c r="I15" s="28"/>
      <c r="J15" s="28"/>
      <c r="K15" s="28"/>
      <c r="L15" s="28"/>
      <c r="M15" s="28"/>
      <c r="N15" s="28"/>
      <c r="O15" s="28"/>
      <c r="P15" s="28"/>
      <c r="Q15" s="38"/>
    </row>
    <row r="16" spans="1:17" s="30" customFormat="1" ht="18" customHeight="1">
      <c r="A16" s="37" t="s">
        <v>164</v>
      </c>
      <c r="B16" s="86">
        <f>SUM(C16:D16)</f>
        <v>100</v>
      </c>
      <c r="C16" s="86">
        <f>SUM(F16,I16,L16,O16)</f>
        <v>58</v>
      </c>
      <c r="D16" s="86">
        <f>SUM(G16,J16,M16,P16)</f>
        <v>42</v>
      </c>
      <c r="E16" s="86">
        <v>4</v>
      </c>
      <c r="F16" s="85">
        <v>1</v>
      </c>
      <c r="G16" s="85">
        <v>3</v>
      </c>
      <c r="H16" s="86">
        <v>96</v>
      </c>
      <c r="I16" s="85">
        <v>57</v>
      </c>
      <c r="J16" s="85">
        <v>39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39" t="s">
        <v>165</v>
      </c>
    </row>
    <row r="17" spans="1:17" s="30" customFormat="1" ht="18" customHeight="1">
      <c r="A17" s="37" t="s">
        <v>65</v>
      </c>
      <c r="B17" s="86">
        <f t="shared" ref="B17:B38" si="1">SUM(C17:D17)</f>
        <v>87</v>
      </c>
      <c r="C17" s="86">
        <f t="shared" ref="C17:D38" si="2">SUM(F17,I17,L17,O17)</f>
        <v>61</v>
      </c>
      <c r="D17" s="86">
        <f t="shared" si="2"/>
        <v>26</v>
      </c>
      <c r="E17" s="86">
        <v>7</v>
      </c>
      <c r="F17" s="85">
        <v>1</v>
      </c>
      <c r="G17" s="85">
        <v>6</v>
      </c>
      <c r="H17" s="86">
        <v>80</v>
      </c>
      <c r="I17" s="85">
        <v>60</v>
      </c>
      <c r="J17" s="85">
        <v>20</v>
      </c>
      <c r="K17" s="85">
        <v>0</v>
      </c>
      <c r="L17" s="85">
        <v>0</v>
      </c>
      <c r="M17" s="85">
        <v>0</v>
      </c>
      <c r="N17" s="85">
        <v>0</v>
      </c>
      <c r="O17" s="85">
        <v>0</v>
      </c>
      <c r="P17" s="85">
        <v>0</v>
      </c>
      <c r="Q17" s="39" t="s">
        <v>166</v>
      </c>
    </row>
    <row r="18" spans="1:17" s="30" customFormat="1" ht="18" customHeight="1">
      <c r="A18" s="37" t="s">
        <v>67</v>
      </c>
      <c r="B18" s="86">
        <f t="shared" si="1"/>
        <v>16</v>
      </c>
      <c r="C18" s="86">
        <f t="shared" si="2"/>
        <v>6</v>
      </c>
      <c r="D18" s="86">
        <f t="shared" si="2"/>
        <v>10</v>
      </c>
      <c r="E18" s="86">
        <v>5</v>
      </c>
      <c r="F18" s="85">
        <v>0</v>
      </c>
      <c r="G18" s="85">
        <v>5</v>
      </c>
      <c r="H18" s="86">
        <v>11</v>
      </c>
      <c r="I18" s="85">
        <v>6</v>
      </c>
      <c r="J18" s="85">
        <v>5</v>
      </c>
      <c r="K18" s="85">
        <v>0</v>
      </c>
      <c r="L18" s="85">
        <v>0</v>
      </c>
      <c r="M18" s="85">
        <v>0</v>
      </c>
      <c r="N18" s="85">
        <v>0</v>
      </c>
      <c r="O18" s="85">
        <v>0</v>
      </c>
      <c r="P18" s="85">
        <v>0</v>
      </c>
      <c r="Q18" s="39" t="s">
        <v>167</v>
      </c>
    </row>
    <row r="19" spans="1:17" s="30" customFormat="1" ht="18" customHeight="1">
      <c r="A19" s="37" t="s">
        <v>69</v>
      </c>
      <c r="B19" s="86">
        <f t="shared" si="1"/>
        <v>59</v>
      </c>
      <c r="C19" s="86">
        <f t="shared" si="2"/>
        <v>40</v>
      </c>
      <c r="D19" s="86">
        <f t="shared" si="2"/>
        <v>19</v>
      </c>
      <c r="E19" s="86">
        <v>0</v>
      </c>
      <c r="F19" s="85">
        <v>0</v>
      </c>
      <c r="G19" s="85">
        <v>0</v>
      </c>
      <c r="H19" s="86">
        <v>59</v>
      </c>
      <c r="I19" s="85">
        <v>40</v>
      </c>
      <c r="J19" s="85">
        <v>19</v>
      </c>
      <c r="K19" s="85">
        <v>0</v>
      </c>
      <c r="L19" s="85">
        <v>0</v>
      </c>
      <c r="M19" s="85">
        <v>0</v>
      </c>
      <c r="N19" s="85">
        <v>0</v>
      </c>
      <c r="O19" s="85">
        <v>0</v>
      </c>
      <c r="P19" s="85">
        <v>0</v>
      </c>
      <c r="Q19" s="39" t="s">
        <v>168</v>
      </c>
    </row>
    <row r="20" spans="1:17" s="30" customFormat="1" ht="18" customHeight="1">
      <c r="A20" s="37" t="s">
        <v>71</v>
      </c>
      <c r="B20" s="86">
        <f t="shared" si="1"/>
        <v>6</v>
      </c>
      <c r="C20" s="86">
        <f t="shared" si="2"/>
        <v>3</v>
      </c>
      <c r="D20" s="86">
        <f t="shared" si="2"/>
        <v>3</v>
      </c>
      <c r="E20" s="86">
        <v>2</v>
      </c>
      <c r="F20" s="85">
        <v>0</v>
      </c>
      <c r="G20" s="85">
        <v>2</v>
      </c>
      <c r="H20" s="86">
        <v>4</v>
      </c>
      <c r="I20" s="85">
        <v>3</v>
      </c>
      <c r="J20" s="85">
        <v>1</v>
      </c>
      <c r="K20" s="85">
        <v>0</v>
      </c>
      <c r="L20" s="85">
        <v>0</v>
      </c>
      <c r="M20" s="85">
        <v>0</v>
      </c>
      <c r="N20" s="85">
        <v>0</v>
      </c>
      <c r="O20" s="85">
        <v>0</v>
      </c>
      <c r="P20" s="85">
        <v>0</v>
      </c>
      <c r="Q20" s="39" t="s">
        <v>169</v>
      </c>
    </row>
    <row r="21" spans="1:17" s="30" customFormat="1" ht="18" customHeight="1">
      <c r="A21" s="37" t="s">
        <v>74</v>
      </c>
      <c r="B21" s="86">
        <f t="shared" si="1"/>
        <v>5</v>
      </c>
      <c r="C21" s="86">
        <f t="shared" si="2"/>
        <v>0</v>
      </c>
      <c r="D21" s="86">
        <f t="shared" si="2"/>
        <v>5</v>
      </c>
      <c r="E21" s="86">
        <v>0</v>
      </c>
      <c r="F21" s="85">
        <v>0</v>
      </c>
      <c r="G21" s="85">
        <v>0</v>
      </c>
      <c r="H21" s="86">
        <v>5</v>
      </c>
      <c r="I21" s="85">
        <v>0</v>
      </c>
      <c r="J21" s="85">
        <v>5</v>
      </c>
      <c r="K21" s="85">
        <v>0</v>
      </c>
      <c r="L21" s="85">
        <v>0</v>
      </c>
      <c r="M21" s="85">
        <v>0</v>
      </c>
      <c r="N21" s="85">
        <v>0</v>
      </c>
      <c r="O21" s="85">
        <v>0</v>
      </c>
      <c r="P21" s="85">
        <v>0</v>
      </c>
      <c r="Q21" s="39" t="s">
        <v>170</v>
      </c>
    </row>
    <row r="22" spans="1:17" s="30" customFormat="1" ht="18" customHeight="1">
      <c r="A22" s="37" t="s">
        <v>76</v>
      </c>
      <c r="B22" s="86">
        <f t="shared" si="1"/>
        <v>14</v>
      </c>
      <c r="C22" s="86">
        <f t="shared" si="2"/>
        <v>11</v>
      </c>
      <c r="D22" s="86">
        <f t="shared" si="2"/>
        <v>3</v>
      </c>
      <c r="E22" s="86">
        <v>10</v>
      </c>
      <c r="F22" s="85">
        <v>8</v>
      </c>
      <c r="G22" s="85">
        <v>2</v>
      </c>
      <c r="H22" s="86">
        <v>4</v>
      </c>
      <c r="I22" s="85">
        <v>3</v>
      </c>
      <c r="J22" s="85">
        <v>1</v>
      </c>
      <c r="K22" s="85">
        <v>0</v>
      </c>
      <c r="L22" s="85">
        <v>0</v>
      </c>
      <c r="M22" s="85">
        <v>0</v>
      </c>
      <c r="N22" s="85">
        <v>0</v>
      </c>
      <c r="O22" s="85">
        <v>0</v>
      </c>
      <c r="P22" s="85">
        <v>0</v>
      </c>
      <c r="Q22" s="39" t="s">
        <v>171</v>
      </c>
    </row>
    <row r="23" spans="1:17" s="30" customFormat="1" ht="18" customHeight="1">
      <c r="A23" s="37" t="s">
        <v>78</v>
      </c>
      <c r="B23" s="86">
        <f t="shared" si="1"/>
        <v>54</v>
      </c>
      <c r="C23" s="86">
        <f t="shared" si="2"/>
        <v>26</v>
      </c>
      <c r="D23" s="86">
        <f t="shared" si="2"/>
        <v>28</v>
      </c>
      <c r="E23" s="86">
        <v>8</v>
      </c>
      <c r="F23" s="85">
        <v>0</v>
      </c>
      <c r="G23" s="85">
        <v>8</v>
      </c>
      <c r="H23" s="86">
        <v>46</v>
      </c>
      <c r="I23" s="85">
        <v>26</v>
      </c>
      <c r="J23" s="85">
        <v>20</v>
      </c>
      <c r="K23" s="85">
        <v>0</v>
      </c>
      <c r="L23" s="86">
        <v>0</v>
      </c>
      <c r="M23" s="86">
        <v>0</v>
      </c>
      <c r="N23" s="85">
        <v>0</v>
      </c>
      <c r="O23" s="86">
        <v>0</v>
      </c>
      <c r="P23" s="86">
        <v>0</v>
      </c>
      <c r="Q23" s="39" t="s">
        <v>172</v>
      </c>
    </row>
    <row r="24" spans="1:17" s="30" customFormat="1" ht="18" customHeight="1">
      <c r="A24" s="37" t="s">
        <v>80</v>
      </c>
      <c r="B24" s="86">
        <f t="shared" si="1"/>
        <v>41</v>
      </c>
      <c r="C24" s="86">
        <f t="shared" si="2"/>
        <v>22</v>
      </c>
      <c r="D24" s="86">
        <f t="shared" si="2"/>
        <v>19</v>
      </c>
      <c r="E24" s="86">
        <v>2</v>
      </c>
      <c r="F24" s="85">
        <v>0</v>
      </c>
      <c r="G24" s="85">
        <v>2</v>
      </c>
      <c r="H24" s="86">
        <v>39</v>
      </c>
      <c r="I24" s="85">
        <v>22</v>
      </c>
      <c r="J24" s="85">
        <v>17</v>
      </c>
      <c r="K24" s="85">
        <v>0</v>
      </c>
      <c r="L24" s="85">
        <v>0</v>
      </c>
      <c r="M24" s="85">
        <v>0</v>
      </c>
      <c r="N24" s="85">
        <v>0</v>
      </c>
      <c r="O24" s="85">
        <v>0</v>
      </c>
      <c r="P24" s="85">
        <v>0</v>
      </c>
      <c r="Q24" s="39" t="s">
        <v>173</v>
      </c>
    </row>
    <row r="25" spans="1:17" s="30" customFormat="1" ht="18" customHeight="1">
      <c r="A25" s="37" t="s">
        <v>82</v>
      </c>
      <c r="B25" s="86">
        <f t="shared" si="1"/>
        <v>2</v>
      </c>
      <c r="C25" s="86">
        <f t="shared" si="2"/>
        <v>0</v>
      </c>
      <c r="D25" s="86">
        <f t="shared" si="2"/>
        <v>2</v>
      </c>
      <c r="E25" s="86">
        <v>1</v>
      </c>
      <c r="F25" s="85">
        <v>0</v>
      </c>
      <c r="G25" s="85">
        <v>1</v>
      </c>
      <c r="H25" s="86">
        <v>1</v>
      </c>
      <c r="I25" s="85">
        <v>0</v>
      </c>
      <c r="J25" s="85">
        <v>1</v>
      </c>
      <c r="K25" s="85">
        <v>0</v>
      </c>
      <c r="L25" s="85">
        <v>0</v>
      </c>
      <c r="M25" s="85">
        <v>0</v>
      </c>
      <c r="N25" s="85">
        <v>0</v>
      </c>
      <c r="O25" s="85">
        <v>0</v>
      </c>
      <c r="P25" s="85">
        <v>0</v>
      </c>
      <c r="Q25" s="39" t="s">
        <v>174</v>
      </c>
    </row>
    <row r="26" spans="1:17" s="30" customFormat="1" ht="18" customHeight="1">
      <c r="A26" s="37" t="s">
        <v>84</v>
      </c>
      <c r="B26" s="86">
        <f t="shared" si="1"/>
        <v>4</v>
      </c>
      <c r="C26" s="86">
        <f t="shared" si="2"/>
        <v>1</v>
      </c>
      <c r="D26" s="86">
        <f t="shared" si="2"/>
        <v>3</v>
      </c>
      <c r="E26" s="86">
        <v>2</v>
      </c>
      <c r="F26" s="85">
        <v>0</v>
      </c>
      <c r="G26" s="85">
        <v>2</v>
      </c>
      <c r="H26" s="86">
        <v>2</v>
      </c>
      <c r="I26" s="85">
        <v>1</v>
      </c>
      <c r="J26" s="85">
        <v>1</v>
      </c>
      <c r="K26" s="85">
        <v>0</v>
      </c>
      <c r="L26" s="85">
        <v>0</v>
      </c>
      <c r="M26" s="85">
        <v>0</v>
      </c>
      <c r="N26" s="85">
        <v>0</v>
      </c>
      <c r="O26" s="85">
        <v>0</v>
      </c>
      <c r="P26" s="85">
        <v>0</v>
      </c>
      <c r="Q26" s="39" t="s">
        <v>175</v>
      </c>
    </row>
    <row r="27" spans="1:17" s="30" customFormat="1" ht="18" customHeight="1">
      <c r="A27" s="37" t="s">
        <v>86</v>
      </c>
      <c r="B27" s="86">
        <f t="shared" si="1"/>
        <v>55</v>
      </c>
      <c r="C27" s="86">
        <f t="shared" si="2"/>
        <v>40</v>
      </c>
      <c r="D27" s="86">
        <f t="shared" si="2"/>
        <v>15</v>
      </c>
      <c r="E27" s="86">
        <v>4</v>
      </c>
      <c r="F27" s="85">
        <v>0</v>
      </c>
      <c r="G27" s="85">
        <v>4</v>
      </c>
      <c r="H27" s="86">
        <v>51</v>
      </c>
      <c r="I27" s="85">
        <v>40</v>
      </c>
      <c r="J27" s="85">
        <v>11</v>
      </c>
      <c r="K27" s="85">
        <v>0</v>
      </c>
      <c r="L27" s="85">
        <v>0</v>
      </c>
      <c r="M27" s="85">
        <v>0</v>
      </c>
      <c r="N27" s="85">
        <v>0</v>
      </c>
      <c r="O27" s="85">
        <v>0</v>
      </c>
      <c r="P27" s="85">
        <v>0</v>
      </c>
      <c r="Q27" s="39" t="s">
        <v>176</v>
      </c>
    </row>
    <row r="28" spans="1:17" s="30" customFormat="1" ht="18" customHeight="1">
      <c r="A28" s="37" t="s">
        <v>88</v>
      </c>
      <c r="B28" s="86">
        <f t="shared" si="1"/>
        <v>16</v>
      </c>
      <c r="C28" s="86">
        <f t="shared" si="2"/>
        <v>9</v>
      </c>
      <c r="D28" s="86">
        <f t="shared" si="2"/>
        <v>7</v>
      </c>
      <c r="E28" s="86">
        <v>2</v>
      </c>
      <c r="F28" s="85">
        <v>0</v>
      </c>
      <c r="G28" s="85">
        <v>2</v>
      </c>
      <c r="H28" s="86">
        <v>14</v>
      </c>
      <c r="I28" s="85">
        <v>9</v>
      </c>
      <c r="J28" s="85">
        <v>5</v>
      </c>
      <c r="K28" s="85">
        <v>0</v>
      </c>
      <c r="L28" s="85">
        <v>0</v>
      </c>
      <c r="M28" s="85">
        <v>0</v>
      </c>
      <c r="N28" s="85">
        <v>0</v>
      </c>
      <c r="O28" s="85">
        <v>0</v>
      </c>
      <c r="P28" s="85">
        <v>0</v>
      </c>
      <c r="Q28" s="39" t="s">
        <v>177</v>
      </c>
    </row>
    <row r="29" spans="1:17" s="30" customFormat="1" ht="18" customHeight="1">
      <c r="A29" s="37" t="s">
        <v>90</v>
      </c>
      <c r="B29" s="86">
        <f t="shared" si="1"/>
        <v>5</v>
      </c>
      <c r="C29" s="86">
        <f t="shared" si="2"/>
        <v>1</v>
      </c>
      <c r="D29" s="86">
        <f t="shared" si="2"/>
        <v>4</v>
      </c>
      <c r="E29" s="86">
        <v>0</v>
      </c>
      <c r="F29" s="85">
        <v>0</v>
      </c>
      <c r="G29" s="85">
        <v>0</v>
      </c>
      <c r="H29" s="86">
        <v>5</v>
      </c>
      <c r="I29" s="85">
        <v>1</v>
      </c>
      <c r="J29" s="85">
        <v>4</v>
      </c>
      <c r="K29" s="85">
        <v>0</v>
      </c>
      <c r="L29" s="85">
        <v>0</v>
      </c>
      <c r="M29" s="85">
        <v>0</v>
      </c>
      <c r="N29" s="85">
        <v>0</v>
      </c>
      <c r="O29" s="85">
        <v>0</v>
      </c>
      <c r="P29" s="85">
        <v>0</v>
      </c>
      <c r="Q29" s="39" t="s">
        <v>178</v>
      </c>
    </row>
    <row r="30" spans="1:17" s="30" customFormat="1" ht="18" customHeight="1">
      <c r="A30" s="37" t="s">
        <v>92</v>
      </c>
      <c r="B30" s="86">
        <f t="shared" si="1"/>
        <v>33</v>
      </c>
      <c r="C30" s="86">
        <f t="shared" si="2"/>
        <v>14</v>
      </c>
      <c r="D30" s="86">
        <f t="shared" si="2"/>
        <v>19</v>
      </c>
      <c r="E30" s="86">
        <v>17</v>
      </c>
      <c r="F30" s="85">
        <v>6</v>
      </c>
      <c r="G30" s="85">
        <v>11</v>
      </c>
      <c r="H30" s="86">
        <v>16</v>
      </c>
      <c r="I30" s="85">
        <v>8</v>
      </c>
      <c r="J30" s="85">
        <v>8</v>
      </c>
      <c r="K30" s="85">
        <v>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  <c r="Q30" s="39" t="s">
        <v>179</v>
      </c>
    </row>
    <row r="31" spans="1:17" s="30" customFormat="1" ht="18" customHeight="1">
      <c r="A31" s="37" t="s">
        <v>94</v>
      </c>
      <c r="B31" s="86">
        <f t="shared" si="1"/>
        <v>15</v>
      </c>
      <c r="C31" s="86">
        <f t="shared" si="2"/>
        <v>10</v>
      </c>
      <c r="D31" s="86">
        <f t="shared" si="2"/>
        <v>5</v>
      </c>
      <c r="E31" s="86">
        <v>2</v>
      </c>
      <c r="F31" s="85">
        <v>0</v>
      </c>
      <c r="G31" s="85">
        <v>2</v>
      </c>
      <c r="H31" s="86">
        <v>13</v>
      </c>
      <c r="I31" s="85">
        <v>10</v>
      </c>
      <c r="J31" s="85">
        <v>3</v>
      </c>
      <c r="K31" s="85">
        <v>0</v>
      </c>
      <c r="L31" s="85">
        <v>0</v>
      </c>
      <c r="M31" s="85">
        <v>0</v>
      </c>
      <c r="N31" s="85">
        <v>0</v>
      </c>
      <c r="O31" s="85">
        <v>0</v>
      </c>
      <c r="P31" s="85">
        <v>0</v>
      </c>
      <c r="Q31" s="39" t="s">
        <v>180</v>
      </c>
    </row>
    <row r="32" spans="1:17" s="30" customFormat="1" ht="18" customHeight="1">
      <c r="A32" s="37" t="s">
        <v>96</v>
      </c>
      <c r="B32" s="86">
        <f t="shared" si="1"/>
        <v>15</v>
      </c>
      <c r="C32" s="86">
        <f t="shared" si="2"/>
        <v>11</v>
      </c>
      <c r="D32" s="86">
        <f t="shared" si="2"/>
        <v>4</v>
      </c>
      <c r="E32" s="86">
        <v>3</v>
      </c>
      <c r="F32" s="85">
        <v>0</v>
      </c>
      <c r="G32" s="85">
        <v>3</v>
      </c>
      <c r="H32" s="86">
        <v>12</v>
      </c>
      <c r="I32" s="85">
        <v>11</v>
      </c>
      <c r="J32" s="85">
        <v>1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39" t="s">
        <v>181</v>
      </c>
    </row>
    <row r="33" spans="1:17" s="30" customFormat="1" ht="18" customHeight="1">
      <c r="A33" s="37" t="s">
        <v>98</v>
      </c>
      <c r="B33" s="86">
        <f t="shared" si="1"/>
        <v>45</v>
      </c>
      <c r="C33" s="86">
        <f t="shared" si="2"/>
        <v>29</v>
      </c>
      <c r="D33" s="86">
        <f t="shared" si="2"/>
        <v>16</v>
      </c>
      <c r="E33" s="86">
        <v>19</v>
      </c>
      <c r="F33" s="85">
        <v>5</v>
      </c>
      <c r="G33" s="85">
        <v>14</v>
      </c>
      <c r="H33" s="86">
        <v>26</v>
      </c>
      <c r="I33" s="85">
        <v>24</v>
      </c>
      <c r="J33" s="85">
        <v>2</v>
      </c>
      <c r="K33" s="85">
        <v>0</v>
      </c>
      <c r="L33" s="85">
        <v>0</v>
      </c>
      <c r="M33" s="85">
        <v>0</v>
      </c>
      <c r="N33" s="85">
        <v>0</v>
      </c>
      <c r="O33" s="85">
        <v>0</v>
      </c>
      <c r="P33" s="85">
        <v>0</v>
      </c>
      <c r="Q33" s="39" t="s">
        <v>182</v>
      </c>
    </row>
    <row r="34" spans="1:17" s="30" customFormat="1" ht="18" customHeight="1">
      <c r="A34" s="37" t="s">
        <v>100</v>
      </c>
      <c r="B34" s="86">
        <f t="shared" si="1"/>
        <v>3</v>
      </c>
      <c r="C34" s="86">
        <f t="shared" si="2"/>
        <v>2</v>
      </c>
      <c r="D34" s="86">
        <f t="shared" si="2"/>
        <v>1</v>
      </c>
      <c r="E34" s="86">
        <v>0</v>
      </c>
      <c r="F34" s="85">
        <v>0</v>
      </c>
      <c r="G34" s="85">
        <v>1</v>
      </c>
      <c r="H34" s="86">
        <v>2</v>
      </c>
      <c r="I34" s="85">
        <v>2</v>
      </c>
      <c r="J34" s="85">
        <v>0</v>
      </c>
      <c r="K34" s="85">
        <v>0</v>
      </c>
      <c r="L34" s="85">
        <v>0</v>
      </c>
      <c r="M34" s="85">
        <v>0</v>
      </c>
      <c r="N34" s="85">
        <v>0</v>
      </c>
      <c r="O34" s="85">
        <v>0</v>
      </c>
      <c r="P34" s="85">
        <v>0</v>
      </c>
      <c r="Q34" s="39" t="s">
        <v>183</v>
      </c>
    </row>
    <row r="35" spans="1:17" s="30" customFormat="1" ht="18" customHeight="1">
      <c r="A35" s="37" t="s">
        <v>102</v>
      </c>
      <c r="B35" s="86">
        <f t="shared" si="1"/>
        <v>17</v>
      </c>
      <c r="C35" s="86">
        <f t="shared" si="2"/>
        <v>15</v>
      </c>
      <c r="D35" s="86">
        <f t="shared" si="2"/>
        <v>2</v>
      </c>
      <c r="E35" s="86">
        <v>0</v>
      </c>
      <c r="F35" s="85">
        <v>0</v>
      </c>
      <c r="G35" s="85">
        <v>0</v>
      </c>
      <c r="H35" s="86">
        <v>17</v>
      </c>
      <c r="I35" s="85">
        <v>15</v>
      </c>
      <c r="J35" s="85">
        <v>2</v>
      </c>
      <c r="K35" s="85">
        <v>0</v>
      </c>
      <c r="L35" s="85">
        <v>0</v>
      </c>
      <c r="M35" s="85">
        <v>0</v>
      </c>
      <c r="N35" s="85">
        <v>0</v>
      </c>
      <c r="O35" s="85">
        <v>0</v>
      </c>
      <c r="P35" s="85">
        <v>0</v>
      </c>
      <c r="Q35" s="39" t="s">
        <v>184</v>
      </c>
    </row>
    <row r="36" spans="1:17" s="30" customFormat="1" ht="18" customHeight="1">
      <c r="A36" s="37" t="s">
        <v>104</v>
      </c>
      <c r="B36" s="86">
        <f t="shared" si="1"/>
        <v>97</v>
      </c>
      <c r="C36" s="86">
        <f t="shared" si="2"/>
        <v>26</v>
      </c>
      <c r="D36" s="86">
        <f t="shared" si="2"/>
        <v>71</v>
      </c>
      <c r="E36" s="86">
        <v>41</v>
      </c>
      <c r="F36" s="85">
        <v>8</v>
      </c>
      <c r="G36" s="85">
        <v>33</v>
      </c>
      <c r="H36" s="86">
        <v>56</v>
      </c>
      <c r="I36" s="85">
        <v>18</v>
      </c>
      <c r="J36" s="85">
        <v>38</v>
      </c>
      <c r="K36" s="85">
        <v>0</v>
      </c>
      <c r="L36" s="85">
        <v>0</v>
      </c>
      <c r="M36" s="85">
        <v>0</v>
      </c>
      <c r="N36" s="85">
        <v>0</v>
      </c>
      <c r="O36" s="85">
        <v>0</v>
      </c>
      <c r="P36" s="85">
        <v>0</v>
      </c>
      <c r="Q36" s="39" t="s">
        <v>185</v>
      </c>
    </row>
    <row r="37" spans="1:17" s="30" customFormat="1" ht="18" customHeight="1">
      <c r="A37" s="37" t="s">
        <v>106</v>
      </c>
      <c r="B37" s="86">
        <f t="shared" si="1"/>
        <v>104</v>
      </c>
      <c r="C37" s="86">
        <f t="shared" si="2"/>
        <v>78</v>
      </c>
      <c r="D37" s="86">
        <f t="shared" si="2"/>
        <v>26</v>
      </c>
      <c r="E37" s="86">
        <v>26</v>
      </c>
      <c r="F37" s="85">
        <v>18</v>
      </c>
      <c r="G37" s="85">
        <v>8</v>
      </c>
      <c r="H37" s="86">
        <v>78</v>
      </c>
      <c r="I37" s="85">
        <v>60</v>
      </c>
      <c r="J37" s="85">
        <v>18</v>
      </c>
      <c r="K37" s="85">
        <v>0</v>
      </c>
      <c r="L37" s="85">
        <v>0</v>
      </c>
      <c r="M37" s="85">
        <v>0</v>
      </c>
      <c r="N37" s="85">
        <v>0</v>
      </c>
      <c r="O37" s="85">
        <v>0</v>
      </c>
      <c r="P37" s="85">
        <v>0</v>
      </c>
      <c r="Q37" s="39" t="s">
        <v>186</v>
      </c>
    </row>
    <row r="38" spans="1:17" s="30" customFormat="1" ht="18" customHeight="1" thickBot="1">
      <c r="A38" s="37" t="s">
        <v>108</v>
      </c>
      <c r="B38" s="86">
        <f t="shared" si="1"/>
        <v>0</v>
      </c>
      <c r="C38" s="86">
        <f t="shared" si="2"/>
        <v>0</v>
      </c>
      <c r="D38" s="86">
        <f t="shared" si="2"/>
        <v>0</v>
      </c>
      <c r="E38" s="86">
        <v>0</v>
      </c>
      <c r="F38" s="85">
        <v>0</v>
      </c>
      <c r="G38" s="85">
        <v>0</v>
      </c>
      <c r="H38" s="86">
        <v>0</v>
      </c>
      <c r="I38" s="85">
        <v>0</v>
      </c>
      <c r="J38" s="85">
        <v>0</v>
      </c>
      <c r="K38" s="85">
        <v>0</v>
      </c>
      <c r="L38" s="85">
        <v>0</v>
      </c>
      <c r="M38" s="85">
        <v>0</v>
      </c>
      <c r="N38" s="85">
        <v>0</v>
      </c>
      <c r="O38" s="85">
        <v>0</v>
      </c>
      <c r="P38" s="85">
        <v>0</v>
      </c>
      <c r="Q38" s="40" t="s">
        <v>187</v>
      </c>
    </row>
    <row r="39" spans="1:17" s="41" customFormat="1" ht="11.1" customHeight="1">
      <c r="A39" s="211" t="s">
        <v>200</v>
      </c>
      <c r="B39" s="211"/>
      <c r="C39" s="211"/>
      <c r="D39" s="211"/>
      <c r="E39" s="211"/>
      <c r="F39" s="211"/>
      <c r="G39" s="211"/>
      <c r="H39" s="211"/>
      <c r="I39" s="212" t="s">
        <v>138</v>
      </c>
      <c r="J39" s="211"/>
      <c r="K39" s="211"/>
      <c r="L39" s="211"/>
      <c r="M39" s="211"/>
      <c r="N39" s="211"/>
      <c r="O39" s="211"/>
      <c r="P39" s="211"/>
      <c r="Q39" s="212" t="s">
        <v>202</v>
      </c>
    </row>
    <row r="40" spans="1:17" s="41" customFormat="1" ht="11.1" customHeight="1">
      <c r="A40" s="210" t="s">
        <v>203</v>
      </c>
      <c r="B40" s="213"/>
      <c r="C40" s="213"/>
      <c r="D40" s="214"/>
      <c r="E40" s="214"/>
      <c r="F40" s="214"/>
      <c r="G40" s="214"/>
      <c r="H40" s="214"/>
      <c r="I40" s="214" t="s">
        <v>138</v>
      </c>
      <c r="J40" s="214"/>
      <c r="K40" s="214"/>
      <c r="L40" s="214"/>
      <c r="M40" s="214"/>
      <c r="N40" s="215"/>
      <c r="O40" s="214"/>
      <c r="P40" s="214"/>
      <c r="Q40" s="210"/>
    </row>
    <row r="41" spans="1:17" s="21" customFormat="1" ht="18.75" customHeight="1">
      <c r="A41" s="43"/>
      <c r="B41" s="44"/>
      <c r="C41" s="44"/>
      <c r="I41" s="21" t="s">
        <v>201</v>
      </c>
      <c r="N41" s="45"/>
      <c r="Q41" s="43"/>
    </row>
    <row r="42" spans="1:17" s="21" customFormat="1" ht="14.45" customHeight="1">
      <c r="A42" s="43"/>
      <c r="B42" s="44"/>
      <c r="C42" s="44"/>
      <c r="I42" s="21" t="s">
        <v>201</v>
      </c>
      <c r="N42" s="45"/>
      <c r="Q42" s="43"/>
    </row>
    <row r="43" spans="1:17" s="21" customFormat="1" ht="5.25" customHeight="1">
      <c r="A43" s="43"/>
      <c r="B43" s="44"/>
      <c r="C43" s="44"/>
      <c r="I43" s="21" t="s">
        <v>201</v>
      </c>
      <c r="N43" s="45"/>
      <c r="Q43" s="43"/>
    </row>
    <row r="44" spans="1:17" s="21" customFormat="1" ht="15.75" customHeight="1">
      <c r="A44" s="43"/>
      <c r="B44" s="44"/>
      <c r="C44" s="44"/>
      <c r="I44" s="21" t="s">
        <v>201</v>
      </c>
      <c r="N44" s="45"/>
      <c r="Q44" s="43"/>
    </row>
    <row r="45" spans="1:17" s="21" customFormat="1" ht="15.75" customHeight="1">
      <c r="A45" s="43"/>
      <c r="B45" s="44"/>
      <c r="C45" s="44"/>
      <c r="I45" s="21" t="s">
        <v>201</v>
      </c>
      <c r="N45" s="45"/>
      <c r="Q45" s="43"/>
    </row>
    <row r="46" spans="1:17" s="21" customFormat="1" ht="11.25">
      <c r="A46" s="43"/>
      <c r="B46" s="44"/>
      <c r="C46" s="44"/>
      <c r="I46" s="21" t="s">
        <v>201</v>
      </c>
      <c r="Q46" s="43"/>
    </row>
    <row r="47" spans="1:17" s="21" customFormat="1" ht="11.25">
      <c r="A47" s="43"/>
      <c r="B47" s="44"/>
      <c r="C47" s="44"/>
      <c r="I47" s="21" t="s">
        <v>201</v>
      </c>
      <c r="Q47" s="43"/>
    </row>
    <row r="48" spans="1:17" s="21" customFormat="1" ht="11.25">
      <c r="A48" s="43"/>
      <c r="B48" s="44"/>
      <c r="C48" s="44"/>
      <c r="I48" s="21" t="s">
        <v>201</v>
      </c>
      <c r="Q48" s="43"/>
    </row>
    <row r="49" spans="1:17" s="21" customFormat="1" ht="11.25">
      <c r="A49" s="43"/>
      <c r="B49" s="44"/>
      <c r="C49" s="44"/>
      <c r="I49" s="21" t="s">
        <v>201</v>
      </c>
      <c r="Q49" s="43"/>
    </row>
    <row r="50" spans="1:17" s="21" customFormat="1" ht="11.25">
      <c r="A50" s="43"/>
      <c r="B50" s="44"/>
      <c r="C50" s="44"/>
      <c r="Q50" s="43"/>
    </row>
    <row r="51" spans="1:17" s="21" customFormat="1" ht="11.25">
      <c r="A51" s="43"/>
      <c r="B51" s="44"/>
      <c r="C51" s="44"/>
      <c r="Q51" s="43"/>
    </row>
    <row r="52" spans="1:17" s="21" customFormat="1" ht="11.25">
      <c r="A52" s="43"/>
      <c r="B52" s="44"/>
      <c r="C52" s="44"/>
      <c r="Q52" s="43"/>
    </row>
    <row r="53" spans="1:17" s="21" customFormat="1" ht="11.25">
      <c r="A53" s="43"/>
      <c r="B53" s="44"/>
      <c r="C53" s="44"/>
      <c r="Q53" s="43"/>
    </row>
    <row r="54" spans="1:17" s="21" customFormat="1" ht="11.25">
      <c r="A54" s="43"/>
      <c r="B54" s="44"/>
      <c r="C54" s="44"/>
      <c r="Q54" s="43"/>
    </row>
    <row r="55" spans="1:17" s="21" customFormat="1" ht="11.25">
      <c r="A55" s="43"/>
      <c r="B55" s="44"/>
      <c r="C55" s="44"/>
      <c r="Q55" s="43"/>
    </row>
    <row r="56" spans="1:17" s="21" customFormat="1" ht="11.25">
      <c r="A56" s="43"/>
      <c r="B56" s="44"/>
      <c r="C56" s="44"/>
      <c r="Q56" s="43"/>
    </row>
    <row r="57" spans="1:17" s="21" customFormat="1" ht="11.25">
      <c r="A57" s="43"/>
      <c r="B57" s="44"/>
      <c r="C57" s="44"/>
      <c r="Q57" s="43"/>
    </row>
    <row r="58" spans="1:17" s="21" customFormat="1" ht="11.25">
      <c r="A58" s="43"/>
      <c r="B58" s="44"/>
      <c r="C58" s="44"/>
      <c r="Q58" s="43"/>
    </row>
    <row r="59" spans="1:17" s="21" customFormat="1" ht="11.25">
      <c r="A59" s="43"/>
      <c r="B59" s="44"/>
      <c r="C59" s="44"/>
      <c r="Q59" s="43"/>
    </row>
    <row r="60" spans="1:17" s="21" customFormat="1" ht="11.25">
      <c r="A60" s="43"/>
      <c r="B60" s="44"/>
      <c r="C60" s="44"/>
      <c r="Q60" s="43"/>
    </row>
    <row r="61" spans="1:17" s="21" customFormat="1" ht="11.25">
      <c r="A61" s="43"/>
      <c r="B61" s="44"/>
      <c r="C61" s="44"/>
      <c r="Q61" s="43"/>
    </row>
    <row r="62" spans="1:17" s="21" customFormat="1" ht="11.25">
      <c r="A62" s="43"/>
      <c r="B62" s="44"/>
      <c r="C62" s="44"/>
      <c r="Q62" s="43"/>
    </row>
    <row r="63" spans="1:17" s="21" customFormat="1" ht="11.25">
      <c r="A63" s="43"/>
      <c r="B63" s="44"/>
      <c r="C63" s="44"/>
      <c r="Q63" s="43"/>
    </row>
    <row r="64" spans="1:17" s="21" customFormat="1" ht="11.25">
      <c r="A64" s="43"/>
      <c r="B64" s="44"/>
      <c r="C64" s="44"/>
      <c r="Q64" s="43"/>
    </row>
    <row r="65" spans="1:17" s="21" customFormat="1" ht="11.25">
      <c r="A65" s="43"/>
      <c r="B65" s="44"/>
      <c r="C65" s="44"/>
      <c r="Q65" s="43"/>
    </row>
    <row r="66" spans="1:17" s="21" customFormat="1" ht="11.25">
      <c r="A66" s="43"/>
      <c r="B66" s="44"/>
      <c r="C66" s="44"/>
      <c r="Q66" s="43"/>
    </row>
    <row r="67" spans="1:17" s="21" customFormat="1" ht="11.25">
      <c r="A67" s="43"/>
      <c r="B67" s="44"/>
      <c r="C67" s="44"/>
      <c r="Q67" s="43"/>
    </row>
    <row r="68" spans="1:17" s="21" customFormat="1" ht="11.25">
      <c r="A68" s="43"/>
      <c r="B68" s="44"/>
      <c r="C68" s="44"/>
      <c r="Q68" s="43"/>
    </row>
    <row r="69" spans="1:17" s="21" customFormat="1" ht="11.25">
      <c r="A69" s="43"/>
      <c r="B69" s="44"/>
      <c r="C69" s="44"/>
      <c r="Q69" s="43"/>
    </row>
    <row r="70" spans="1:17" s="21" customFormat="1" ht="11.25">
      <c r="A70" s="43"/>
      <c r="B70" s="44"/>
      <c r="C70" s="44"/>
      <c r="Q70" s="43"/>
    </row>
    <row r="71" spans="1:17" s="21" customFormat="1" ht="11.25">
      <c r="A71" s="43"/>
      <c r="B71" s="44"/>
      <c r="C71" s="44"/>
      <c r="Q71" s="43"/>
    </row>
    <row r="72" spans="1:17" s="21" customFormat="1" ht="11.25">
      <c r="A72" s="43"/>
      <c r="B72" s="44"/>
      <c r="C72" s="44"/>
      <c r="Q72" s="43"/>
    </row>
    <row r="73" spans="1:17" s="21" customFormat="1" ht="11.25">
      <c r="A73" s="43"/>
      <c r="B73" s="44"/>
      <c r="C73" s="44"/>
      <c r="Q73" s="43"/>
    </row>
    <row r="74" spans="1:17" s="21" customFormat="1" ht="11.25">
      <c r="A74" s="43"/>
      <c r="B74" s="44"/>
      <c r="C74" s="44"/>
      <c r="Q74" s="43"/>
    </row>
    <row r="75" spans="1:17" s="21" customFormat="1" ht="11.25">
      <c r="A75" s="43"/>
      <c r="B75" s="44"/>
      <c r="C75" s="44"/>
      <c r="Q75" s="43"/>
    </row>
    <row r="76" spans="1:17" s="21" customFormat="1" ht="11.25">
      <c r="A76" s="43"/>
      <c r="B76" s="44"/>
      <c r="C76" s="44"/>
      <c r="Q76" s="43"/>
    </row>
    <row r="77" spans="1:17" s="21" customFormat="1" ht="11.25">
      <c r="A77" s="43"/>
      <c r="B77" s="44"/>
      <c r="C77" s="44"/>
      <c r="Q77" s="43"/>
    </row>
    <row r="78" spans="1:17" s="21" customFormat="1" ht="11.25">
      <c r="A78" s="43"/>
      <c r="B78" s="44"/>
      <c r="C78" s="44"/>
      <c r="Q78" s="43"/>
    </row>
    <row r="79" spans="1:17" s="21" customFormat="1" ht="11.25">
      <c r="A79" s="43"/>
      <c r="B79" s="44"/>
      <c r="C79" s="44"/>
      <c r="Q79" s="43"/>
    </row>
    <row r="80" spans="1:17" s="21" customFormat="1" ht="11.25">
      <c r="A80" s="43"/>
      <c r="B80" s="44"/>
      <c r="C80" s="44"/>
      <c r="Q80" s="43"/>
    </row>
    <row r="81" spans="1:17" s="21" customFormat="1" ht="11.25">
      <c r="A81" s="43"/>
      <c r="B81" s="44"/>
      <c r="C81" s="44"/>
      <c r="Q81" s="43"/>
    </row>
    <row r="82" spans="1:17" s="21" customFormat="1" ht="11.25">
      <c r="A82" s="43"/>
      <c r="B82" s="44"/>
      <c r="C82" s="44"/>
      <c r="Q82" s="43"/>
    </row>
    <row r="83" spans="1:17" s="21" customFormat="1" ht="11.25">
      <c r="A83" s="43"/>
      <c r="B83" s="44"/>
      <c r="C83" s="44"/>
      <c r="Q83" s="43"/>
    </row>
    <row r="84" spans="1:17" s="21" customFormat="1" ht="11.25">
      <c r="A84" s="43"/>
      <c r="B84" s="44"/>
      <c r="C84" s="44"/>
      <c r="Q84" s="43"/>
    </row>
    <row r="85" spans="1:17" s="21" customFormat="1" ht="11.25">
      <c r="A85" s="43"/>
      <c r="B85" s="44"/>
      <c r="C85" s="44"/>
      <c r="Q85" s="43"/>
    </row>
    <row r="86" spans="1:17" s="21" customFormat="1" ht="11.25">
      <c r="A86" s="43"/>
      <c r="B86" s="44"/>
      <c r="C86" s="44"/>
      <c r="Q86" s="43"/>
    </row>
    <row r="87" spans="1:17" s="21" customFormat="1" ht="11.25">
      <c r="A87" s="43"/>
      <c r="B87" s="44"/>
      <c r="C87" s="44"/>
      <c r="Q87" s="43"/>
    </row>
    <row r="88" spans="1:17" s="21" customFormat="1" ht="11.25">
      <c r="A88" s="43"/>
      <c r="B88" s="44"/>
      <c r="C88" s="44"/>
      <c r="Q88" s="43"/>
    </row>
    <row r="89" spans="1:17" s="21" customFormat="1" ht="11.25">
      <c r="A89" s="43"/>
      <c r="B89" s="44"/>
      <c r="C89" s="44"/>
      <c r="Q89" s="43"/>
    </row>
    <row r="90" spans="1:17" s="21" customFormat="1" ht="11.25">
      <c r="A90" s="43"/>
      <c r="B90" s="44"/>
      <c r="C90" s="44"/>
      <c r="Q90" s="43"/>
    </row>
    <row r="91" spans="1:17" s="21" customFormat="1" ht="11.25">
      <c r="A91" s="43"/>
      <c r="B91" s="44"/>
      <c r="C91" s="44"/>
      <c r="Q91" s="43"/>
    </row>
    <row r="92" spans="1:17" s="21" customFormat="1" ht="11.25">
      <c r="A92" s="43"/>
      <c r="B92" s="44"/>
      <c r="C92" s="44"/>
      <c r="Q92" s="43"/>
    </row>
    <row r="93" spans="1:17" s="21" customFormat="1" ht="11.25">
      <c r="A93" s="43"/>
      <c r="B93" s="44"/>
      <c r="C93" s="44"/>
      <c r="Q93" s="43"/>
    </row>
    <row r="94" spans="1:17" s="21" customFormat="1" ht="11.25">
      <c r="A94" s="43"/>
      <c r="B94" s="44"/>
      <c r="C94" s="44"/>
      <c r="Q94" s="43"/>
    </row>
    <row r="95" spans="1:17" s="21" customFormat="1" ht="11.25">
      <c r="A95" s="43"/>
      <c r="B95" s="44"/>
      <c r="C95" s="44"/>
      <c r="Q95" s="43"/>
    </row>
    <row r="96" spans="1:17" s="21" customFormat="1" ht="11.25">
      <c r="A96" s="43"/>
      <c r="B96" s="44"/>
      <c r="C96" s="44"/>
      <c r="Q96" s="43"/>
    </row>
    <row r="97" spans="1:17" s="21" customFormat="1" ht="11.25">
      <c r="A97" s="43"/>
      <c r="B97" s="44"/>
      <c r="C97" s="44"/>
      <c r="Q97" s="43"/>
    </row>
    <row r="98" spans="1:17" s="21" customFormat="1" ht="11.25">
      <c r="A98" s="43"/>
      <c r="B98" s="44"/>
      <c r="C98" s="44"/>
      <c r="Q98" s="43"/>
    </row>
    <row r="99" spans="1:17" s="21" customFormat="1" ht="11.25">
      <c r="A99" s="43"/>
      <c r="B99" s="44"/>
      <c r="C99" s="44"/>
      <c r="Q99" s="43"/>
    </row>
  </sheetData>
  <sheetProtection selectLockedCells="1"/>
  <mergeCells count="24">
    <mergeCell ref="J3:Q3"/>
    <mergeCell ref="A3:I3"/>
    <mergeCell ref="E8:E9"/>
    <mergeCell ref="F8:F9"/>
    <mergeCell ref="G8:G9"/>
    <mergeCell ref="H8:H9"/>
    <mergeCell ref="I8:I9"/>
    <mergeCell ref="P8:P9"/>
    <mergeCell ref="B8:B9"/>
    <mergeCell ref="C8:C9"/>
    <mergeCell ref="O8:O9"/>
    <mergeCell ref="D8:D9"/>
    <mergeCell ref="J8:J9"/>
    <mergeCell ref="K8:K9"/>
    <mergeCell ref="L8:L9"/>
    <mergeCell ref="M8:M9"/>
    <mergeCell ref="N8:N9"/>
    <mergeCell ref="J4:P4"/>
    <mergeCell ref="K6:M7"/>
    <mergeCell ref="N6:P7"/>
    <mergeCell ref="A4:I4"/>
    <mergeCell ref="B6:D7"/>
    <mergeCell ref="E6:G7"/>
    <mergeCell ref="H6:I7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zoomScaleNormal="100" zoomScaleSheetLayoutView="100" workbookViewId="0">
      <selection activeCell="J11" sqref="J11"/>
    </sheetView>
  </sheetViews>
  <sheetFormatPr defaultRowHeight="14.25"/>
  <cols>
    <col min="1" max="1" width="10.875" style="46" customWidth="1"/>
    <col min="2" max="2" width="10" style="5" customWidth="1"/>
    <col min="3" max="3" width="6.75" style="5" customWidth="1"/>
    <col min="4" max="4" width="7.5" style="5" customWidth="1"/>
    <col min="5" max="5" width="8.875" style="5" customWidth="1"/>
    <col min="6" max="6" width="8.5" style="5" customWidth="1"/>
    <col min="7" max="7" width="10.125" style="5" customWidth="1"/>
    <col min="8" max="8" width="9.375" style="5" customWidth="1"/>
    <col min="9" max="9" width="10.375" style="5" customWidth="1"/>
    <col min="10" max="10" width="9.625" style="5" customWidth="1"/>
    <col min="11" max="14" width="8.375" style="5" customWidth="1"/>
    <col min="15" max="15" width="9.125" style="5" customWidth="1"/>
    <col min="16" max="16" width="9.5" style="5" customWidth="1"/>
    <col min="17" max="17" width="8.625" style="5" customWidth="1"/>
    <col min="18" max="18" width="12.125" style="46" customWidth="1"/>
    <col min="19" max="16384" width="9" style="5"/>
  </cols>
  <sheetData>
    <row r="1" spans="1:18" ht="14.1" customHeight="1">
      <c r="A1" s="47" t="s">
        <v>736</v>
      </c>
      <c r="I1" s="12"/>
      <c r="Q1" s="12"/>
      <c r="R1" s="12" t="s">
        <v>737</v>
      </c>
    </row>
    <row r="2" spans="1:18" ht="14.1" customHeight="1">
      <c r="A2" s="47"/>
      <c r="I2" s="12"/>
      <c r="Q2" s="12"/>
      <c r="R2" s="12"/>
    </row>
    <row r="3" spans="1:18" s="14" customFormat="1" ht="20.100000000000001" customHeight="1">
      <c r="A3" s="400" t="s">
        <v>58</v>
      </c>
      <c r="B3" s="400"/>
      <c r="C3" s="400"/>
      <c r="D3" s="400"/>
      <c r="E3" s="400"/>
      <c r="F3" s="400"/>
      <c r="G3" s="400"/>
      <c r="H3" s="400"/>
      <c r="I3" s="400"/>
      <c r="J3" s="400" t="s">
        <v>206</v>
      </c>
      <c r="K3" s="400"/>
      <c r="L3" s="400"/>
      <c r="M3" s="400"/>
      <c r="N3" s="400"/>
      <c r="O3" s="400"/>
      <c r="P3" s="400"/>
      <c r="Q3" s="400"/>
      <c r="R3" s="400"/>
    </row>
    <row r="4" spans="1:18" s="15" customFormat="1" ht="24" customHeight="1">
      <c r="A4" s="443"/>
      <c r="B4" s="443"/>
      <c r="C4" s="443"/>
      <c r="D4" s="443"/>
      <c r="E4" s="443"/>
      <c r="F4" s="443"/>
      <c r="G4" s="443"/>
      <c r="H4" s="443"/>
      <c r="I4" s="443"/>
      <c r="J4" s="443"/>
      <c r="K4" s="443"/>
      <c r="L4" s="443"/>
      <c r="M4" s="443"/>
      <c r="N4" s="443"/>
      <c r="O4" s="443"/>
      <c r="P4" s="443"/>
      <c r="Q4" s="443"/>
    </row>
    <row r="5" spans="1:18" s="16" customFormat="1" ht="18" customHeight="1" thickBot="1">
      <c r="A5" s="16" t="s">
        <v>207</v>
      </c>
      <c r="I5" s="48"/>
      <c r="Q5" s="48"/>
      <c r="R5" s="13" t="s">
        <v>208</v>
      </c>
    </row>
    <row r="6" spans="1:18" s="21" customFormat="1" ht="15" customHeight="1">
      <c r="A6" s="546" t="s">
        <v>466</v>
      </c>
      <c r="B6" s="549" t="s">
        <v>191</v>
      </c>
      <c r="C6" s="540" t="s">
        <v>209</v>
      </c>
      <c r="D6" s="447" t="s">
        <v>210</v>
      </c>
      <c r="E6" s="447" t="s">
        <v>211</v>
      </c>
      <c r="F6" s="447" t="s">
        <v>212</v>
      </c>
      <c r="G6" s="447" t="s">
        <v>213</v>
      </c>
      <c r="H6" s="447" t="s">
        <v>214</v>
      </c>
      <c r="I6" s="433" t="s">
        <v>204</v>
      </c>
      <c r="J6" s="540" t="s">
        <v>215</v>
      </c>
      <c r="K6" s="543" t="s">
        <v>216</v>
      </c>
      <c r="L6" s="447" t="s">
        <v>217</v>
      </c>
      <c r="M6" s="447" t="s">
        <v>218</v>
      </c>
      <c r="N6" s="447" t="s">
        <v>219</v>
      </c>
      <c r="O6" s="447" t="s">
        <v>220</v>
      </c>
      <c r="P6" s="447" t="s">
        <v>221</v>
      </c>
      <c r="Q6" s="433" t="s">
        <v>222</v>
      </c>
      <c r="R6" s="552" t="s">
        <v>223</v>
      </c>
    </row>
    <row r="7" spans="1:18" s="21" customFormat="1" ht="15" customHeight="1">
      <c r="A7" s="547"/>
      <c r="B7" s="550"/>
      <c r="C7" s="541"/>
      <c r="D7" s="538"/>
      <c r="E7" s="538"/>
      <c r="F7" s="538"/>
      <c r="G7" s="538"/>
      <c r="H7" s="538"/>
      <c r="I7" s="445"/>
      <c r="J7" s="541"/>
      <c r="K7" s="544"/>
      <c r="L7" s="538"/>
      <c r="M7" s="538"/>
      <c r="N7" s="538"/>
      <c r="O7" s="538"/>
      <c r="P7" s="538"/>
      <c r="Q7" s="445"/>
      <c r="R7" s="553"/>
    </row>
    <row r="8" spans="1:18" s="21" customFormat="1" ht="15" customHeight="1">
      <c r="A8" s="548"/>
      <c r="B8" s="551"/>
      <c r="C8" s="542"/>
      <c r="D8" s="539"/>
      <c r="E8" s="539"/>
      <c r="F8" s="539"/>
      <c r="G8" s="539"/>
      <c r="H8" s="539"/>
      <c r="I8" s="446"/>
      <c r="J8" s="542"/>
      <c r="K8" s="545"/>
      <c r="L8" s="539"/>
      <c r="M8" s="539"/>
      <c r="N8" s="539"/>
      <c r="O8" s="539"/>
      <c r="P8" s="539"/>
      <c r="Q8" s="446"/>
      <c r="R8" s="554"/>
    </row>
    <row r="9" spans="1:18" s="32" customFormat="1" ht="18.75" customHeight="1">
      <c r="A9" s="27" t="s">
        <v>162</v>
      </c>
      <c r="B9" s="49">
        <v>3265274</v>
      </c>
      <c r="C9" s="49">
        <v>1728</v>
      </c>
      <c r="D9" s="28">
        <v>4649</v>
      </c>
      <c r="E9" s="28">
        <v>235626</v>
      </c>
      <c r="F9" s="28">
        <v>398803</v>
      </c>
      <c r="G9" s="28">
        <v>161356</v>
      </c>
      <c r="H9" s="28">
        <v>360416</v>
      </c>
      <c r="I9" s="28">
        <v>1920425</v>
      </c>
      <c r="J9" s="28">
        <v>2440</v>
      </c>
      <c r="K9" s="28">
        <v>25730</v>
      </c>
      <c r="L9" s="28">
        <v>0</v>
      </c>
      <c r="M9" s="28">
        <v>2505</v>
      </c>
      <c r="N9" s="28">
        <v>1300</v>
      </c>
      <c r="O9" s="28">
        <v>0</v>
      </c>
      <c r="P9" s="28">
        <v>150295</v>
      </c>
      <c r="Q9" s="28">
        <v>1</v>
      </c>
      <c r="R9" s="50" t="s">
        <v>162</v>
      </c>
    </row>
    <row r="10" spans="1:18" s="32" customFormat="1" ht="18.75" customHeight="1">
      <c r="A10" s="27" t="s">
        <v>163</v>
      </c>
      <c r="B10" s="49">
        <v>3040583</v>
      </c>
      <c r="C10" s="49">
        <v>944</v>
      </c>
      <c r="D10" s="28">
        <v>936</v>
      </c>
      <c r="E10" s="28">
        <v>242640</v>
      </c>
      <c r="F10" s="28">
        <v>252546</v>
      </c>
      <c r="G10" s="28">
        <v>234307</v>
      </c>
      <c r="H10" s="28">
        <v>310322</v>
      </c>
      <c r="I10" s="28">
        <v>1734327</v>
      </c>
      <c r="J10" s="28">
        <v>2200</v>
      </c>
      <c r="K10" s="28">
        <v>33894</v>
      </c>
      <c r="L10" s="28">
        <v>0</v>
      </c>
      <c r="M10" s="28">
        <v>2452</v>
      </c>
      <c r="N10" s="28">
        <v>0</v>
      </c>
      <c r="O10" s="28">
        <v>0</v>
      </c>
      <c r="P10" s="28">
        <v>225600</v>
      </c>
      <c r="Q10" s="28">
        <v>415</v>
      </c>
      <c r="R10" s="50" t="s">
        <v>163</v>
      </c>
    </row>
    <row r="11" spans="1:18" s="32" customFormat="1" ht="18.75" customHeight="1">
      <c r="A11" s="27" t="s">
        <v>224</v>
      </c>
      <c r="B11" s="49">
        <v>3192665</v>
      </c>
      <c r="C11" s="49">
        <v>2475</v>
      </c>
      <c r="D11" s="28">
        <v>1250</v>
      </c>
      <c r="E11" s="28">
        <v>231420</v>
      </c>
      <c r="F11" s="28">
        <v>308896</v>
      </c>
      <c r="G11" s="28">
        <v>3705</v>
      </c>
      <c r="H11" s="28">
        <v>306802</v>
      </c>
      <c r="I11" s="28">
        <v>2092861</v>
      </c>
      <c r="J11" s="28">
        <v>5150</v>
      </c>
      <c r="K11" s="28">
        <v>34352</v>
      </c>
      <c r="L11" s="28">
        <v>0</v>
      </c>
      <c r="M11" s="28">
        <v>2453</v>
      </c>
      <c r="N11" s="28">
        <v>19762</v>
      </c>
      <c r="O11" s="28">
        <v>0</v>
      </c>
      <c r="P11" s="28">
        <v>183232</v>
      </c>
      <c r="Q11" s="28">
        <v>307</v>
      </c>
      <c r="R11" s="50" t="s">
        <v>224</v>
      </c>
    </row>
    <row r="12" spans="1:18" s="32" customFormat="1" ht="18.75" customHeight="1">
      <c r="A12" s="27" t="s">
        <v>469</v>
      </c>
      <c r="B12" s="49">
        <v>3287495</v>
      </c>
      <c r="C12" s="49">
        <v>3351</v>
      </c>
      <c r="D12" s="28">
        <v>943</v>
      </c>
      <c r="E12" s="28">
        <v>238780</v>
      </c>
      <c r="F12" s="28">
        <v>300445</v>
      </c>
      <c r="G12" s="28">
        <v>7860</v>
      </c>
      <c r="H12" s="28">
        <v>243382</v>
      </c>
      <c r="I12" s="28">
        <v>2294606</v>
      </c>
      <c r="J12" s="28">
        <v>6020</v>
      </c>
      <c r="K12" s="28">
        <v>31666</v>
      </c>
      <c r="L12" s="28">
        <v>0</v>
      </c>
      <c r="M12" s="28">
        <v>3005</v>
      </c>
      <c r="N12" s="28">
        <v>22019</v>
      </c>
      <c r="O12" s="28">
        <v>0</v>
      </c>
      <c r="P12" s="28">
        <v>134839</v>
      </c>
      <c r="Q12" s="28">
        <v>579</v>
      </c>
      <c r="R12" s="50" t="s">
        <v>469</v>
      </c>
    </row>
    <row r="13" spans="1:18" s="32" customFormat="1" ht="18.75" customHeight="1">
      <c r="A13" s="33" t="s">
        <v>628</v>
      </c>
      <c r="B13" s="51">
        <f t="shared" ref="B13:I13" si="0">SUM(B15:B37)</f>
        <v>3140459</v>
      </c>
      <c r="C13" s="51">
        <f t="shared" si="0"/>
        <v>3212</v>
      </c>
      <c r="D13" s="34">
        <f t="shared" si="0"/>
        <v>2488</v>
      </c>
      <c r="E13" s="34">
        <f t="shared" si="0"/>
        <v>210076</v>
      </c>
      <c r="F13" s="34">
        <f t="shared" si="0"/>
        <v>232360</v>
      </c>
      <c r="G13" s="34">
        <f t="shared" si="0"/>
        <v>2190</v>
      </c>
      <c r="H13" s="34">
        <f t="shared" si="0"/>
        <v>256106</v>
      </c>
      <c r="I13" s="34">
        <f t="shared" si="0"/>
        <v>2167757</v>
      </c>
      <c r="J13" s="34">
        <f t="shared" ref="J13:Q13" si="1">SUM(J15:J37)</f>
        <v>34000</v>
      </c>
      <c r="K13" s="34">
        <f t="shared" si="1"/>
        <v>35207</v>
      </c>
      <c r="L13" s="34">
        <f t="shared" si="1"/>
        <v>0</v>
      </c>
      <c r="M13" s="34">
        <f t="shared" si="1"/>
        <v>2551</v>
      </c>
      <c r="N13" s="34">
        <f t="shared" si="1"/>
        <v>14419</v>
      </c>
      <c r="O13" s="34">
        <f t="shared" si="1"/>
        <v>0</v>
      </c>
      <c r="P13" s="34">
        <f t="shared" si="1"/>
        <v>179571</v>
      </c>
      <c r="Q13" s="34">
        <f t="shared" si="1"/>
        <v>522</v>
      </c>
      <c r="R13" s="36" t="s">
        <v>628</v>
      </c>
    </row>
    <row r="14" spans="1:18" s="30" customFormat="1" ht="15.6" customHeight="1">
      <c r="A14" s="37"/>
      <c r="B14" s="49"/>
      <c r="C14" s="49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38"/>
    </row>
    <row r="15" spans="1:18" s="30" customFormat="1" ht="18.75" customHeight="1">
      <c r="A15" s="37" t="s">
        <v>164</v>
      </c>
      <c r="B15" s="271">
        <f>SUM(C15:Q15)</f>
        <v>142759</v>
      </c>
      <c r="C15" s="272">
        <v>0</v>
      </c>
      <c r="D15" s="85">
        <v>0</v>
      </c>
      <c r="E15" s="85">
        <v>61646</v>
      </c>
      <c r="F15" s="85">
        <v>0</v>
      </c>
      <c r="G15" s="85">
        <v>0</v>
      </c>
      <c r="H15" s="85">
        <v>47036</v>
      </c>
      <c r="I15" s="85">
        <v>0</v>
      </c>
      <c r="J15" s="85">
        <v>34000</v>
      </c>
      <c r="K15" s="85">
        <v>0</v>
      </c>
      <c r="L15" s="85">
        <v>0</v>
      </c>
      <c r="M15" s="85">
        <v>0</v>
      </c>
      <c r="N15" s="85">
        <v>77</v>
      </c>
      <c r="O15" s="85">
        <v>0</v>
      </c>
      <c r="P15" s="85">
        <v>0</v>
      </c>
      <c r="Q15" s="85">
        <v>0</v>
      </c>
      <c r="R15" s="39" t="s">
        <v>205</v>
      </c>
    </row>
    <row r="16" spans="1:18" s="30" customFormat="1" ht="18.75" customHeight="1">
      <c r="A16" s="37" t="s">
        <v>65</v>
      </c>
      <c r="B16" s="271">
        <f>SUM(C16:Q16)</f>
        <v>288350</v>
      </c>
      <c r="C16" s="272">
        <v>0</v>
      </c>
      <c r="D16" s="85">
        <v>0</v>
      </c>
      <c r="E16" s="85">
        <v>148430</v>
      </c>
      <c r="F16" s="85">
        <v>0</v>
      </c>
      <c r="G16" s="85">
        <v>0</v>
      </c>
      <c r="H16" s="85">
        <v>113869</v>
      </c>
      <c r="I16" s="85">
        <v>0</v>
      </c>
      <c r="J16" s="85">
        <v>0</v>
      </c>
      <c r="K16" s="85">
        <v>26051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39" t="s">
        <v>66</v>
      </c>
    </row>
    <row r="17" spans="1:18" s="30" customFormat="1" ht="18.75" customHeight="1">
      <c r="A17" s="37" t="s">
        <v>67</v>
      </c>
      <c r="B17" s="271">
        <f t="shared" ref="B17:B37" si="2">SUM(C17:Q17)</f>
        <v>10590</v>
      </c>
      <c r="C17" s="272">
        <v>0</v>
      </c>
      <c r="D17" s="85">
        <v>0</v>
      </c>
      <c r="E17" s="85">
        <v>0</v>
      </c>
      <c r="F17" s="85">
        <v>7320</v>
      </c>
      <c r="G17" s="85">
        <v>0</v>
      </c>
      <c r="H17" s="85">
        <v>270</v>
      </c>
      <c r="I17" s="85">
        <v>0</v>
      </c>
      <c r="J17" s="85">
        <v>0</v>
      </c>
      <c r="K17" s="85">
        <v>0</v>
      </c>
      <c r="L17" s="85">
        <v>0</v>
      </c>
      <c r="M17" s="85">
        <v>0</v>
      </c>
      <c r="N17" s="85">
        <v>3000</v>
      </c>
      <c r="O17" s="85">
        <v>0</v>
      </c>
      <c r="P17" s="85">
        <v>0</v>
      </c>
      <c r="Q17" s="85">
        <v>0</v>
      </c>
      <c r="R17" s="39" t="s">
        <v>68</v>
      </c>
    </row>
    <row r="18" spans="1:18" s="30" customFormat="1" ht="18.75" customHeight="1">
      <c r="A18" s="37" t="s">
        <v>69</v>
      </c>
      <c r="B18" s="271">
        <f t="shared" si="2"/>
        <v>344291</v>
      </c>
      <c r="C18" s="272">
        <v>0</v>
      </c>
      <c r="D18" s="85">
        <v>0</v>
      </c>
      <c r="E18" s="85">
        <v>0</v>
      </c>
      <c r="F18" s="85">
        <v>0</v>
      </c>
      <c r="G18" s="85">
        <v>0</v>
      </c>
      <c r="H18" s="85">
        <v>0</v>
      </c>
      <c r="I18" s="85">
        <v>164490</v>
      </c>
      <c r="J18" s="85">
        <v>0</v>
      </c>
      <c r="K18" s="85">
        <v>30</v>
      </c>
      <c r="L18" s="85">
        <v>0</v>
      </c>
      <c r="M18" s="85">
        <v>0</v>
      </c>
      <c r="N18" s="85">
        <v>200</v>
      </c>
      <c r="O18" s="85">
        <v>0</v>
      </c>
      <c r="P18" s="85">
        <v>179571</v>
      </c>
      <c r="Q18" s="85">
        <v>0</v>
      </c>
      <c r="R18" s="39" t="s">
        <v>70</v>
      </c>
    </row>
    <row r="19" spans="1:18" s="30" customFormat="1" ht="18.75" customHeight="1">
      <c r="A19" s="37" t="s">
        <v>71</v>
      </c>
      <c r="B19" s="271">
        <f t="shared" si="2"/>
        <v>0</v>
      </c>
      <c r="C19" s="272">
        <v>0</v>
      </c>
      <c r="D19" s="85">
        <v>0</v>
      </c>
      <c r="E19" s="85">
        <v>0</v>
      </c>
      <c r="F19" s="85">
        <v>0</v>
      </c>
      <c r="G19" s="85">
        <v>0</v>
      </c>
      <c r="H19" s="85">
        <v>0</v>
      </c>
      <c r="I19" s="85">
        <v>0</v>
      </c>
      <c r="J19" s="85">
        <v>0</v>
      </c>
      <c r="K19" s="85">
        <v>0</v>
      </c>
      <c r="L19" s="85">
        <v>0</v>
      </c>
      <c r="M19" s="85">
        <v>0</v>
      </c>
      <c r="N19" s="85">
        <v>0</v>
      </c>
      <c r="O19" s="85">
        <v>0</v>
      </c>
      <c r="P19" s="85">
        <v>0</v>
      </c>
      <c r="Q19" s="85">
        <v>0</v>
      </c>
      <c r="R19" s="39" t="s">
        <v>72</v>
      </c>
    </row>
    <row r="20" spans="1:18" s="30" customFormat="1" ht="18.75" customHeight="1">
      <c r="A20" s="37" t="s">
        <v>74</v>
      </c>
      <c r="B20" s="271">
        <f t="shared" si="2"/>
        <v>0</v>
      </c>
      <c r="C20" s="272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5">
        <v>0</v>
      </c>
      <c r="N20" s="85">
        <v>0</v>
      </c>
      <c r="O20" s="85">
        <v>0</v>
      </c>
      <c r="P20" s="85">
        <v>0</v>
      </c>
      <c r="Q20" s="85">
        <v>0</v>
      </c>
      <c r="R20" s="39" t="s">
        <v>75</v>
      </c>
    </row>
    <row r="21" spans="1:18" s="30" customFormat="1" ht="18.75" customHeight="1">
      <c r="A21" s="37" t="s">
        <v>76</v>
      </c>
      <c r="B21" s="271">
        <f t="shared" si="2"/>
        <v>40</v>
      </c>
      <c r="C21" s="272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85">
        <v>0</v>
      </c>
      <c r="M21" s="85">
        <v>0</v>
      </c>
      <c r="N21" s="85">
        <v>0</v>
      </c>
      <c r="O21" s="85">
        <v>0</v>
      </c>
      <c r="P21" s="85">
        <v>0</v>
      </c>
      <c r="Q21" s="85">
        <v>40</v>
      </c>
      <c r="R21" s="39" t="s">
        <v>77</v>
      </c>
    </row>
    <row r="22" spans="1:18" s="30" customFormat="1" ht="18.75" customHeight="1">
      <c r="A22" s="37" t="s">
        <v>78</v>
      </c>
      <c r="B22" s="271">
        <f t="shared" si="2"/>
        <v>140046</v>
      </c>
      <c r="C22" s="272">
        <v>0</v>
      </c>
      <c r="D22" s="85">
        <v>0</v>
      </c>
      <c r="E22" s="85">
        <v>0</v>
      </c>
      <c r="F22" s="85">
        <v>1040</v>
      </c>
      <c r="G22" s="85">
        <v>0</v>
      </c>
      <c r="H22" s="85">
        <v>6256</v>
      </c>
      <c r="I22" s="85">
        <v>132750</v>
      </c>
      <c r="J22" s="85">
        <v>0</v>
      </c>
      <c r="K22" s="85">
        <v>0</v>
      </c>
      <c r="L22" s="85">
        <v>0</v>
      </c>
      <c r="M22" s="85">
        <v>0</v>
      </c>
      <c r="N22" s="85">
        <v>0</v>
      </c>
      <c r="O22" s="85">
        <v>0</v>
      </c>
      <c r="P22" s="85">
        <v>0</v>
      </c>
      <c r="Q22" s="85">
        <v>0</v>
      </c>
      <c r="R22" s="39" t="s">
        <v>79</v>
      </c>
    </row>
    <row r="23" spans="1:18" s="30" customFormat="1" ht="18.75" customHeight="1">
      <c r="A23" s="37" t="s">
        <v>80</v>
      </c>
      <c r="B23" s="271">
        <f t="shared" si="2"/>
        <v>235142</v>
      </c>
      <c r="C23" s="272">
        <v>0</v>
      </c>
      <c r="D23" s="85">
        <v>0</v>
      </c>
      <c r="E23" s="85">
        <v>0</v>
      </c>
      <c r="F23" s="85">
        <v>224000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85">
        <v>0</v>
      </c>
      <c r="M23" s="85">
        <v>0</v>
      </c>
      <c r="N23" s="85">
        <v>11142</v>
      </c>
      <c r="O23" s="85">
        <v>0</v>
      </c>
      <c r="P23" s="85">
        <v>0</v>
      </c>
      <c r="Q23" s="85">
        <v>0</v>
      </c>
      <c r="R23" s="39" t="s">
        <v>81</v>
      </c>
    </row>
    <row r="24" spans="1:18" s="30" customFormat="1" ht="18.75" customHeight="1">
      <c r="A24" s="37" t="s">
        <v>82</v>
      </c>
      <c r="B24" s="271">
        <f t="shared" si="2"/>
        <v>0</v>
      </c>
      <c r="C24" s="272">
        <v>0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85">
        <v>0</v>
      </c>
      <c r="M24" s="85">
        <v>0</v>
      </c>
      <c r="N24" s="85">
        <v>0</v>
      </c>
      <c r="O24" s="85">
        <v>0</v>
      </c>
      <c r="P24" s="85">
        <v>0</v>
      </c>
      <c r="Q24" s="85">
        <v>0</v>
      </c>
      <c r="R24" s="39" t="s">
        <v>83</v>
      </c>
    </row>
    <row r="25" spans="1:18" s="30" customFormat="1" ht="18.75" customHeight="1">
      <c r="A25" s="37" t="s">
        <v>84</v>
      </c>
      <c r="B25" s="271">
        <f t="shared" si="2"/>
        <v>0</v>
      </c>
      <c r="C25" s="272">
        <v>0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85">
        <v>0</v>
      </c>
      <c r="M25" s="85">
        <v>0</v>
      </c>
      <c r="N25" s="85">
        <v>0</v>
      </c>
      <c r="O25" s="85">
        <v>0</v>
      </c>
      <c r="P25" s="85">
        <v>0</v>
      </c>
      <c r="Q25" s="85">
        <v>0</v>
      </c>
      <c r="R25" s="39" t="s">
        <v>85</v>
      </c>
    </row>
    <row r="26" spans="1:18" s="30" customFormat="1" ht="18.75" customHeight="1">
      <c r="A26" s="37" t="s">
        <v>86</v>
      </c>
      <c r="B26" s="271">
        <f t="shared" si="2"/>
        <v>14396</v>
      </c>
      <c r="C26" s="272">
        <v>0</v>
      </c>
      <c r="D26" s="85">
        <v>0</v>
      </c>
      <c r="E26" s="85">
        <v>0</v>
      </c>
      <c r="F26" s="85">
        <v>0</v>
      </c>
      <c r="G26" s="85">
        <v>0</v>
      </c>
      <c r="H26" s="85">
        <v>14156</v>
      </c>
      <c r="I26" s="85">
        <v>0</v>
      </c>
      <c r="J26" s="85">
        <v>0</v>
      </c>
      <c r="K26" s="85">
        <v>240</v>
      </c>
      <c r="L26" s="85">
        <v>0</v>
      </c>
      <c r="M26" s="85">
        <v>0</v>
      </c>
      <c r="N26" s="85">
        <v>0</v>
      </c>
      <c r="O26" s="85">
        <v>0</v>
      </c>
      <c r="P26" s="85">
        <v>0</v>
      </c>
      <c r="Q26" s="85">
        <v>0</v>
      </c>
      <c r="R26" s="39" t="s">
        <v>87</v>
      </c>
    </row>
    <row r="27" spans="1:18" s="30" customFormat="1" ht="18.75" customHeight="1">
      <c r="A27" s="37" t="s">
        <v>88</v>
      </c>
      <c r="B27" s="271">
        <f t="shared" si="2"/>
        <v>178464</v>
      </c>
      <c r="C27" s="272">
        <v>0</v>
      </c>
      <c r="D27" s="85">
        <v>0</v>
      </c>
      <c r="E27" s="85">
        <v>0</v>
      </c>
      <c r="F27" s="85">
        <v>0</v>
      </c>
      <c r="G27" s="85">
        <v>0</v>
      </c>
      <c r="H27" s="85">
        <v>20076</v>
      </c>
      <c r="I27" s="85">
        <v>151902</v>
      </c>
      <c r="J27" s="85">
        <v>0</v>
      </c>
      <c r="K27" s="85">
        <v>6486</v>
      </c>
      <c r="L27" s="85">
        <v>0</v>
      </c>
      <c r="M27" s="85">
        <v>0</v>
      </c>
      <c r="N27" s="85">
        <v>0</v>
      </c>
      <c r="O27" s="85">
        <v>0</v>
      </c>
      <c r="P27" s="85">
        <v>0</v>
      </c>
      <c r="Q27" s="85">
        <v>0</v>
      </c>
      <c r="R27" s="39" t="s">
        <v>89</v>
      </c>
    </row>
    <row r="28" spans="1:18" s="30" customFormat="1" ht="18.75" customHeight="1">
      <c r="A28" s="37" t="s">
        <v>90</v>
      </c>
      <c r="B28" s="271">
        <f t="shared" si="2"/>
        <v>0</v>
      </c>
      <c r="C28" s="272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85">
        <v>0</v>
      </c>
      <c r="M28" s="85">
        <v>0</v>
      </c>
      <c r="N28" s="85">
        <v>0</v>
      </c>
      <c r="O28" s="85">
        <v>0</v>
      </c>
      <c r="P28" s="85">
        <v>0</v>
      </c>
      <c r="Q28" s="85">
        <v>0</v>
      </c>
      <c r="R28" s="39" t="s">
        <v>91</v>
      </c>
    </row>
    <row r="29" spans="1:18" s="30" customFormat="1" ht="18.75" customHeight="1">
      <c r="A29" s="37" t="s">
        <v>92</v>
      </c>
      <c r="B29" s="271">
        <f t="shared" si="2"/>
        <v>4495</v>
      </c>
      <c r="C29" s="272">
        <v>0</v>
      </c>
      <c r="D29" s="85">
        <v>0</v>
      </c>
      <c r="E29" s="85">
        <v>0</v>
      </c>
      <c r="F29" s="85">
        <v>0</v>
      </c>
      <c r="G29" s="85">
        <v>0</v>
      </c>
      <c r="H29" s="85">
        <v>1345</v>
      </c>
      <c r="I29" s="85">
        <v>3150</v>
      </c>
      <c r="J29" s="85">
        <v>0</v>
      </c>
      <c r="K29" s="85">
        <v>0</v>
      </c>
      <c r="L29" s="85">
        <v>0</v>
      </c>
      <c r="M29" s="85">
        <v>0</v>
      </c>
      <c r="N29" s="85">
        <v>0</v>
      </c>
      <c r="O29" s="85">
        <v>0</v>
      </c>
      <c r="P29" s="85">
        <v>0</v>
      </c>
      <c r="Q29" s="85">
        <v>0</v>
      </c>
      <c r="R29" s="39" t="s">
        <v>93</v>
      </c>
    </row>
    <row r="30" spans="1:18" s="30" customFormat="1" ht="18.75" customHeight="1">
      <c r="A30" s="37" t="s">
        <v>94</v>
      </c>
      <c r="B30" s="271">
        <f t="shared" si="2"/>
        <v>15818</v>
      </c>
      <c r="C30" s="272">
        <v>0</v>
      </c>
      <c r="D30" s="85">
        <v>0</v>
      </c>
      <c r="E30" s="85">
        <v>0</v>
      </c>
      <c r="F30" s="85">
        <v>0</v>
      </c>
      <c r="G30" s="85">
        <v>0</v>
      </c>
      <c r="H30" s="85">
        <v>13418</v>
      </c>
      <c r="I30" s="85">
        <v>0</v>
      </c>
      <c r="J30" s="85">
        <v>0</v>
      </c>
      <c r="K30" s="85">
        <v>2400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  <c r="Q30" s="85">
        <v>0</v>
      </c>
      <c r="R30" s="39" t="s">
        <v>95</v>
      </c>
    </row>
    <row r="31" spans="1:18" s="30" customFormat="1" ht="18.75" customHeight="1">
      <c r="A31" s="37" t="s">
        <v>96</v>
      </c>
      <c r="B31" s="271">
        <f t="shared" si="2"/>
        <v>37260</v>
      </c>
      <c r="C31" s="272">
        <v>0</v>
      </c>
      <c r="D31" s="85">
        <v>0</v>
      </c>
      <c r="E31" s="85">
        <v>0</v>
      </c>
      <c r="F31" s="85">
        <v>0</v>
      </c>
      <c r="G31" s="85">
        <v>0</v>
      </c>
      <c r="H31" s="85">
        <v>37260</v>
      </c>
      <c r="I31" s="85">
        <v>0</v>
      </c>
      <c r="J31" s="85">
        <v>0</v>
      </c>
      <c r="K31" s="85">
        <v>0</v>
      </c>
      <c r="L31" s="85">
        <v>0</v>
      </c>
      <c r="M31" s="85">
        <v>0</v>
      </c>
      <c r="N31" s="85">
        <v>0</v>
      </c>
      <c r="O31" s="85">
        <v>0</v>
      </c>
      <c r="P31" s="85">
        <v>0</v>
      </c>
      <c r="Q31" s="85">
        <v>0</v>
      </c>
      <c r="R31" s="39" t="s">
        <v>97</v>
      </c>
    </row>
    <row r="32" spans="1:18" s="30" customFormat="1" ht="18.75" customHeight="1">
      <c r="A32" s="37" t="s">
        <v>98</v>
      </c>
      <c r="B32" s="271">
        <f t="shared" si="2"/>
        <v>2410</v>
      </c>
      <c r="C32" s="272">
        <v>0</v>
      </c>
      <c r="D32" s="85">
        <v>0</v>
      </c>
      <c r="E32" s="85">
        <v>0</v>
      </c>
      <c r="F32" s="85">
        <v>0</v>
      </c>
      <c r="G32" s="85">
        <v>0</v>
      </c>
      <c r="H32" s="85">
        <v>2410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39" t="s">
        <v>99</v>
      </c>
    </row>
    <row r="33" spans="1:18" s="30" customFormat="1" ht="18.75" customHeight="1">
      <c r="A33" s="37" t="s">
        <v>100</v>
      </c>
      <c r="B33" s="271">
        <f t="shared" si="2"/>
        <v>0</v>
      </c>
      <c r="C33" s="272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85">
        <v>0</v>
      </c>
      <c r="M33" s="85">
        <v>0</v>
      </c>
      <c r="N33" s="85">
        <v>0</v>
      </c>
      <c r="O33" s="85">
        <v>0</v>
      </c>
      <c r="P33" s="85">
        <v>0</v>
      </c>
      <c r="Q33" s="85">
        <v>0</v>
      </c>
      <c r="R33" s="39" t="s">
        <v>101</v>
      </c>
    </row>
    <row r="34" spans="1:18" s="30" customFormat="1" ht="18.75" customHeight="1">
      <c r="A34" s="37" t="s">
        <v>102</v>
      </c>
      <c r="B34" s="271">
        <f t="shared" si="2"/>
        <v>0</v>
      </c>
      <c r="C34" s="272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85">
        <v>0</v>
      </c>
      <c r="M34" s="85">
        <v>0</v>
      </c>
      <c r="N34" s="85">
        <v>0</v>
      </c>
      <c r="O34" s="85">
        <v>0</v>
      </c>
      <c r="P34" s="85">
        <v>0</v>
      </c>
      <c r="Q34" s="85">
        <v>0</v>
      </c>
      <c r="R34" s="39" t="s">
        <v>103</v>
      </c>
    </row>
    <row r="35" spans="1:18" s="30" customFormat="1" ht="18.75" customHeight="1">
      <c r="A35" s="37" t="s">
        <v>104</v>
      </c>
      <c r="B35" s="271">
        <f t="shared" si="2"/>
        <v>10651</v>
      </c>
      <c r="C35" s="272">
        <v>3212</v>
      </c>
      <c r="D35" s="85">
        <v>2488</v>
      </c>
      <c r="E35" s="85">
        <v>0</v>
      </c>
      <c r="F35" s="85">
        <v>0</v>
      </c>
      <c r="G35" s="85">
        <v>0</v>
      </c>
      <c r="H35" s="85">
        <v>0</v>
      </c>
      <c r="I35" s="85">
        <v>1940</v>
      </c>
      <c r="J35" s="85">
        <v>0</v>
      </c>
      <c r="K35" s="85">
        <v>0</v>
      </c>
      <c r="L35" s="85">
        <v>0</v>
      </c>
      <c r="M35" s="85">
        <v>2551</v>
      </c>
      <c r="N35" s="85">
        <v>0</v>
      </c>
      <c r="O35" s="85">
        <v>0</v>
      </c>
      <c r="P35" s="85">
        <v>0</v>
      </c>
      <c r="Q35" s="85">
        <v>460</v>
      </c>
      <c r="R35" s="39" t="s">
        <v>105</v>
      </c>
    </row>
    <row r="36" spans="1:18" s="30" customFormat="1" ht="18.75" customHeight="1">
      <c r="A36" s="37" t="s">
        <v>106</v>
      </c>
      <c r="B36" s="271">
        <f t="shared" si="2"/>
        <v>1715747</v>
      </c>
      <c r="C36" s="272">
        <v>0</v>
      </c>
      <c r="D36" s="85">
        <v>0</v>
      </c>
      <c r="E36" s="85">
        <v>0</v>
      </c>
      <c r="F36" s="85">
        <v>0</v>
      </c>
      <c r="G36" s="85">
        <v>2190</v>
      </c>
      <c r="H36" s="85">
        <v>10</v>
      </c>
      <c r="I36" s="85">
        <v>1713525</v>
      </c>
      <c r="J36" s="85">
        <v>0</v>
      </c>
      <c r="K36" s="85">
        <v>0</v>
      </c>
      <c r="L36" s="85">
        <v>0</v>
      </c>
      <c r="M36" s="85">
        <v>0</v>
      </c>
      <c r="N36" s="85">
        <v>0</v>
      </c>
      <c r="O36" s="85">
        <v>0</v>
      </c>
      <c r="P36" s="85">
        <v>0</v>
      </c>
      <c r="Q36" s="85">
        <v>22</v>
      </c>
      <c r="R36" s="39" t="s">
        <v>107</v>
      </c>
    </row>
    <row r="37" spans="1:18" s="30" customFormat="1" ht="18.75" customHeight="1" thickBot="1">
      <c r="A37" s="216" t="s">
        <v>108</v>
      </c>
      <c r="B37" s="274">
        <f t="shared" si="2"/>
        <v>0</v>
      </c>
      <c r="C37" s="274">
        <v>0</v>
      </c>
      <c r="D37" s="274">
        <v>0</v>
      </c>
      <c r="E37" s="274">
        <v>0</v>
      </c>
      <c r="F37" s="274">
        <v>0</v>
      </c>
      <c r="G37" s="274">
        <v>0</v>
      </c>
      <c r="H37" s="274">
        <v>0</v>
      </c>
      <c r="I37" s="274">
        <v>0</v>
      </c>
      <c r="J37" s="274">
        <v>0</v>
      </c>
      <c r="K37" s="274">
        <v>0</v>
      </c>
      <c r="L37" s="274">
        <v>0</v>
      </c>
      <c r="M37" s="274">
        <v>0</v>
      </c>
      <c r="N37" s="274">
        <v>0</v>
      </c>
      <c r="O37" s="274">
        <v>0</v>
      </c>
      <c r="P37" s="274">
        <v>0</v>
      </c>
      <c r="Q37" s="274">
        <v>0</v>
      </c>
      <c r="R37" s="40" t="s">
        <v>109</v>
      </c>
    </row>
    <row r="38" spans="1:18" s="53" customFormat="1" ht="11.1" customHeight="1">
      <c r="A38" s="275" t="s">
        <v>452</v>
      </c>
      <c r="B38" s="275"/>
      <c r="C38" s="275"/>
      <c r="D38" s="276"/>
      <c r="E38" s="276"/>
      <c r="F38" s="276"/>
      <c r="G38" s="276"/>
      <c r="H38" s="276"/>
      <c r="I38" s="275"/>
      <c r="J38" s="275"/>
      <c r="K38" s="276"/>
      <c r="L38" s="275"/>
      <c r="M38" s="275"/>
      <c r="N38" s="275"/>
      <c r="O38" s="275"/>
      <c r="P38" s="275"/>
      <c r="Q38" s="277"/>
      <c r="R38" s="278" t="s">
        <v>453</v>
      </c>
    </row>
    <row r="39" spans="1:18" s="21" customFormat="1" ht="11.25">
      <c r="R39" s="43"/>
    </row>
    <row r="40" spans="1:18" s="21" customFormat="1" ht="11.25">
      <c r="A40" s="43"/>
      <c r="R40" s="43"/>
    </row>
    <row r="41" spans="1:18" s="21" customFormat="1" ht="11.25">
      <c r="A41" s="43"/>
      <c r="R41" s="43"/>
    </row>
    <row r="42" spans="1:18" s="21" customFormat="1" ht="11.25">
      <c r="A42" s="43"/>
      <c r="R42" s="43"/>
    </row>
    <row r="43" spans="1:18" s="21" customFormat="1" ht="11.25">
      <c r="A43" s="43"/>
      <c r="R43" s="43"/>
    </row>
    <row r="44" spans="1:18" s="21" customFormat="1" ht="11.25">
      <c r="A44" s="43"/>
      <c r="R44" s="43"/>
    </row>
    <row r="45" spans="1:18" s="21" customFormat="1" ht="11.25">
      <c r="A45" s="43"/>
      <c r="R45" s="43"/>
    </row>
    <row r="46" spans="1:18" s="21" customFormat="1" ht="11.25">
      <c r="A46" s="43"/>
      <c r="R46" s="43"/>
    </row>
    <row r="47" spans="1:18" s="21" customFormat="1" ht="11.25">
      <c r="A47" s="43"/>
      <c r="R47" s="43"/>
    </row>
    <row r="48" spans="1:18" s="21" customFormat="1" ht="11.25">
      <c r="A48" s="43"/>
      <c r="R48" s="43"/>
    </row>
    <row r="49" spans="1:18" s="21" customFormat="1" ht="11.25">
      <c r="A49" s="43"/>
      <c r="R49" s="43"/>
    </row>
    <row r="50" spans="1:18" s="21" customFormat="1" ht="11.25">
      <c r="A50" s="43"/>
      <c r="R50" s="43"/>
    </row>
    <row r="51" spans="1:18" s="21" customFormat="1" ht="11.25">
      <c r="A51" s="43"/>
      <c r="R51" s="43"/>
    </row>
    <row r="52" spans="1:18" s="21" customFormat="1" ht="11.25">
      <c r="A52" s="43"/>
      <c r="R52" s="43"/>
    </row>
    <row r="53" spans="1:18" s="21" customFormat="1" ht="11.25">
      <c r="A53" s="43"/>
      <c r="R53" s="43"/>
    </row>
    <row r="54" spans="1:18" s="21" customFormat="1" ht="11.25">
      <c r="A54" s="43"/>
      <c r="R54" s="43"/>
    </row>
    <row r="55" spans="1:18" s="21" customFormat="1" ht="11.25">
      <c r="A55" s="43"/>
      <c r="R55" s="43"/>
    </row>
    <row r="56" spans="1:18" s="21" customFormat="1" ht="11.25">
      <c r="A56" s="43"/>
      <c r="R56" s="43"/>
    </row>
    <row r="57" spans="1:18" s="21" customFormat="1" ht="11.25">
      <c r="A57" s="43"/>
      <c r="R57" s="43"/>
    </row>
    <row r="58" spans="1:18" s="21" customFormat="1" ht="11.25">
      <c r="A58" s="43"/>
      <c r="R58" s="43"/>
    </row>
    <row r="59" spans="1:18" s="21" customFormat="1" ht="11.25">
      <c r="A59" s="43"/>
      <c r="R59" s="43"/>
    </row>
    <row r="60" spans="1:18" s="21" customFormat="1" ht="11.25">
      <c r="A60" s="43"/>
      <c r="R60" s="43"/>
    </row>
    <row r="61" spans="1:18" s="21" customFormat="1" ht="11.25">
      <c r="A61" s="43"/>
      <c r="R61" s="43"/>
    </row>
    <row r="62" spans="1:18" s="21" customFormat="1" ht="11.25">
      <c r="A62" s="43"/>
      <c r="R62" s="43"/>
    </row>
    <row r="63" spans="1:18" s="21" customFormat="1" ht="11.25">
      <c r="A63" s="43"/>
      <c r="R63" s="43"/>
    </row>
    <row r="64" spans="1:18" s="21" customFormat="1" ht="11.25">
      <c r="A64" s="43"/>
      <c r="R64" s="43"/>
    </row>
    <row r="65" spans="1:18" s="21" customFormat="1" ht="11.25">
      <c r="A65" s="43"/>
      <c r="R65" s="43"/>
    </row>
    <row r="66" spans="1:18" s="21" customFormat="1" ht="11.25">
      <c r="A66" s="43"/>
      <c r="R66" s="43"/>
    </row>
    <row r="67" spans="1:18" s="21" customFormat="1" ht="11.25">
      <c r="A67" s="43"/>
      <c r="R67" s="43"/>
    </row>
    <row r="68" spans="1:18" s="21" customFormat="1" ht="11.25">
      <c r="A68" s="43"/>
      <c r="R68" s="43"/>
    </row>
    <row r="69" spans="1:18" s="21" customFormat="1" ht="11.25">
      <c r="A69" s="43"/>
      <c r="R69" s="43"/>
    </row>
    <row r="70" spans="1:18" s="21" customFormat="1" ht="11.25">
      <c r="A70" s="43"/>
      <c r="R70" s="43"/>
    </row>
    <row r="71" spans="1:18" s="21" customFormat="1" ht="11.25">
      <c r="A71" s="43"/>
      <c r="R71" s="43"/>
    </row>
    <row r="72" spans="1:18" s="21" customFormat="1" ht="11.25">
      <c r="A72" s="43"/>
      <c r="R72" s="43"/>
    </row>
    <row r="73" spans="1:18" s="21" customFormat="1" ht="11.25">
      <c r="A73" s="43"/>
      <c r="R73" s="43"/>
    </row>
    <row r="74" spans="1:18" s="21" customFormat="1" ht="11.25">
      <c r="A74" s="43"/>
      <c r="R74" s="43"/>
    </row>
    <row r="75" spans="1:18" s="21" customFormat="1" ht="11.25">
      <c r="A75" s="43"/>
      <c r="R75" s="43"/>
    </row>
    <row r="76" spans="1:18" s="21" customFormat="1" ht="11.25">
      <c r="A76" s="43"/>
      <c r="R76" s="43"/>
    </row>
    <row r="77" spans="1:18" s="21" customFormat="1" ht="11.25">
      <c r="A77" s="43"/>
      <c r="R77" s="43"/>
    </row>
    <row r="78" spans="1:18" s="21" customFormat="1" ht="11.25">
      <c r="A78" s="43"/>
      <c r="R78" s="43"/>
    </row>
    <row r="79" spans="1:18" s="21" customFormat="1" ht="11.25">
      <c r="A79" s="43"/>
      <c r="R79" s="43"/>
    </row>
    <row r="80" spans="1:18" s="21" customFormat="1" ht="11.25">
      <c r="A80" s="43"/>
      <c r="R80" s="43"/>
    </row>
    <row r="81" spans="1:18" s="21" customFormat="1" ht="11.25">
      <c r="A81" s="43"/>
      <c r="R81" s="43"/>
    </row>
    <row r="82" spans="1:18" s="21" customFormat="1" ht="11.25">
      <c r="A82" s="43"/>
      <c r="R82" s="43"/>
    </row>
    <row r="83" spans="1:18" s="21" customFormat="1" ht="11.25">
      <c r="A83" s="43"/>
      <c r="R83" s="43"/>
    </row>
    <row r="84" spans="1:18" s="21" customFormat="1" ht="11.25">
      <c r="A84" s="43"/>
      <c r="R84" s="43"/>
    </row>
    <row r="85" spans="1:18" s="21" customFormat="1" ht="11.25">
      <c r="A85" s="43"/>
      <c r="R85" s="43"/>
    </row>
    <row r="86" spans="1:18" s="21" customFormat="1" ht="11.25">
      <c r="A86" s="43"/>
      <c r="R86" s="43"/>
    </row>
    <row r="87" spans="1:18" s="21" customFormat="1" ht="11.25">
      <c r="A87" s="43"/>
      <c r="R87" s="43"/>
    </row>
    <row r="88" spans="1:18" s="21" customFormat="1" ht="11.25">
      <c r="A88" s="43"/>
      <c r="R88" s="43"/>
    </row>
    <row r="89" spans="1:18" s="21" customFormat="1" ht="11.25">
      <c r="A89" s="43"/>
      <c r="R89" s="43"/>
    </row>
    <row r="90" spans="1:18" s="21" customFormat="1" ht="11.25">
      <c r="A90" s="43"/>
      <c r="R90" s="43"/>
    </row>
    <row r="91" spans="1:18" s="21" customFormat="1" ht="11.25">
      <c r="A91" s="43"/>
      <c r="R91" s="43"/>
    </row>
    <row r="92" spans="1:18" s="21" customFormat="1" ht="11.25">
      <c r="A92" s="43"/>
      <c r="R92" s="43"/>
    </row>
    <row r="93" spans="1:18" s="21" customFormat="1" ht="11.25">
      <c r="A93" s="43"/>
      <c r="R93" s="43"/>
    </row>
    <row r="94" spans="1:18" s="21" customFormat="1" ht="11.25">
      <c r="A94" s="43"/>
      <c r="R94" s="43"/>
    </row>
    <row r="95" spans="1:18" s="21" customFormat="1" ht="11.25">
      <c r="A95" s="43"/>
      <c r="R95" s="43"/>
    </row>
    <row r="96" spans="1:18" s="21" customFormat="1" ht="11.25">
      <c r="A96" s="43"/>
      <c r="R96" s="43"/>
    </row>
    <row r="97" spans="1:18" s="21" customFormat="1" ht="11.25">
      <c r="A97" s="43"/>
      <c r="R97" s="43"/>
    </row>
    <row r="98" spans="1:18" s="21" customFormat="1" ht="11.25">
      <c r="A98" s="43"/>
      <c r="R98" s="43"/>
    </row>
    <row r="99" spans="1:18" s="21" customFormat="1" ht="11.25">
      <c r="A99" s="43"/>
      <c r="R99" s="43"/>
    </row>
    <row r="100" spans="1:18" s="21" customFormat="1" ht="11.25">
      <c r="A100" s="43"/>
      <c r="R100" s="43"/>
    </row>
    <row r="101" spans="1:18" s="21" customFormat="1" ht="11.25">
      <c r="A101" s="43"/>
      <c r="R101" s="43"/>
    </row>
    <row r="102" spans="1:18" s="21" customFormat="1" ht="11.25">
      <c r="A102" s="43"/>
      <c r="R102" s="43"/>
    </row>
    <row r="103" spans="1:18" s="21" customFormat="1" ht="11.25">
      <c r="A103" s="43"/>
      <c r="R103" s="43"/>
    </row>
  </sheetData>
  <sheetProtection selectLockedCells="1"/>
  <mergeCells count="22">
    <mergeCell ref="Q6:Q8"/>
    <mergeCell ref="L6:L8"/>
    <mergeCell ref="A3:I3"/>
    <mergeCell ref="J3:R3"/>
    <mergeCell ref="A4:I4"/>
    <mergeCell ref="J4:Q4"/>
    <mergeCell ref="A6:A8"/>
    <mergeCell ref="B6:B8"/>
    <mergeCell ref="C6:C8"/>
    <mergeCell ref="D6:D8"/>
    <mergeCell ref="E6:E8"/>
    <mergeCell ref="F6:F8"/>
    <mergeCell ref="R6:R8"/>
    <mergeCell ref="M6:M8"/>
    <mergeCell ref="N6:N8"/>
    <mergeCell ref="O6:O8"/>
    <mergeCell ref="P6:P8"/>
    <mergeCell ref="G6:G8"/>
    <mergeCell ref="H6:H8"/>
    <mergeCell ref="I6:I8"/>
    <mergeCell ref="J6:J8"/>
    <mergeCell ref="K6:K8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3"/>
  <sheetViews>
    <sheetView defaultGridColor="0" view="pageBreakPreview" topLeftCell="A56" colorId="22" zoomScaleNormal="100" zoomScaleSheetLayoutView="100" workbookViewId="0">
      <selection activeCell="A76" sqref="A76"/>
    </sheetView>
  </sheetViews>
  <sheetFormatPr defaultRowHeight="14.25"/>
  <cols>
    <col min="1" max="1" width="16.625" style="123" customWidth="1"/>
    <col min="2" max="2" width="11.125" style="94" customWidth="1"/>
    <col min="3" max="3" width="22" style="94" customWidth="1"/>
    <col min="4" max="4" width="9.875" style="94" customWidth="1"/>
    <col min="5" max="5" width="10.625" style="94" customWidth="1"/>
    <col min="6" max="6" width="12.25" style="94" customWidth="1"/>
    <col min="7" max="7" width="13.625" style="94" customWidth="1"/>
    <col min="8" max="9" width="9.625" style="94" customWidth="1"/>
    <col min="10" max="10" width="10.625" style="126" customWidth="1"/>
    <col min="11" max="11" width="11.625" style="309" customWidth="1"/>
    <col min="12" max="12" width="12.625" style="309" customWidth="1"/>
    <col min="13" max="13" width="14.625" style="352" customWidth="1"/>
    <col min="14" max="16384" width="9" style="94"/>
  </cols>
  <sheetData>
    <row r="1" spans="1:13" s="99" customFormat="1" ht="14.1" customHeight="1">
      <c r="A1" s="90" t="s">
        <v>738</v>
      </c>
      <c r="B1" s="91"/>
      <c r="C1" s="91"/>
      <c r="D1" s="91"/>
      <c r="E1" s="91"/>
      <c r="F1" s="92"/>
      <c r="G1" s="91"/>
      <c r="H1" s="91"/>
      <c r="I1" s="91"/>
      <c r="J1" s="94"/>
      <c r="K1" s="94"/>
      <c r="L1" s="93"/>
      <c r="M1" s="341" t="s">
        <v>739</v>
      </c>
    </row>
    <row r="2" spans="1:13" s="102" customFormat="1" ht="9" customHeight="1">
      <c r="A2" s="90"/>
      <c r="B2" s="91"/>
      <c r="C2" s="91"/>
      <c r="D2" s="91"/>
      <c r="E2" s="91"/>
      <c r="F2" s="92"/>
      <c r="G2" s="91"/>
      <c r="H2" s="91"/>
      <c r="I2" s="91"/>
      <c r="J2" s="94"/>
      <c r="K2" s="94"/>
      <c r="L2" s="93"/>
      <c r="M2" s="341"/>
    </row>
    <row r="3" spans="1:13" s="102" customFormat="1" ht="19.5" customHeight="1">
      <c r="A3" s="400" t="s">
        <v>496</v>
      </c>
      <c r="B3" s="400"/>
      <c r="C3" s="400"/>
      <c r="D3" s="400"/>
      <c r="E3" s="400"/>
      <c r="F3" s="400"/>
      <c r="G3" s="400" t="s">
        <v>497</v>
      </c>
      <c r="H3" s="400"/>
      <c r="I3" s="400"/>
      <c r="J3" s="400"/>
      <c r="K3" s="400"/>
      <c r="L3" s="400"/>
      <c r="M3" s="400"/>
    </row>
    <row r="4" spans="1:13" s="102" customFormat="1" ht="15" customHeight="1">
      <c r="A4" s="400"/>
      <c r="B4" s="400"/>
      <c r="C4" s="400"/>
      <c r="D4" s="400"/>
      <c r="E4" s="400"/>
      <c r="F4" s="400"/>
      <c r="G4" s="400"/>
      <c r="H4" s="400"/>
      <c r="I4" s="400"/>
      <c r="J4" s="400"/>
      <c r="K4" s="400"/>
      <c r="L4" s="400"/>
      <c r="M4" s="342"/>
    </row>
    <row r="5" spans="1:13" s="102" customFormat="1" ht="15" customHeight="1" thickBot="1">
      <c r="A5" s="130" t="s">
        <v>498</v>
      </c>
      <c r="B5" s="130"/>
      <c r="C5" s="130"/>
      <c r="D5" s="130"/>
      <c r="E5" s="130"/>
      <c r="F5" s="93"/>
      <c r="G5" s="130"/>
      <c r="H5" s="130"/>
      <c r="I5" s="130"/>
      <c r="J5" s="130"/>
      <c r="K5" s="130"/>
      <c r="L5" s="93"/>
      <c r="M5" s="343" t="s">
        <v>499</v>
      </c>
    </row>
    <row r="6" spans="1:13" s="102" customFormat="1" ht="9.9499999999999993" customHeight="1">
      <c r="A6" s="557" t="s">
        <v>500</v>
      </c>
      <c r="B6" s="563" t="s">
        <v>501</v>
      </c>
      <c r="C6" s="560" t="s">
        <v>502</v>
      </c>
      <c r="D6" s="560" t="s">
        <v>503</v>
      </c>
      <c r="E6" s="563" t="s">
        <v>750</v>
      </c>
      <c r="F6" s="563"/>
      <c r="G6" s="565" t="s">
        <v>741</v>
      </c>
      <c r="H6" s="563" t="s">
        <v>740</v>
      </c>
      <c r="I6" s="337"/>
      <c r="J6" s="560" t="s">
        <v>506</v>
      </c>
      <c r="K6" s="572" t="s">
        <v>507</v>
      </c>
      <c r="L6" s="575" t="s">
        <v>508</v>
      </c>
      <c r="M6" s="569" t="s">
        <v>509</v>
      </c>
    </row>
    <row r="7" spans="1:13" s="99" customFormat="1" ht="9.9499999999999993" customHeight="1">
      <c r="A7" s="558"/>
      <c r="B7" s="465"/>
      <c r="C7" s="561"/>
      <c r="D7" s="561"/>
      <c r="E7" s="465"/>
      <c r="F7" s="465"/>
      <c r="G7" s="566"/>
      <c r="H7" s="568"/>
      <c r="I7" s="279"/>
      <c r="J7" s="561"/>
      <c r="K7" s="573"/>
      <c r="L7" s="576"/>
      <c r="M7" s="570"/>
    </row>
    <row r="8" spans="1:13" s="99" customFormat="1" ht="23.1" customHeight="1">
      <c r="A8" s="558"/>
      <c r="B8" s="465"/>
      <c r="C8" s="561"/>
      <c r="D8" s="561"/>
      <c r="E8" s="336"/>
      <c r="F8" s="555" t="s">
        <v>511</v>
      </c>
      <c r="G8" s="566"/>
      <c r="H8" s="555" t="s">
        <v>748</v>
      </c>
      <c r="I8" s="555" t="s">
        <v>512</v>
      </c>
      <c r="J8" s="561"/>
      <c r="K8" s="573"/>
      <c r="L8" s="576"/>
      <c r="M8" s="570"/>
    </row>
    <row r="9" spans="1:13" s="99" customFormat="1" ht="23.1" customHeight="1">
      <c r="A9" s="559"/>
      <c r="B9" s="564"/>
      <c r="C9" s="562"/>
      <c r="D9" s="562"/>
      <c r="E9" s="280"/>
      <c r="F9" s="556"/>
      <c r="G9" s="567"/>
      <c r="H9" s="556"/>
      <c r="I9" s="556"/>
      <c r="J9" s="562"/>
      <c r="K9" s="574"/>
      <c r="L9" s="577"/>
      <c r="M9" s="571"/>
    </row>
    <row r="10" spans="1:13" s="99" customFormat="1" ht="12" customHeight="1">
      <c r="A10" s="281" t="s">
        <v>162</v>
      </c>
      <c r="B10" s="282">
        <v>109</v>
      </c>
      <c r="C10" s="282"/>
      <c r="D10" s="282">
        <v>132209</v>
      </c>
      <c r="E10" s="282">
        <v>56088</v>
      </c>
      <c r="F10" s="282">
        <v>53715</v>
      </c>
      <c r="G10" s="282">
        <v>3754</v>
      </c>
      <c r="H10" s="282"/>
      <c r="I10" s="282">
        <v>79</v>
      </c>
      <c r="J10" s="282">
        <v>146788</v>
      </c>
      <c r="K10" s="282">
        <v>915091</v>
      </c>
      <c r="L10" s="282">
        <v>44428506</v>
      </c>
      <c r="M10" s="344" t="s">
        <v>162</v>
      </c>
    </row>
    <row r="11" spans="1:13" s="99" customFormat="1" ht="12" customHeight="1">
      <c r="A11" s="281" t="s">
        <v>163</v>
      </c>
      <c r="B11" s="282">
        <v>120</v>
      </c>
      <c r="C11" s="282"/>
      <c r="D11" s="282">
        <v>138309</v>
      </c>
      <c r="E11" s="282">
        <v>56299</v>
      </c>
      <c r="F11" s="282">
        <v>54123</v>
      </c>
      <c r="G11" s="282">
        <v>3909</v>
      </c>
      <c r="H11" s="282"/>
      <c r="I11" s="282">
        <v>83.333333333333329</v>
      </c>
      <c r="J11" s="282">
        <v>150372</v>
      </c>
      <c r="K11" s="282">
        <v>1109833</v>
      </c>
      <c r="L11" s="282">
        <v>40484982</v>
      </c>
      <c r="M11" s="344" t="s">
        <v>163</v>
      </c>
    </row>
    <row r="12" spans="1:13" s="99" customFormat="1" ht="12" customHeight="1">
      <c r="A12" s="281" t="s">
        <v>224</v>
      </c>
      <c r="B12" s="282">
        <v>122</v>
      </c>
      <c r="C12" s="282"/>
      <c r="D12" s="282">
        <v>135047</v>
      </c>
      <c r="E12" s="282">
        <v>52867</v>
      </c>
      <c r="F12" s="282">
        <v>50538</v>
      </c>
      <c r="G12" s="282">
        <v>3936</v>
      </c>
      <c r="H12" s="282"/>
      <c r="I12" s="282">
        <v>84</v>
      </c>
      <c r="J12" s="282">
        <v>157743</v>
      </c>
      <c r="K12" s="282">
        <v>1168405</v>
      </c>
      <c r="L12" s="282">
        <v>43000072</v>
      </c>
      <c r="M12" s="344" t="s">
        <v>224</v>
      </c>
    </row>
    <row r="13" spans="1:13" s="99" customFormat="1" ht="12" customHeight="1">
      <c r="A13" s="281" t="s">
        <v>469</v>
      </c>
      <c r="B13" s="282">
        <v>131</v>
      </c>
      <c r="C13" s="282"/>
      <c r="D13" s="282">
        <v>138456</v>
      </c>
      <c r="E13" s="282">
        <v>53532</v>
      </c>
      <c r="F13" s="282">
        <v>51481</v>
      </c>
      <c r="G13" s="282">
        <v>4235</v>
      </c>
      <c r="H13" s="282">
        <v>3527</v>
      </c>
      <c r="I13" s="282">
        <v>84</v>
      </c>
      <c r="J13" s="282">
        <v>160423</v>
      </c>
      <c r="K13" s="282">
        <v>1151124</v>
      </c>
      <c r="L13" s="282">
        <v>41216142</v>
      </c>
      <c r="M13" s="344" t="s">
        <v>469</v>
      </c>
    </row>
    <row r="14" spans="1:13" s="99" customFormat="1" ht="12" customHeight="1">
      <c r="A14" s="283" t="s">
        <v>628</v>
      </c>
      <c r="B14" s="284">
        <f>SUM(B16,B25,B111)</f>
        <v>138</v>
      </c>
      <c r="C14" s="284"/>
      <c r="D14" s="284">
        <f>SUM(D16,D25,D111)</f>
        <v>140994</v>
      </c>
      <c r="E14" s="284">
        <f t="shared" ref="E14:L14" si="0">SUM(E16,E25,E111)</f>
        <v>55878</v>
      </c>
      <c r="F14" s="284">
        <f t="shared" si="0"/>
        <v>52037</v>
      </c>
      <c r="G14" s="284">
        <f t="shared" si="0"/>
        <v>4526</v>
      </c>
      <c r="H14" s="284">
        <f t="shared" si="0"/>
        <v>3991</v>
      </c>
      <c r="I14" s="357">
        <v>88</v>
      </c>
      <c r="J14" s="284">
        <f t="shared" si="0"/>
        <v>176058</v>
      </c>
      <c r="K14" s="284">
        <f t="shared" si="0"/>
        <v>1103242</v>
      </c>
      <c r="L14" s="284">
        <f t="shared" si="0"/>
        <v>43671971</v>
      </c>
      <c r="M14" s="345" t="s">
        <v>628</v>
      </c>
    </row>
    <row r="15" spans="1:13" s="99" customFormat="1" ht="9.9499999999999993" customHeight="1">
      <c r="A15" s="285"/>
      <c r="B15" s="282"/>
      <c r="C15" s="282"/>
      <c r="D15" s="282"/>
      <c r="E15" s="282"/>
      <c r="F15" s="282"/>
      <c r="G15" s="282"/>
      <c r="H15" s="282"/>
      <c r="I15" s="286"/>
      <c r="J15" s="282"/>
      <c r="K15" s="282"/>
      <c r="L15" s="282"/>
      <c r="M15" s="346"/>
    </row>
    <row r="16" spans="1:13" s="99" customFormat="1" ht="11.45" customHeight="1">
      <c r="A16" s="287" t="s">
        <v>513</v>
      </c>
      <c r="B16" s="284">
        <f>SUM(B18:B23)</f>
        <v>6</v>
      </c>
      <c r="C16" s="282"/>
      <c r="D16" s="284">
        <f>SUM(D18:D23)</f>
        <v>83932</v>
      </c>
      <c r="E16" s="284">
        <f t="shared" ref="E16:L16" si="1">SUM(E18:E23)</f>
        <v>29763</v>
      </c>
      <c r="F16" s="284">
        <f t="shared" si="1"/>
        <v>28077</v>
      </c>
      <c r="G16" s="284">
        <f t="shared" si="1"/>
        <v>2085</v>
      </c>
      <c r="H16" s="284">
        <f t="shared" si="1"/>
        <v>1876</v>
      </c>
      <c r="I16" s="357">
        <v>90</v>
      </c>
      <c r="J16" s="284">
        <f t="shared" si="1"/>
        <v>111368</v>
      </c>
      <c r="K16" s="284">
        <f t="shared" si="1"/>
        <v>891541</v>
      </c>
      <c r="L16" s="284">
        <f t="shared" si="1"/>
        <v>38955321</v>
      </c>
      <c r="M16" s="353" t="s">
        <v>514</v>
      </c>
    </row>
    <row r="17" spans="1:13" s="99" customFormat="1" ht="9.9499999999999993" customHeight="1">
      <c r="A17" s="285"/>
      <c r="B17" s="282"/>
      <c r="C17" s="282"/>
      <c r="D17" s="282"/>
      <c r="E17" s="282"/>
      <c r="F17" s="282"/>
      <c r="G17" s="282"/>
      <c r="H17" s="282"/>
      <c r="I17" s="286"/>
      <c r="J17" s="282"/>
      <c r="K17" s="282"/>
      <c r="L17" s="282"/>
      <c r="M17" s="346"/>
    </row>
    <row r="18" spans="1:13" s="99" customFormat="1" ht="11.1" customHeight="1">
      <c r="A18" s="285" t="s">
        <v>515</v>
      </c>
      <c r="B18" s="282">
        <v>1</v>
      </c>
      <c r="C18" s="282" t="s">
        <v>516</v>
      </c>
      <c r="D18" s="282">
        <v>37868</v>
      </c>
      <c r="E18" s="288">
        <v>13613</v>
      </c>
      <c r="F18" s="282">
        <v>13613</v>
      </c>
      <c r="G18" s="282">
        <v>99</v>
      </c>
      <c r="H18" s="282">
        <v>87</v>
      </c>
      <c r="I18" s="282">
        <v>87.878787878787875</v>
      </c>
      <c r="J18" s="282">
        <v>12506</v>
      </c>
      <c r="K18" s="282">
        <v>164211</v>
      </c>
      <c r="L18" s="282">
        <v>5221202</v>
      </c>
      <c r="M18" s="346" t="s">
        <v>205</v>
      </c>
    </row>
    <row r="19" spans="1:13" s="99" customFormat="1" ht="11.1" customHeight="1">
      <c r="A19" s="285"/>
      <c r="B19" s="282">
        <v>1</v>
      </c>
      <c r="C19" s="282" t="s">
        <v>517</v>
      </c>
      <c r="D19" s="282">
        <v>6203</v>
      </c>
      <c r="E19" s="288">
        <v>0</v>
      </c>
      <c r="F19" s="282">
        <v>0</v>
      </c>
      <c r="G19" s="282">
        <v>0</v>
      </c>
      <c r="H19" s="282">
        <v>0</v>
      </c>
      <c r="I19" s="282">
        <v>0</v>
      </c>
      <c r="J19" s="282">
        <v>0</v>
      </c>
      <c r="K19" s="282">
        <v>0</v>
      </c>
      <c r="L19" s="282">
        <v>0</v>
      </c>
      <c r="M19" s="346"/>
    </row>
    <row r="20" spans="1:13" s="99" customFormat="1" ht="11.1" customHeight="1">
      <c r="A20" s="285" t="s">
        <v>518</v>
      </c>
      <c r="B20" s="282">
        <v>1</v>
      </c>
      <c r="C20" s="282" t="s">
        <v>519</v>
      </c>
      <c r="D20" s="282">
        <v>3696</v>
      </c>
      <c r="E20" s="282">
        <v>1369</v>
      </c>
      <c r="F20" s="282">
        <v>0</v>
      </c>
      <c r="G20" s="282">
        <v>1</v>
      </c>
      <c r="H20" s="282">
        <v>1</v>
      </c>
      <c r="I20" s="282">
        <v>100</v>
      </c>
      <c r="J20" s="282">
        <v>1624</v>
      </c>
      <c r="K20" s="282">
        <v>8483</v>
      </c>
      <c r="L20" s="282">
        <v>0</v>
      </c>
      <c r="M20" s="346" t="s">
        <v>66</v>
      </c>
    </row>
    <row r="21" spans="1:13" s="99" customFormat="1" ht="11.1" customHeight="1">
      <c r="A21" s="285" t="s">
        <v>520</v>
      </c>
      <c r="B21" s="282">
        <v>1</v>
      </c>
      <c r="C21" s="289" t="s">
        <v>521</v>
      </c>
      <c r="D21" s="282">
        <v>10223</v>
      </c>
      <c r="E21" s="282">
        <v>7908</v>
      </c>
      <c r="F21" s="282">
        <v>7908</v>
      </c>
      <c r="G21" s="282">
        <v>1967</v>
      </c>
      <c r="H21" s="282">
        <v>1772</v>
      </c>
      <c r="I21" s="282">
        <v>90.086426029486532</v>
      </c>
      <c r="J21" s="282">
        <v>94012</v>
      </c>
      <c r="K21" s="282">
        <v>693761</v>
      </c>
      <c r="L21" s="282">
        <v>32997581</v>
      </c>
      <c r="M21" s="346" t="s">
        <v>72</v>
      </c>
    </row>
    <row r="22" spans="1:13" s="99" customFormat="1" ht="11.1" customHeight="1">
      <c r="A22" s="285"/>
      <c r="B22" s="282">
        <v>1</v>
      </c>
      <c r="C22" s="289" t="s">
        <v>522</v>
      </c>
      <c r="D22" s="282">
        <v>16603</v>
      </c>
      <c r="E22" s="282">
        <v>6873</v>
      </c>
      <c r="F22" s="282">
        <v>6556</v>
      </c>
      <c r="G22" s="282">
        <v>18</v>
      </c>
      <c r="H22" s="282">
        <v>16</v>
      </c>
      <c r="I22" s="282">
        <v>88.888888888888886</v>
      </c>
      <c r="J22" s="282">
        <v>3226</v>
      </c>
      <c r="K22" s="282">
        <v>25086</v>
      </c>
      <c r="L22" s="282">
        <v>736538</v>
      </c>
      <c r="M22" s="346"/>
    </row>
    <row r="23" spans="1:13" s="99" customFormat="1" ht="11.1" customHeight="1">
      <c r="A23" s="285"/>
      <c r="B23" s="282">
        <v>1</v>
      </c>
      <c r="C23" s="289" t="s">
        <v>523</v>
      </c>
      <c r="D23" s="282">
        <v>9339</v>
      </c>
      <c r="E23" s="282">
        <v>0</v>
      </c>
      <c r="F23" s="282">
        <v>0</v>
      </c>
      <c r="G23" s="282">
        <v>0</v>
      </c>
      <c r="H23" s="282">
        <v>0</v>
      </c>
      <c r="I23" s="282">
        <v>0</v>
      </c>
      <c r="J23" s="282">
        <v>0</v>
      </c>
      <c r="K23" s="282">
        <v>0</v>
      </c>
      <c r="L23" s="282">
        <v>0</v>
      </c>
      <c r="M23" s="346"/>
    </row>
    <row r="24" spans="1:13" s="99" customFormat="1" ht="9.9499999999999993" customHeight="1">
      <c r="A24" s="285"/>
      <c r="B24" s="282"/>
      <c r="C24" s="282"/>
      <c r="D24" s="282"/>
      <c r="E24" s="282"/>
      <c r="F24" s="282"/>
      <c r="G24" s="282"/>
      <c r="H24" s="282"/>
      <c r="I24" s="282"/>
      <c r="J24" s="282"/>
      <c r="K24" s="282"/>
      <c r="L24" s="282"/>
      <c r="M24" s="346"/>
    </row>
    <row r="25" spans="1:13" s="99" customFormat="1" ht="12" customHeight="1">
      <c r="A25" s="290" t="s">
        <v>524</v>
      </c>
      <c r="B25" s="284">
        <f>SUM(B27:B60,B71:B100)</f>
        <v>64</v>
      </c>
      <c r="C25" s="284"/>
      <c r="D25" s="284">
        <f>SUM(D27:D60,D71:D100)</f>
        <v>45774</v>
      </c>
      <c r="E25" s="284">
        <f t="shared" ref="E25:L25" si="2">SUM(E27:E60,E71:E100)</f>
        <v>18289</v>
      </c>
      <c r="F25" s="284">
        <f t="shared" si="2"/>
        <v>16554</v>
      </c>
      <c r="G25" s="284">
        <f t="shared" si="2"/>
        <v>1491</v>
      </c>
      <c r="H25" s="284">
        <f t="shared" si="2"/>
        <v>1259</v>
      </c>
      <c r="I25" s="357">
        <v>84</v>
      </c>
      <c r="J25" s="284">
        <f t="shared" si="2"/>
        <v>43007</v>
      </c>
      <c r="K25" s="284">
        <f t="shared" si="2"/>
        <v>126230</v>
      </c>
      <c r="L25" s="284">
        <f t="shared" si="2"/>
        <v>2919700</v>
      </c>
      <c r="M25" s="349" t="s">
        <v>525</v>
      </c>
    </row>
    <row r="26" spans="1:13" s="99" customFormat="1" ht="12" customHeight="1">
      <c r="A26" s="285"/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346"/>
    </row>
    <row r="27" spans="1:13" s="99" customFormat="1" ht="9.9499999999999993" customHeight="1">
      <c r="A27" s="285" t="s">
        <v>526</v>
      </c>
      <c r="B27" s="282">
        <v>1</v>
      </c>
      <c r="C27" s="291" t="s">
        <v>527</v>
      </c>
      <c r="D27" s="282">
        <v>714</v>
      </c>
      <c r="E27" s="282">
        <v>352</v>
      </c>
      <c r="F27" s="282">
        <v>250</v>
      </c>
      <c r="G27" s="282">
        <v>1</v>
      </c>
      <c r="H27" s="282">
        <v>1</v>
      </c>
      <c r="I27" s="282">
        <v>100</v>
      </c>
      <c r="J27" s="282">
        <v>154</v>
      </c>
      <c r="K27" s="282">
        <v>366</v>
      </c>
      <c r="L27" s="282"/>
      <c r="M27" s="346" t="s">
        <v>205</v>
      </c>
    </row>
    <row r="28" spans="1:13" s="99" customFormat="1" ht="9.9499999999999993" customHeight="1">
      <c r="A28" s="285"/>
      <c r="B28" s="282">
        <v>1</v>
      </c>
      <c r="C28" s="291" t="s">
        <v>676</v>
      </c>
      <c r="D28" s="282">
        <v>870</v>
      </c>
      <c r="E28" s="282">
        <v>0</v>
      </c>
      <c r="F28" s="282">
        <v>0</v>
      </c>
      <c r="G28" s="282">
        <v>0</v>
      </c>
      <c r="H28" s="282">
        <v>0</v>
      </c>
      <c r="I28" s="282">
        <v>0</v>
      </c>
      <c r="J28" s="282">
        <v>0</v>
      </c>
      <c r="K28" s="282">
        <v>0</v>
      </c>
      <c r="L28" s="282">
        <v>0</v>
      </c>
      <c r="M28" s="346"/>
    </row>
    <row r="29" spans="1:13" s="99" customFormat="1" ht="9.9499999999999993" customHeight="1">
      <c r="A29" s="285"/>
      <c r="B29" s="282">
        <v>1</v>
      </c>
      <c r="C29" s="291" t="s">
        <v>528</v>
      </c>
      <c r="D29" s="282">
        <v>995</v>
      </c>
      <c r="E29" s="282">
        <v>0</v>
      </c>
      <c r="F29" s="282">
        <v>0</v>
      </c>
      <c r="G29" s="282">
        <v>0</v>
      </c>
      <c r="H29" s="282">
        <v>0</v>
      </c>
      <c r="I29" s="282">
        <v>0</v>
      </c>
      <c r="J29" s="282">
        <v>0</v>
      </c>
      <c r="K29" s="282">
        <v>0</v>
      </c>
      <c r="L29" s="282">
        <v>0</v>
      </c>
      <c r="M29" s="346"/>
    </row>
    <row r="30" spans="1:13" s="99" customFormat="1" ht="9.9499999999999993" customHeight="1">
      <c r="A30" s="285"/>
      <c r="B30" s="282">
        <v>1</v>
      </c>
      <c r="C30" s="291" t="s">
        <v>529</v>
      </c>
      <c r="D30" s="282">
        <v>112</v>
      </c>
      <c r="E30" s="282">
        <v>74</v>
      </c>
      <c r="F30" s="282">
        <v>74</v>
      </c>
      <c r="G30" s="282">
        <v>0</v>
      </c>
      <c r="H30" s="282">
        <v>0</v>
      </c>
      <c r="I30" s="282">
        <v>0</v>
      </c>
      <c r="J30" s="282">
        <v>0</v>
      </c>
      <c r="K30" s="282">
        <v>0</v>
      </c>
      <c r="L30" s="282">
        <v>0</v>
      </c>
      <c r="M30" s="346"/>
    </row>
    <row r="31" spans="1:13" s="99" customFormat="1" ht="9.9499999999999993" customHeight="1">
      <c r="A31" s="285"/>
      <c r="B31" s="282">
        <v>1</v>
      </c>
      <c r="C31" s="291" t="s">
        <v>530</v>
      </c>
      <c r="D31" s="282">
        <v>964</v>
      </c>
      <c r="E31" s="282">
        <v>653</v>
      </c>
      <c r="F31" s="282">
        <v>456</v>
      </c>
      <c r="G31" s="282">
        <v>6</v>
      </c>
      <c r="H31" s="282">
        <v>6</v>
      </c>
      <c r="I31" s="282">
        <v>100</v>
      </c>
      <c r="J31" s="282">
        <v>439</v>
      </c>
      <c r="K31" s="282">
        <v>3683</v>
      </c>
      <c r="L31" s="282">
        <v>19792</v>
      </c>
      <c r="M31" s="346"/>
    </row>
    <row r="32" spans="1:13" s="99" customFormat="1" ht="9.9499999999999993" customHeight="1">
      <c r="A32" s="285"/>
      <c r="B32" s="282">
        <v>1</v>
      </c>
      <c r="C32" s="291" t="s">
        <v>531</v>
      </c>
      <c r="D32" s="282">
        <v>720</v>
      </c>
      <c r="E32" s="282">
        <v>569</v>
      </c>
      <c r="F32" s="282">
        <v>569</v>
      </c>
      <c r="G32" s="282">
        <v>6</v>
      </c>
      <c r="H32" s="282">
        <v>6</v>
      </c>
      <c r="I32" s="282">
        <v>100</v>
      </c>
      <c r="J32" s="282">
        <v>658</v>
      </c>
      <c r="K32" s="282">
        <v>2983</v>
      </c>
      <c r="L32" s="282">
        <v>16531</v>
      </c>
      <c r="M32" s="346"/>
    </row>
    <row r="33" spans="1:13" s="99" customFormat="1" ht="9.9499999999999993" customHeight="1">
      <c r="A33" s="285"/>
      <c r="B33" s="282">
        <v>1</v>
      </c>
      <c r="C33" s="291" t="s">
        <v>532</v>
      </c>
      <c r="D33" s="282">
        <v>195</v>
      </c>
      <c r="E33" s="282">
        <v>0</v>
      </c>
      <c r="F33" s="282">
        <v>0</v>
      </c>
      <c r="G33" s="282">
        <v>0</v>
      </c>
      <c r="H33" s="282">
        <v>0</v>
      </c>
      <c r="I33" s="282">
        <v>0</v>
      </c>
      <c r="J33" s="282">
        <v>0</v>
      </c>
      <c r="K33" s="282">
        <v>0</v>
      </c>
      <c r="L33" s="282">
        <v>0</v>
      </c>
      <c r="M33" s="346"/>
    </row>
    <row r="34" spans="1:13" s="99" customFormat="1" ht="9.9499999999999993" customHeight="1">
      <c r="A34" s="285"/>
      <c r="B34" s="282">
        <v>1</v>
      </c>
      <c r="C34" s="291" t="s">
        <v>533</v>
      </c>
      <c r="D34" s="282">
        <v>4216</v>
      </c>
      <c r="E34" s="282">
        <v>63</v>
      </c>
      <c r="F34" s="282">
        <v>63</v>
      </c>
      <c r="G34" s="282">
        <v>1</v>
      </c>
      <c r="H34" s="282">
        <v>0</v>
      </c>
      <c r="I34" s="282">
        <v>0</v>
      </c>
      <c r="J34" s="282">
        <v>0</v>
      </c>
      <c r="K34" s="282">
        <v>0</v>
      </c>
      <c r="L34" s="282">
        <v>0</v>
      </c>
      <c r="M34" s="346"/>
    </row>
    <row r="35" spans="1:13" s="99" customFormat="1" ht="9.9499999999999993" customHeight="1">
      <c r="A35" s="285"/>
      <c r="B35" s="282">
        <v>1</v>
      </c>
      <c r="C35" s="291" t="s">
        <v>534</v>
      </c>
      <c r="D35" s="282">
        <v>1659</v>
      </c>
      <c r="E35" s="282">
        <v>0</v>
      </c>
      <c r="F35" s="282">
        <v>0</v>
      </c>
      <c r="G35" s="282">
        <v>0</v>
      </c>
      <c r="H35" s="282">
        <v>0</v>
      </c>
      <c r="I35" s="282">
        <v>0</v>
      </c>
      <c r="J35" s="282">
        <v>0</v>
      </c>
      <c r="K35" s="282">
        <v>0</v>
      </c>
      <c r="L35" s="282">
        <v>0</v>
      </c>
      <c r="M35" s="346"/>
    </row>
    <row r="36" spans="1:13" s="99" customFormat="1" ht="9.9499999999999993" customHeight="1">
      <c r="A36" s="285"/>
      <c r="B36" s="282">
        <v>1</v>
      </c>
      <c r="C36" s="291" t="s">
        <v>535</v>
      </c>
      <c r="D36" s="282">
        <v>2047</v>
      </c>
      <c r="E36" s="282">
        <v>1535</v>
      </c>
      <c r="F36" s="282">
        <v>1535</v>
      </c>
      <c r="G36" s="282">
        <v>84</v>
      </c>
      <c r="H36" s="282">
        <v>70</v>
      </c>
      <c r="I36" s="282">
        <v>83.333333333333343</v>
      </c>
      <c r="J36" s="282">
        <v>1498</v>
      </c>
      <c r="K36" s="282">
        <v>16493</v>
      </c>
      <c r="L36" s="282">
        <v>587479</v>
      </c>
      <c r="M36" s="346"/>
    </row>
    <row r="37" spans="1:13" s="99" customFormat="1" ht="9.9499999999999993" customHeight="1">
      <c r="A37" s="285" t="s">
        <v>536</v>
      </c>
      <c r="B37" s="282">
        <v>1</v>
      </c>
      <c r="C37" s="291" t="s">
        <v>537</v>
      </c>
      <c r="D37" s="282">
        <v>992</v>
      </c>
      <c r="E37" s="282">
        <v>552</v>
      </c>
      <c r="F37" s="282">
        <v>519</v>
      </c>
      <c r="G37" s="282">
        <v>13</v>
      </c>
      <c r="H37" s="282">
        <v>2</v>
      </c>
      <c r="I37" s="282">
        <v>15.384615384615385</v>
      </c>
      <c r="J37" s="282">
        <v>211</v>
      </c>
      <c r="K37" s="282">
        <v>0</v>
      </c>
      <c r="L37" s="282">
        <v>0</v>
      </c>
      <c r="M37" s="346" t="s">
        <v>66</v>
      </c>
    </row>
    <row r="38" spans="1:13" s="99" customFormat="1" ht="9.9499999999999993" customHeight="1">
      <c r="A38" s="285"/>
      <c r="B38" s="282">
        <v>1</v>
      </c>
      <c r="C38" s="291" t="s">
        <v>538</v>
      </c>
      <c r="D38" s="282">
        <v>147</v>
      </c>
      <c r="E38" s="282">
        <v>114</v>
      </c>
      <c r="F38" s="282">
        <v>114</v>
      </c>
      <c r="G38" s="282">
        <v>6</v>
      </c>
      <c r="H38" s="282">
        <v>5</v>
      </c>
      <c r="I38" s="282">
        <v>83.333333333333343</v>
      </c>
      <c r="J38" s="282">
        <v>410</v>
      </c>
      <c r="K38" s="282">
        <v>2454</v>
      </c>
      <c r="L38" s="282">
        <v>63520</v>
      </c>
      <c r="M38" s="346"/>
    </row>
    <row r="39" spans="1:13" s="99" customFormat="1" ht="9.9499999999999993" customHeight="1">
      <c r="A39" s="285"/>
      <c r="B39" s="282">
        <v>1</v>
      </c>
      <c r="C39" s="291" t="s">
        <v>539</v>
      </c>
      <c r="D39" s="282">
        <v>990</v>
      </c>
      <c r="E39" s="282">
        <v>745</v>
      </c>
      <c r="F39" s="282">
        <v>703</v>
      </c>
      <c r="G39" s="282">
        <v>19</v>
      </c>
      <c r="H39" s="282">
        <v>15</v>
      </c>
      <c r="I39" s="282">
        <v>78.94736842105263</v>
      </c>
      <c r="J39" s="282">
        <v>862</v>
      </c>
      <c r="K39" s="282">
        <v>3327</v>
      </c>
      <c r="L39" s="282">
        <v>106980</v>
      </c>
      <c r="M39" s="346"/>
    </row>
    <row r="40" spans="1:13" s="99" customFormat="1" ht="9.9499999999999993" customHeight="1">
      <c r="A40" s="285"/>
      <c r="B40" s="282">
        <v>1</v>
      </c>
      <c r="C40" s="291" t="s">
        <v>540</v>
      </c>
      <c r="D40" s="282">
        <v>104</v>
      </c>
      <c r="E40" s="282">
        <v>64</v>
      </c>
      <c r="F40" s="282">
        <v>0</v>
      </c>
      <c r="G40" s="282">
        <v>0</v>
      </c>
      <c r="H40" s="282">
        <v>0</v>
      </c>
      <c r="I40" s="282">
        <v>0</v>
      </c>
      <c r="J40" s="282">
        <v>0</v>
      </c>
      <c r="K40" s="282">
        <v>0</v>
      </c>
      <c r="L40" s="282">
        <v>0</v>
      </c>
      <c r="M40" s="346"/>
    </row>
    <row r="41" spans="1:13" s="99" customFormat="1" ht="9.9499999999999993" customHeight="1">
      <c r="A41" s="285"/>
      <c r="B41" s="282">
        <v>1</v>
      </c>
      <c r="C41" s="291" t="s">
        <v>541</v>
      </c>
      <c r="D41" s="282">
        <v>378</v>
      </c>
      <c r="E41" s="282">
        <v>243</v>
      </c>
      <c r="F41" s="282">
        <v>243</v>
      </c>
      <c r="G41" s="282">
        <v>37</v>
      </c>
      <c r="H41" s="282">
        <v>7</v>
      </c>
      <c r="I41" s="282">
        <v>18.918918918918919</v>
      </c>
      <c r="J41" s="282">
        <v>768</v>
      </c>
      <c r="K41" s="282">
        <v>0</v>
      </c>
      <c r="L41" s="282">
        <v>0</v>
      </c>
      <c r="M41" s="346"/>
    </row>
    <row r="42" spans="1:13" s="99" customFormat="1" ht="9.9499999999999993" customHeight="1">
      <c r="A42" s="285"/>
      <c r="B42" s="282">
        <v>1</v>
      </c>
      <c r="C42" s="291" t="s">
        <v>542</v>
      </c>
      <c r="D42" s="282">
        <v>316</v>
      </c>
      <c r="E42" s="282">
        <v>214</v>
      </c>
      <c r="F42" s="282">
        <v>177</v>
      </c>
      <c r="G42" s="282">
        <v>41</v>
      </c>
      <c r="H42" s="282">
        <v>10</v>
      </c>
      <c r="I42" s="282">
        <v>24.390243902439025</v>
      </c>
      <c r="J42" s="282">
        <v>895</v>
      </c>
      <c r="K42" s="282">
        <v>0</v>
      </c>
      <c r="L42" s="282">
        <v>0</v>
      </c>
      <c r="M42" s="346"/>
    </row>
    <row r="43" spans="1:13" s="99" customFormat="1" ht="9.9499999999999993" customHeight="1">
      <c r="A43" s="285"/>
      <c r="B43" s="282">
        <v>1</v>
      </c>
      <c r="C43" s="291" t="s">
        <v>677</v>
      </c>
      <c r="D43" s="282">
        <v>607</v>
      </c>
      <c r="E43" s="282">
        <v>0</v>
      </c>
      <c r="F43" s="282">
        <v>0</v>
      </c>
      <c r="G43" s="282">
        <v>0</v>
      </c>
      <c r="H43" s="282">
        <v>0</v>
      </c>
      <c r="I43" s="282">
        <v>0</v>
      </c>
      <c r="J43" s="282">
        <v>0</v>
      </c>
      <c r="K43" s="282">
        <v>0</v>
      </c>
      <c r="L43" s="282">
        <v>0</v>
      </c>
      <c r="M43" s="346"/>
    </row>
    <row r="44" spans="1:13" s="99" customFormat="1" ht="9.9499999999999993" customHeight="1">
      <c r="A44" s="285"/>
      <c r="B44" s="282">
        <v>1</v>
      </c>
      <c r="C44" s="291" t="s">
        <v>543</v>
      </c>
      <c r="D44" s="282">
        <v>146</v>
      </c>
      <c r="E44" s="282">
        <v>116</v>
      </c>
      <c r="F44" s="282">
        <v>116</v>
      </c>
      <c r="G44" s="282">
        <v>34</v>
      </c>
      <c r="H44" s="282">
        <v>33</v>
      </c>
      <c r="I44" s="282">
        <v>97.058823529411768</v>
      </c>
      <c r="J44" s="282">
        <v>428</v>
      </c>
      <c r="K44" s="282">
        <v>4703</v>
      </c>
      <c r="L44" s="282">
        <v>944</v>
      </c>
      <c r="M44" s="346"/>
    </row>
    <row r="45" spans="1:13" s="99" customFormat="1" ht="9.9499999999999993" customHeight="1">
      <c r="A45" s="285"/>
      <c r="B45" s="282">
        <v>1</v>
      </c>
      <c r="C45" s="291" t="s">
        <v>544</v>
      </c>
      <c r="D45" s="282">
        <v>123</v>
      </c>
      <c r="E45" s="282">
        <v>99</v>
      </c>
      <c r="F45" s="282">
        <v>99</v>
      </c>
      <c r="G45" s="282">
        <v>13</v>
      </c>
      <c r="H45" s="282">
        <v>8</v>
      </c>
      <c r="I45" s="282">
        <v>61.53846153846154</v>
      </c>
      <c r="J45" s="282">
        <v>218</v>
      </c>
      <c r="K45" s="282">
        <v>0</v>
      </c>
      <c r="L45" s="282">
        <v>0</v>
      </c>
      <c r="M45" s="346"/>
    </row>
    <row r="46" spans="1:13" s="292" customFormat="1" ht="9.9499999999999993" customHeight="1">
      <c r="A46" s="285"/>
      <c r="B46" s="282">
        <v>1</v>
      </c>
      <c r="C46" s="291" t="s">
        <v>545</v>
      </c>
      <c r="D46" s="282">
        <v>142</v>
      </c>
      <c r="E46" s="282">
        <v>116</v>
      </c>
      <c r="F46" s="282">
        <v>116</v>
      </c>
      <c r="G46" s="282">
        <v>22</v>
      </c>
      <c r="H46" s="282">
        <v>22</v>
      </c>
      <c r="I46" s="282">
        <v>100</v>
      </c>
      <c r="J46" s="282">
        <v>797</v>
      </c>
      <c r="K46" s="282">
        <v>6562</v>
      </c>
      <c r="L46" s="282">
        <v>215700</v>
      </c>
      <c r="M46" s="346"/>
    </row>
    <row r="47" spans="1:13" ht="9.9499999999999993" customHeight="1">
      <c r="A47" s="285"/>
      <c r="B47" s="282">
        <v>1</v>
      </c>
      <c r="C47" s="291" t="s">
        <v>546</v>
      </c>
      <c r="D47" s="282">
        <v>603</v>
      </c>
      <c r="E47" s="282">
        <v>411</v>
      </c>
      <c r="F47" s="282">
        <v>411</v>
      </c>
      <c r="G47" s="282">
        <v>33</v>
      </c>
      <c r="H47" s="282">
        <v>27</v>
      </c>
      <c r="I47" s="282">
        <v>81.818181818181827</v>
      </c>
      <c r="J47" s="282">
        <v>793</v>
      </c>
      <c r="K47" s="282">
        <v>666</v>
      </c>
      <c r="L47" s="282">
        <v>0</v>
      </c>
      <c r="M47" s="346"/>
    </row>
    <row r="48" spans="1:13" ht="9.9499999999999993" customHeight="1">
      <c r="A48" s="285"/>
      <c r="B48" s="282">
        <v>1</v>
      </c>
      <c r="C48" s="291" t="s">
        <v>547</v>
      </c>
      <c r="D48" s="282">
        <v>1869</v>
      </c>
      <c r="E48" s="282">
        <v>1251</v>
      </c>
      <c r="F48" s="282">
        <v>1091</v>
      </c>
      <c r="G48" s="282">
        <v>108</v>
      </c>
      <c r="H48" s="282">
        <v>76</v>
      </c>
      <c r="I48" s="282">
        <v>70.370370370370367</v>
      </c>
      <c r="J48" s="282">
        <v>1654</v>
      </c>
      <c r="K48" s="282">
        <v>4313</v>
      </c>
      <c r="L48" s="282">
        <v>4244</v>
      </c>
      <c r="M48" s="346"/>
    </row>
    <row r="49" spans="1:13" s="259" customFormat="1" ht="9.9499999999999993" customHeight="1">
      <c r="A49" s="285"/>
      <c r="B49" s="282">
        <v>1</v>
      </c>
      <c r="C49" s="291" t="s">
        <v>548</v>
      </c>
      <c r="D49" s="282">
        <v>150</v>
      </c>
      <c r="E49" s="282">
        <v>120</v>
      </c>
      <c r="F49" s="282">
        <v>120</v>
      </c>
      <c r="G49" s="282">
        <v>13</v>
      </c>
      <c r="H49" s="282">
        <v>13</v>
      </c>
      <c r="I49" s="282">
        <v>100</v>
      </c>
      <c r="J49" s="282">
        <v>596</v>
      </c>
      <c r="K49" s="282">
        <v>2288</v>
      </c>
      <c r="L49" s="282">
        <v>1328</v>
      </c>
      <c r="M49" s="346"/>
    </row>
    <row r="50" spans="1:13" s="259" customFormat="1" ht="9.9499999999999993" customHeight="1">
      <c r="A50" s="285"/>
      <c r="B50" s="282">
        <v>1</v>
      </c>
      <c r="C50" s="291" t="s">
        <v>549</v>
      </c>
      <c r="D50" s="282">
        <v>149</v>
      </c>
      <c r="E50" s="282">
        <v>0</v>
      </c>
      <c r="F50" s="282">
        <v>0</v>
      </c>
      <c r="G50" s="282">
        <v>0</v>
      </c>
      <c r="H50" s="282">
        <v>0</v>
      </c>
      <c r="I50" s="282">
        <v>0</v>
      </c>
      <c r="J50" s="282">
        <v>0</v>
      </c>
      <c r="K50" s="282">
        <v>0</v>
      </c>
      <c r="L50" s="282">
        <v>0</v>
      </c>
      <c r="M50" s="346"/>
    </row>
    <row r="51" spans="1:13" ht="9.9499999999999993" customHeight="1">
      <c r="A51" s="285"/>
      <c r="B51" s="282">
        <v>1</v>
      </c>
      <c r="C51" s="291" t="s">
        <v>550</v>
      </c>
      <c r="D51" s="282">
        <v>105</v>
      </c>
      <c r="E51" s="282">
        <v>62</v>
      </c>
      <c r="F51" s="282">
        <v>62</v>
      </c>
      <c r="G51" s="282">
        <v>1</v>
      </c>
      <c r="H51" s="282">
        <v>0</v>
      </c>
      <c r="I51" s="282">
        <v>0</v>
      </c>
      <c r="J51" s="282">
        <v>60</v>
      </c>
      <c r="K51" s="282">
        <v>0</v>
      </c>
      <c r="L51" s="282">
        <v>0</v>
      </c>
      <c r="M51" s="346"/>
    </row>
    <row r="52" spans="1:13" ht="9.9499999999999993" customHeight="1">
      <c r="A52" s="285"/>
      <c r="B52" s="282">
        <v>1</v>
      </c>
      <c r="C52" s="291" t="s">
        <v>551</v>
      </c>
      <c r="D52" s="282">
        <v>806</v>
      </c>
      <c r="E52" s="282">
        <v>163</v>
      </c>
      <c r="F52" s="282">
        <v>163</v>
      </c>
      <c r="G52" s="282">
        <v>0</v>
      </c>
      <c r="H52" s="293">
        <v>0</v>
      </c>
      <c r="I52" s="282">
        <v>0</v>
      </c>
      <c r="J52" s="282">
        <v>0</v>
      </c>
      <c r="K52" s="282">
        <v>0</v>
      </c>
      <c r="L52" s="282">
        <v>0</v>
      </c>
      <c r="M52" s="346"/>
    </row>
    <row r="53" spans="1:13" s="259" customFormat="1" ht="9.9499999999999993" customHeight="1">
      <c r="A53" s="285"/>
      <c r="B53" s="282">
        <v>1</v>
      </c>
      <c r="C53" s="291" t="s">
        <v>678</v>
      </c>
      <c r="D53" s="282">
        <v>120</v>
      </c>
      <c r="E53" s="282">
        <v>0</v>
      </c>
      <c r="F53" s="282">
        <v>0</v>
      </c>
      <c r="G53" s="282">
        <v>0</v>
      </c>
      <c r="H53" s="293">
        <v>0</v>
      </c>
      <c r="I53" s="282">
        <v>0</v>
      </c>
      <c r="J53" s="282">
        <v>0</v>
      </c>
      <c r="K53" s="282">
        <v>0</v>
      </c>
      <c r="L53" s="282">
        <v>0</v>
      </c>
      <c r="M53" s="346"/>
    </row>
    <row r="54" spans="1:13" s="95" customFormat="1" ht="9.9499999999999993" customHeight="1">
      <c r="A54" s="285"/>
      <c r="B54" s="282">
        <v>1</v>
      </c>
      <c r="C54" s="291" t="s">
        <v>552</v>
      </c>
      <c r="D54" s="282">
        <v>140</v>
      </c>
      <c r="E54" s="282">
        <v>68</v>
      </c>
      <c r="F54" s="282">
        <v>42</v>
      </c>
      <c r="G54" s="282">
        <v>0</v>
      </c>
      <c r="H54" s="293">
        <v>0</v>
      </c>
      <c r="I54" s="282">
        <v>0</v>
      </c>
      <c r="J54" s="282">
        <v>0</v>
      </c>
      <c r="K54" s="282">
        <v>0</v>
      </c>
      <c r="L54" s="282">
        <v>0</v>
      </c>
      <c r="M54" s="346"/>
    </row>
    <row r="55" spans="1:13" s="130" customFormat="1" ht="9.9499999999999993" customHeight="1">
      <c r="A55" s="285"/>
      <c r="B55" s="282">
        <v>1</v>
      </c>
      <c r="C55" s="291" t="s">
        <v>553</v>
      </c>
      <c r="D55" s="282">
        <v>271</v>
      </c>
      <c r="E55" s="282">
        <v>0</v>
      </c>
      <c r="F55" s="282">
        <v>0</v>
      </c>
      <c r="G55" s="282">
        <v>0</v>
      </c>
      <c r="H55" s="293">
        <v>0</v>
      </c>
      <c r="I55" s="282">
        <v>0</v>
      </c>
      <c r="J55" s="282">
        <v>0</v>
      </c>
      <c r="K55" s="282">
        <v>0</v>
      </c>
      <c r="L55" s="282">
        <v>0</v>
      </c>
      <c r="M55" s="346"/>
    </row>
    <row r="56" spans="1:13" s="99" customFormat="1" ht="9.9499999999999993" customHeight="1">
      <c r="A56" s="285"/>
      <c r="B56" s="282">
        <v>1</v>
      </c>
      <c r="C56" s="291" t="s">
        <v>554</v>
      </c>
      <c r="D56" s="282">
        <v>81</v>
      </c>
      <c r="E56" s="282">
        <v>39</v>
      </c>
      <c r="F56" s="282">
        <v>0</v>
      </c>
      <c r="G56" s="293">
        <v>0</v>
      </c>
      <c r="H56" s="293">
        <v>0</v>
      </c>
      <c r="I56" s="293">
        <v>0</v>
      </c>
      <c r="J56" s="293">
        <v>0</v>
      </c>
      <c r="K56" s="293">
        <v>0</v>
      </c>
      <c r="L56" s="293">
        <v>0</v>
      </c>
      <c r="M56" s="346"/>
    </row>
    <row r="57" spans="1:13" s="99" customFormat="1" ht="9.9499999999999993" customHeight="1">
      <c r="A57" s="294"/>
      <c r="B57" s="282">
        <v>1</v>
      </c>
      <c r="C57" s="291" t="s">
        <v>679</v>
      </c>
      <c r="D57" s="282">
        <v>139</v>
      </c>
      <c r="E57" s="282">
        <v>0</v>
      </c>
      <c r="F57" s="282">
        <v>0</v>
      </c>
      <c r="G57" s="282">
        <v>0</v>
      </c>
      <c r="H57" s="293">
        <v>0</v>
      </c>
      <c r="I57" s="282">
        <v>0</v>
      </c>
      <c r="J57" s="282">
        <v>0</v>
      </c>
      <c r="K57" s="282">
        <v>0</v>
      </c>
      <c r="L57" s="282">
        <v>0</v>
      </c>
      <c r="M57" s="354"/>
    </row>
    <row r="58" spans="1:13" s="99" customFormat="1" ht="9.9499999999999993" customHeight="1">
      <c r="A58" s="294"/>
      <c r="B58" s="282">
        <v>1</v>
      </c>
      <c r="C58" s="291" t="s">
        <v>555</v>
      </c>
      <c r="D58" s="282">
        <v>96</v>
      </c>
      <c r="E58" s="282">
        <v>0</v>
      </c>
      <c r="F58" s="282">
        <v>0</v>
      </c>
      <c r="G58" s="282">
        <v>0</v>
      </c>
      <c r="H58" s="293">
        <v>0</v>
      </c>
      <c r="I58" s="282">
        <v>0</v>
      </c>
      <c r="J58" s="282">
        <v>0</v>
      </c>
      <c r="K58" s="282">
        <v>0</v>
      </c>
      <c r="L58" s="282">
        <v>0</v>
      </c>
      <c r="M58" s="354"/>
    </row>
    <row r="59" spans="1:13" s="99" customFormat="1" ht="11.1" customHeight="1">
      <c r="A59" s="285" t="s">
        <v>764</v>
      </c>
      <c r="B59" s="282">
        <v>1</v>
      </c>
      <c r="C59" s="291" t="s">
        <v>556</v>
      </c>
      <c r="D59" s="282">
        <v>2228</v>
      </c>
      <c r="E59" s="282">
        <v>564</v>
      </c>
      <c r="F59" s="282">
        <v>564</v>
      </c>
      <c r="G59" s="282">
        <v>15</v>
      </c>
      <c r="H59" s="293">
        <v>9</v>
      </c>
      <c r="I59" s="282">
        <v>60</v>
      </c>
      <c r="J59" s="282">
        <v>258</v>
      </c>
      <c r="K59" s="282">
        <v>329</v>
      </c>
      <c r="L59" s="282">
        <v>0</v>
      </c>
      <c r="M59" s="354" t="s">
        <v>68</v>
      </c>
    </row>
    <row r="60" spans="1:13" s="99" customFormat="1" ht="11.1" customHeight="1" thickBot="1">
      <c r="A60" s="295" t="s">
        <v>680</v>
      </c>
      <c r="B60" s="296">
        <v>1</v>
      </c>
      <c r="C60" s="297" t="s">
        <v>557</v>
      </c>
      <c r="D60" s="296">
        <v>941</v>
      </c>
      <c r="E60" s="296">
        <v>514</v>
      </c>
      <c r="F60" s="296">
        <v>421</v>
      </c>
      <c r="G60" s="296">
        <v>22</v>
      </c>
      <c r="H60" s="298">
        <v>9</v>
      </c>
      <c r="I60" s="296">
        <v>40.909090909090914</v>
      </c>
      <c r="J60" s="296">
        <v>124</v>
      </c>
      <c r="K60" s="296">
        <v>218</v>
      </c>
      <c r="L60" s="296"/>
      <c r="M60" s="355" t="s">
        <v>70</v>
      </c>
    </row>
    <row r="61" spans="1:13" s="99" customFormat="1" ht="12.2" customHeight="1">
      <c r="A61" s="110" t="s">
        <v>562</v>
      </c>
      <c r="B61" s="292"/>
      <c r="C61" s="292"/>
      <c r="D61" s="292"/>
      <c r="E61" s="292"/>
      <c r="F61" s="111"/>
      <c r="G61" s="292"/>
      <c r="H61" s="292"/>
      <c r="I61" s="292"/>
      <c r="J61" s="292"/>
      <c r="K61" s="111"/>
      <c r="L61" s="111"/>
      <c r="M61" s="347" t="s">
        <v>563</v>
      </c>
    </row>
    <row r="62" spans="1:13" s="99" customFormat="1" ht="14.1" customHeight="1">
      <c r="A62" s="299" t="s">
        <v>742</v>
      </c>
      <c r="B62" s="91"/>
      <c r="C62" s="91"/>
      <c r="D62" s="91"/>
      <c r="E62" s="91"/>
      <c r="F62" s="93"/>
      <c r="G62" s="91"/>
      <c r="H62" s="91"/>
      <c r="I62" s="91"/>
      <c r="J62" s="94"/>
      <c r="K62" s="94"/>
      <c r="L62" s="93"/>
      <c r="M62" s="343" t="s">
        <v>743</v>
      </c>
    </row>
    <row r="63" spans="1:13" s="99" customFormat="1" ht="15" customHeight="1">
      <c r="A63" s="299"/>
      <c r="B63" s="91"/>
      <c r="C63" s="91"/>
      <c r="D63" s="91"/>
      <c r="E63" s="91"/>
      <c r="F63" s="93"/>
      <c r="G63" s="91"/>
      <c r="H63" s="130"/>
      <c r="I63" s="91"/>
      <c r="J63" s="94"/>
      <c r="K63" s="94"/>
      <c r="L63" s="93"/>
      <c r="M63" s="343"/>
    </row>
    <row r="64" spans="1:13" s="99" customFormat="1" ht="19.5" customHeight="1">
      <c r="A64" s="443" t="s">
        <v>564</v>
      </c>
      <c r="B64" s="443"/>
      <c r="C64" s="443"/>
      <c r="D64" s="443"/>
      <c r="E64" s="443"/>
      <c r="F64" s="443"/>
      <c r="G64" s="443" t="s">
        <v>565</v>
      </c>
      <c r="H64" s="443"/>
      <c r="I64" s="443"/>
      <c r="J64" s="443"/>
      <c r="K64" s="443"/>
      <c r="L64" s="443"/>
      <c r="M64" s="443"/>
    </row>
    <row r="65" spans="1:13" s="299" customFormat="1" ht="15" customHeight="1">
      <c r="A65" s="443"/>
      <c r="B65" s="443"/>
      <c r="C65" s="443"/>
      <c r="D65" s="443"/>
      <c r="E65" s="443"/>
      <c r="F65" s="443"/>
      <c r="G65" s="443"/>
      <c r="H65" s="443"/>
      <c r="I65" s="443"/>
      <c r="J65" s="443"/>
      <c r="K65" s="443"/>
      <c r="L65" s="443"/>
      <c r="M65" s="348"/>
    </row>
    <row r="66" spans="1:13" s="299" customFormat="1" ht="15" customHeight="1" thickBot="1">
      <c r="A66" s="130" t="s">
        <v>498</v>
      </c>
      <c r="B66" s="130"/>
      <c r="C66" s="130"/>
      <c r="D66" s="130"/>
      <c r="E66" s="130"/>
      <c r="F66" s="93"/>
      <c r="G66" s="130"/>
      <c r="H66" s="282"/>
      <c r="I66" s="130"/>
      <c r="J66" s="130"/>
      <c r="K66" s="130"/>
      <c r="L66" s="93"/>
      <c r="M66" s="343" t="s">
        <v>499</v>
      </c>
    </row>
    <row r="67" spans="1:13" s="299" customFormat="1" ht="15" customHeight="1">
      <c r="A67" s="557" t="s">
        <v>500</v>
      </c>
      <c r="B67" s="563" t="s">
        <v>501</v>
      </c>
      <c r="C67" s="560" t="s">
        <v>502</v>
      </c>
      <c r="D67" s="560" t="s">
        <v>503</v>
      </c>
      <c r="E67" s="563" t="s">
        <v>504</v>
      </c>
      <c r="F67" s="563"/>
      <c r="G67" s="563" t="s">
        <v>505</v>
      </c>
      <c r="H67" s="563"/>
      <c r="I67" s="578"/>
      <c r="J67" s="560" t="s">
        <v>506</v>
      </c>
      <c r="K67" s="572" t="s">
        <v>507</v>
      </c>
      <c r="L67" s="575" t="s">
        <v>508</v>
      </c>
      <c r="M67" s="569" t="s">
        <v>509</v>
      </c>
    </row>
    <row r="68" spans="1:13" s="299" customFormat="1" ht="15" customHeight="1">
      <c r="A68" s="558"/>
      <c r="B68" s="465"/>
      <c r="C68" s="561"/>
      <c r="D68" s="561"/>
      <c r="E68" s="465"/>
      <c r="F68" s="465"/>
      <c r="G68" s="566" t="s">
        <v>510</v>
      </c>
      <c r="H68" s="282"/>
      <c r="I68" s="279"/>
      <c r="J68" s="561"/>
      <c r="K68" s="573"/>
      <c r="L68" s="576"/>
      <c r="M68" s="570"/>
    </row>
    <row r="69" spans="1:13" s="299" customFormat="1" ht="24.95" customHeight="1">
      <c r="A69" s="558"/>
      <c r="B69" s="465"/>
      <c r="C69" s="561"/>
      <c r="D69" s="561"/>
      <c r="E69" s="279"/>
      <c r="F69" s="555" t="s">
        <v>511</v>
      </c>
      <c r="G69" s="566"/>
      <c r="H69" s="555" t="s">
        <v>748</v>
      </c>
      <c r="I69" s="555" t="s">
        <v>512</v>
      </c>
      <c r="J69" s="561"/>
      <c r="K69" s="573"/>
      <c r="L69" s="576"/>
      <c r="M69" s="570"/>
    </row>
    <row r="70" spans="1:13" s="299" customFormat="1" ht="24.95" customHeight="1">
      <c r="A70" s="559"/>
      <c r="B70" s="564"/>
      <c r="C70" s="562"/>
      <c r="D70" s="562"/>
      <c r="E70" s="280"/>
      <c r="F70" s="556"/>
      <c r="G70" s="567"/>
      <c r="H70" s="556"/>
      <c r="I70" s="556"/>
      <c r="J70" s="562"/>
      <c r="K70" s="574"/>
      <c r="L70" s="577"/>
      <c r="M70" s="571"/>
    </row>
    <row r="71" spans="1:13" s="299" customFormat="1" ht="17.100000000000001" customHeight="1">
      <c r="A71" s="294" t="s">
        <v>558</v>
      </c>
      <c r="B71" s="122">
        <v>1</v>
      </c>
      <c r="C71" s="291" t="s">
        <v>559</v>
      </c>
      <c r="D71" s="282">
        <v>207</v>
      </c>
      <c r="E71" s="282">
        <v>162</v>
      </c>
      <c r="F71" s="282">
        <v>162</v>
      </c>
      <c r="G71" s="282">
        <v>4</v>
      </c>
      <c r="H71" s="282">
        <v>4</v>
      </c>
      <c r="I71" s="282">
        <v>100</v>
      </c>
      <c r="J71" s="282">
        <v>279</v>
      </c>
      <c r="K71" s="282">
        <v>1337</v>
      </c>
      <c r="L71" s="282">
        <v>32000</v>
      </c>
      <c r="M71" s="354" t="s">
        <v>75</v>
      </c>
    </row>
    <row r="72" spans="1:13" s="299" customFormat="1" ht="17.100000000000001" customHeight="1">
      <c r="A72" s="294"/>
      <c r="B72" s="122">
        <v>1</v>
      </c>
      <c r="C72" s="291" t="s">
        <v>560</v>
      </c>
      <c r="D72" s="282">
        <v>55</v>
      </c>
      <c r="E72" s="282">
        <v>40</v>
      </c>
      <c r="F72" s="282">
        <v>23</v>
      </c>
      <c r="G72" s="282">
        <v>2</v>
      </c>
      <c r="H72" s="282">
        <v>1</v>
      </c>
      <c r="I72" s="282">
        <v>50</v>
      </c>
      <c r="J72" s="282">
        <v>5</v>
      </c>
      <c r="K72" s="282">
        <v>7</v>
      </c>
      <c r="L72" s="282">
        <v>0</v>
      </c>
      <c r="M72" s="354"/>
    </row>
    <row r="73" spans="1:13" s="299" customFormat="1" ht="17.100000000000001" customHeight="1">
      <c r="A73" s="294"/>
      <c r="B73" s="122">
        <v>1</v>
      </c>
      <c r="C73" s="291" t="s">
        <v>561</v>
      </c>
      <c r="D73" s="282">
        <v>178</v>
      </c>
      <c r="E73" s="282">
        <v>127</v>
      </c>
      <c r="F73" s="282">
        <v>127</v>
      </c>
      <c r="G73" s="282">
        <v>40</v>
      </c>
      <c r="H73" s="282">
        <v>35</v>
      </c>
      <c r="I73" s="282">
        <v>87.5</v>
      </c>
      <c r="J73" s="282">
        <v>238</v>
      </c>
      <c r="K73" s="282">
        <v>752</v>
      </c>
      <c r="L73" s="282">
        <v>940</v>
      </c>
      <c r="M73" s="354"/>
    </row>
    <row r="74" spans="1:13" s="99" customFormat="1" ht="17.100000000000001" customHeight="1">
      <c r="A74" s="294"/>
      <c r="B74" s="122">
        <v>1</v>
      </c>
      <c r="C74" s="291" t="s">
        <v>566</v>
      </c>
      <c r="D74" s="282">
        <v>171</v>
      </c>
      <c r="E74" s="282">
        <v>123</v>
      </c>
      <c r="F74" s="282">
        <v>123</v>
      </c>
      <c r="G74" s="282">
        <v>2</v>
      </c>
      <c r="H74" s="282">
        <v>2</v>
      </c>
      <c r="I74" s="282">
        <v>100</v>
      </c>
      <c r="J74" s="282">
        <v>202</v>
      </c>
      <c r="K74" s="282">
        <v>506</v>
      </c>
      <c r="L74" s="282">
        <v>158484</v>
      </c>
      <c r="M74" s="354"/>
    </row>
    <row r="75" spans="1:13" s="299" customFormat="1" ht="17.100000000000001" customHeight="1">
      <c r="A75" s="285"/>
      <c r="B75" s="122">
        <v>1</v>
      </c>
      <c r="C75" s="291" t="s">
        <v>567</v>
      </c>
      <c r="D75" s="282">
        <v>149</v>
      </c>
      <c r="E75" s="282">
        <v>97</v>
      </c>
      <c r="F75" s="282">
        <v>29</v>
      </c>
      <c r="G75" s="358" t="s">
        <v>681</v>
      </c>
      <c r="H75" s="282">
        <v>0</v>
      </c>
      <c r="I75" s="282">
        <v>0</v>
      </c>
      <c r="J75" s="282">
        <v>0</v>
      </c>
      <c r="K75" s="282">
        <v>0</v>
      </c>
      <c r="L75" s="282">
        <v>0</v>
      </c>
      <c r="M75" s="346"/>
    </row>
    <row r="76" spans="1:13" s="299" customFormat="1" ht="17.100000000000001" customHeight="1">
      <c r="A76" s="285" t="s">
        <v>568</v>
      </c>
      <c r="B76" s="122">
        <v>1</v>
      </c>
      <c r="C76" s="291" t="s">
        <v>569</v>
      </c>
      <c r="D76" s="282">
        <v>1565</v>
      </c>
      <c r="E76" s="282">
        <v>0</v>
      </c>
      <c r="F76" s="282">
        <v>0</v>
      </c>
      <c r="G76" s="282">
        <v>0</v>
      </c>
      <c r="H76" s="282">
        <v>0</v>
      </c>
      <c r="I76" s="282">
        <v>0</v>
      </c>
      <c r="J76" s="282">
        <v>0</v>
      </c>
      <c r="K76" s="282">
        <v>0</v>
      </c>
      <c r="L76" s="282">
        <v>0</v>
      </c>
      <c r="M76" s="346" t="s">
        <v>171</v>
      </c>
    </row>
    <row r="77" spans="1:13" s="299" customFormat="1" ht="17.100000000000001" customHeight="1">
      <c r="A77" s="285"/>
      <c r="B77" s="122">
        <v>1</v>
      </c>
      <c r="C77" s="291" t="s">
        <v>570</v>
      </c>
      <c r="D77" s="282">
        <v>2099</v>
      </c>
      <c r="E77" s="282">
        <v>1763</v>
      </c>
      <c r="F77" s="282">
        <v>999</v>
      </c>
      <c r="G77" s="282">
        <v>9</v>
      </c>
      <c r="H77" s="282">
        <v>0</v>
      </c>
      <c r="I77" s="282">
        <v>0</v>
      </c>
      <c r="J77" s="282">
        <v>600</v>
      </c>
      <c r="K77" s="282">
        <v>0</v>
      </c>
      <c r="L77" s="282">
        <v>0</v>
      </c>
      <c r="M77" s="346"/>
    </row>
    <row r="78" spans="1:13" s="299" customFormat="1" ht="17.100000000000001" customHeight="1">
      <c r="A78" s="285" t="s">
        <v>571</v>
      </c>
      <c r="B78" s="122">
        <v>1</v>
      </c>
      <c r="C78" s="291" t="s">
        <v>572</v>
      </c>
      <c r="D78" s="282">
        <v>1295</v>
      </c>
      <c r="E78" s="282">
        <v>1000</v>
      </c>
      <c r="F78" s="282">
        <v>938</v>
      </c>
      <c r="G78" s="282">
        <v>4</v>
      </c>
      <c r="H78" s="282">
        <v>3</v>
      </c>
      <c r="I78" s="282">
        <v>75</v>
      </c>
      <c r="J78" s="282">
        <v>357</v>
      </c>
      <c r="K78" s="282">
        <v>414</v>
      </c>
      <c r="L78" s="282">
        <v>14956</v>
      </c>
      <c r="M78" s="346" t="s">
        <v>172</v>
      </c>
    </row>
    <row r="79" spans="1:13" s="299" customFormat="1" ht="17.100000000000001" customHeight="1">
      <c r="A79" s="285"/>
      <c r="B79" s="122">
        <v>1</v>
      </c>
      <c r="C79" s="291" t="s">
        <v>573</v>
      </c>
      <c r="D79" s="282">
        <v>766</v>
      </c>
      <c r="E79" s="282">
        <v>426</v>
      </c>
      <c r="F79" s="282">
        <v>395</v>
      </c>
      <c r="G79" s="282">
        <v>1</v>
      </c>
      <c r="H79" s="282">
        <v>1</v>
      </c>
      <c r="I79" s="282">
        <v>100</v>
      </c>
      <c r="J79" s="282">
        <v>0</v>
      </c>
      <c r="K79" s="282">
        <v>0</v>
      </c>
      <c r="L79" s="282">
        <v>0</v>
      </c>
      <c r="M79" s="346"/>
    </row>
    <row r="80" spans="1:13" s="299" customFormat="1" ht="17.100000000000001" customHeight="1">
      <c r="A80" s="294" t="s">
        <v>80</v>
      </c>
      <c r="B80" s="338">
        <v>1</v>
      </c>
      <c r="C80" s="300" t="s">
        <v>574</v>
      </c>
      <c r="D80" s="282">
        <v>126</v>
      </c>
      <c r="E80" s="282">
        <v>83</v>
      </c>
      <c r="F80" s="282">
        <v>83</v>
      </c>
      <c r="G80" s="282">
        <v>1</v>
      </c>
      <c r="H80" s="282">
        <v>1</v>
      </c>
      <c r="I80" s="282">
        <v>100</v>
      </c>
      <c r="J80" s="282">
        <v>147</v>
      </c>
      <c r="K80" s="282">
        <v>1200</v>
      </c>
      <c r="L80" s="282">
        <v>0</v>
      </c>
      <c r="M80" s="346" t="s">
        <v>81</v>
      </c>
    </row>
    <row r="81" spans="1:13" s="299" customFormat="1" ht="17.100000000000001" customHeight="1">
      <c r="A81" s="285"/>
      <c r="B81" s="338">
        <v>1</v>
      </c>
      <c r="C81" s="291" t="s">
        <v>575</v>
      </c>
      <c r="D81" s="282">
        <v>410</v>
      </c>
      <c r="E81" s="282">
        <v>0</v>
      </c>
      <c r="F81" s="282">
        <v>0</v>
      </c>
      <c r="G81" s="282">
        <v>0</v>
      </c>
      <c r="H81" s="282">
        <v>0</v>
      </c>
      <c r="I81" s="282">
        <v>0</v>
      </c>
      <c r="J81" s="282">
        <v>0</v>
      </c>
      <c r="K81" s="282">
        <v>0</v>
      </c>
      <c r="L81" s="282">
        <v>0</v>
      </c>
      <c r="M81" s="346"/>
    </row>
    <row r="82" spans="1:13" s="299" customFormat="1" ht="17.100000000000001" customHeight="1">
      <c r="A82" s="285"/>
      <c r="B82" s="338">
        <v>1</v>
      </c>
      <c r="C82" s="291" t="s">
        <v>576</v>
      </c>
      <c r="D82" s="282">
        <v>440</v>
      </c>
      <c r="E82" s="282">
        <v>0</v>
      </c>
      <c r="F82" s="282">
        <v>0</v>
      </c>
      <c r="G82" s="282">
        <v>0</v>
      </c>
      <c r="H82" s="282">
        <v>0</v>
      </c>
      <c r="I82" s="282">
        <v>0</v>
      </c>
      <c r="J82" s="282">
        <v>0</v>
      </c>
      <c r="K82" s="282">
        <v>0</v>
      </c>
      <c r="L82" s="282">
        <v>0</v>
      </c>
      <c r="M82" s="346"/>
    </row>
    <row r="83" spans="1:13" s="299" customFormat="1" ht="17.100000000000001" customHeight="1">
      <c r="A83" s="285" t="s">
        <v>577</v>
      </c>
      <c r="B83" s="338">
        <v>1</v>
      </c>
      <c r="C83" s="291" t="s">
        <v>578</v>
      </c>
      <c r="D83" s="282">
        <v>1577</v>
      </c>
      <c r="E83" s="282">
        <v>1150</v>
      </c>
      <c r="F83" s="282">
        <v>1150</v>
      </c>
      <c r="G83" s="282">
        <v>194</v>
      </c>
      <c r="H83" s="282">
        <v>187</v>
      </c>
      <c r="I83" s="282">
        <v>96.391752577319593</v>
      </c>
      <c r="J83" s="282">
        <v>11069</v>
      </c>
      <c r="K83" s="282">
        <v>20300</v>
      </c>
      <c r="L83" s="282">
        <v>560000</v>
      </c>
      <c r="M83" s="346" t="s">
        <v>83</v>
      </c>
    </row>
    <row r="84" spans="1:13" s="299" customFormat="1" ht="17.100000000000001" customHeight="1">
      <c r="A84" s="285"/>
      <c r="B84" s="338">
        <v>1</v>
      </c>
      <c r="C84" s="291" t="s">
        <v>579</v>
      </c>
      <c r="D84" s="282">
        <v>489</v>
      </c>
      <c r="E84" s="282">
        <v>333</v>
      </c>
      <c r="F84" s="282">
        <v>333</v>
      </c>
      <c r="G84" s="282">
        <v>105</v>
      </c>
      <c r="H84" s="282">
        <v>98</v>
      </c>
      <c r="I84" s="282">
        <v>93.333333333333329</v>
      </c>
      <c r="J84" s="282">
        <v>2510</v>
      </c>
      <c r="K84" s="282">
        <v>5400</v>
      </c>
      <c r="L84" s="282">
        <v>68000</v>
      </c>
      <c r="M84" s="346"/>
    </row>
    <row r="85" spans="1:13" s="299" customFormat="1" ht="17.100000000000001" customHeight="1">
      <c r="A85" s="285"/>
      <c r="B85" s="338">
        <v>1</v>
      </c>
      <c r="C85" s="291" t="s">
        <v>580</v>
      </c>
      <c r="D85" s="282">
        <v>1497</v>
      </c>
      <c r="E85" s="282">
        <v>940</v>
      </c>
      <c r="F85" s="282">
        <v>940</v>
      </c>
      <c r="G85" s="282">
        <v>67</v>
      </c>
      <c r="H85" s="282">
        <v>53</v>
      </c>
      <c r="I85" s="282">
        <v>79.104477611940297</v>
      </c>
      <c r="J85" s="282">
        <v>2029</v>
      </c>
      <c r="K85" s="282">
        <v>3730</v>
      </c>
      <c r="L85" s="282">
        <v>62000</v>
      </c>
      <c r="M85" s="346"/>
    </row>
    <row r="86" spans="1:13" s="299" customFormat="1" ht="17.100000000000001" customHeight="1">
      <c r="A86" s="285"/>
      <c r="B86" s="338">
        <v>1</v>
      </c>
      <c r="C86" s="291" t="s">
        <v>581</v>
      </c>
      <c r="D86" s="282">
        <v>97</v>
      </c>
      <c r="E86" s="282">
        <v>0</v>
      </c>
      <c r="F86" s="282">
        <v>0</v>
      </c>
      <c r="G86" s="282">
        <v>0</v>
      </c>
      <c r="H86" s="282">
        <v>0</v>
      </c>
      <c r="I86" s="282">
        <v>0</v>
      </c>
      <c r="J86" s="282">
        <v>0</v>
      </c>
      <c r="K86" s="282">
        <v>0</v>
      </c>
      <c r="L86" s="282">
        <v>0</v>
      </c>
      <c r="M86" s="346"/>
    </row>
    <row r="87" spans="1:13" s="299" customFormat="1" ht="17.100000000000001" customHeight="1">
      <c r="A87" s="285"/>
      <c r="B87" s="338">
        <v>1</v>
      </c>
      <c r="C87" s="291" t="s">
        <v>582</v>
      </c>
      <c r="D87" s="282">
        <v>2502</v>
      </c>
      <c r="E87" s="282">
        <v>0</v>
      </c>
      <c r="F87" s="282">
        <v>0</v>
      </c>
      <c r="G87" s="282">
        <v>0</v>
      </c>
      <c r="H87" s="282">
        <v>0</v>
      </c>
      <c r="I87" s="282">
        <v>0</v>
      </c>
      <c r="J87" s="282">
        <v>0</v>
      </c>
      <c r="K87" s="282">
        <v>0</v>
      </c>
      <c r="L87" s="282">
        <v>0</v>
      </c>
      <c r="M87" s="346"/>
    </row>
    <row r="88" spans="1:13" s="299" customFormat="1" ht="17.100000000000001" customHeight="1">
      <c r="A88" s="285" t="s">
        <v>84</v>
      </c>
      <c r="B88" s="338">
        <v>1</v>
      </c>
      <c r="C88" s="291" t="s">
        <v>583</v>
      </c>
      <c r="D88" s="282">
        <v>198</v>
      </c>
      <c r="E88" s="282">
        <v>0</v>
      </c>
      <c r="F88" s="282">
        <v>0</v>
      </c>
      <c r="G88" s="282">
        <v>0</v>
      </c>
      <c r="H88" s="282">
        <v>0</v>
      </c>
      <c r="I88" s="282">
        <v>0</v>
      </c>
      <c r="J88" s="282">
        <v>0</v>
      </c>
      <c r="K88" s="282">
        <v>0</v>
      </c>
      <c r="L88" s="282">
        <v>0</v>
      </c>
      <c r="M88" s="346" t="s">
        <v>85</v>
      </c>
    </row>
    <row r="89" spans="1:13" s="299" customFormat="1" ht="17.100000000000001" customHeight="1">
      <c r="A89" s="285" t="s">
        <v>96</v>
      </c>
      <c r="B89" s="122">
        <v>1</v>
      </c>
      <c r="C89" s="291" t="s">
        <v>584</v>
      </c>
      <c r="D89" s="282">
        <v>148</v>
      </c>
      <c r="E89" s="282">
        <v>87</v>
      </c>
      <c r="F89" s="282">
        <v>87</v>
      </c>
      <c r="G89" s="282">
        <v>24</v>
      </c>
      <c r="H89" s="282">
        <v>22</v>
      </c>
      <c r="I89" s="282">
        <v>91.666666666666657</v>
      </c>
      <c r="J89" s="282">
        <v>340</v>
      </c>
      <c r="K89" s="282">
        <v>320</v>
      </c>
      <c r="L89" s="282">
        <v>6000</v>
      </c>
      <c r="M89" s="346" t="s">
        <v>97</v>
      </c>
    </row>
    <row r="90" spans="1:13" s="299" customFormat="1" ht="17.100000000000001" customHeight="1">
      <c r="A90" s="285"/>
      <c r="B90" s="338">
        <v>1</v>
      </c>
      <c r="C90" s="291" t="s">
        <v>585</v>
      </c>
      <c r="D90" s="282">
        <v>637</v>
      </c>
      <c r="E90" s="282">
        <v>447</v>
      </c>
      <c r="F90" s="282">
        <v>447</v>
      </c>
      <c r="G90" s="282">
        <v>70</v>
      </c>
      <c r="H90" s="282">
        <v>64</v>
      </c>
      <c r="I90" s="282">
        <v>91.428571428571431</v>
      </c>
      <c r="J90" s="282">
        <v>2020</v>
      </c>
      <c r="K90" s="282">
        <v>5766</v>
      </c>
      <c r="L90" s="282">
        <v>23561</v>
      </c>
      <c r="M90" s="346"/>
    </row>
    <row r="91" spans="1:13" s="299" customFormat="1" ht="17.100000000000001" customHeight="1">
      <c r="A91" s="285"/>
      <c r="B91" s="338">
        <v>1</v>
      </c>
      <c r="C91" s="291" t="s">
        <v>586</v>
      </c>
      <c r="D91" s="282">
        <v>766</v>
      </c>
      <c r="E91" s="282">
        <v>467</v>
      </c>
      <c r="F91" s="282">
        <v>467</v>
      </c>
      <c r="G91" s="282">
        <v>72</v>
      </c>
      <c r="H91" s="282">
        <v>61</v>
      </c>
      <c r="I91" s="282">
        <v>84.722222222222214</v>
      </c>
      <c r="J91" s="282">
        <v>1488</v>
      </c>
      <c r="K91" s="282">
        <v>4992</v>
      </c>
      <c r="L91" s="282">
        <v>15912</v>
      </c>
      <c r="M91" s="346"/>
    </row>
    <row r="92" spans="1:13" s="299" customFormat="1" ht="17.100000000000001" customHeight="1">
      <c r="A92" s="285"/>
      <c r="B92" s="338">
        <v>1</v>
      </c>
      <c r="C92" s="291" t="s">
        <v>682</v>
      </c>
      <c r="D92" s="282">
        <v>750</v>
      </c>
      <c r="E92" s="282">
        <v>0</v>
      </c>
      <c r="F92" s="282">
        <v>0</v>
      </c>
      <c r="G92" s="282">
        <v>0</v>
      </c>
      <c r="H92" s="284">
        <v>0</v>
      </c>
      <c r="I92" s="282">
        <v>0</v>
      </c>
      <c r="J92" s="282">
        <v>0</v>
      </c>
      <c r="K92" s="282">
        <v>0</v>
      </c>
      <c r="L92" s="282">
        <v>0</v>
      </c>
      <c r="M92" s="346"/>
    </row>
    <row r="93" spans="1:13" s="299" customFormat="1" ht="17.100000000000001" customHeight="1">
      <c r="A93" s="285"/>
      <c r="B93" s="338">
        <v>1</v>
      </c>
      <c r="C93" s="291" t="s">
        <v>587</v>
      </c>
      <c r="D93" s="282">
        <v>113</v>
      </c>
      <c r="E93" s="282">
        <v>0</v>
      </c>
      <c r="F93" s="282">
        <v>0</v>
      </c>
      <c r="G93" s="282">
        <v>0</v>
      </c>
      <c r="H93" s="282">
        <v>0</v>
      </c>
      <c r="I93" s="282">
        <v>0</v>
      </c>
      <c r="J93" s="282">
        <v>0</v>
      </c>
      <c r="K93" s="282">
        <v>0</v>
      </c>
      <c r="L93" s="282">
        <v>0</v>
      </c>
      <c r="M93" s="346"/>
    </row>
    <row r="94" spans="1:13" s="299" customFormat="1" ht="17.100000000000001" customHeight="1">
      <c r="A94" s="285" t="s">
        <v>588</v>
      </c>
      <c r="B94" s="338">
        <v>1</v>
      </c>
      <c r="C94" s="291" t="s">
        <v>589</v>
      </c>
      <c r="D94" s="282">
        <v>852</v>
      </c>
      <c r="E94" s="282">
        <v>581</v>
      </c>
      <c r="F94" s="282">
        <v>581</v>
      </c>
      <c r="G94" s="282">
        <v>30</v>
      </c>
      <c r="H94" s="282">
        <v>30</v>
      </c>
      <c r="I94" s="282">
        <v>100</v>
      </c>
      <c r="J94" s="282">
        <v>520</v>
      </c>
      <c r="K94" s="282">
        <v>0</v>
      </c>
      <c r="L94" s="282">
        <v>0</v>
      </c>
      <c r="M94" s="346" t="s">
        <v>99</v>
      </c>
    </row>
    <row r="95" spans="1:13" s="299" customFormat="1" ht="17.100000000000001" customHeight="1">
      <c r="A95" s="285"/>
      <c r="B95" s="338">
        <v>1</v>
      </c>
      <c r="C95" s="291" t="s">
        <v>590</v>
      </c>
      <c r="D95" s="282">
        <v>78</v>
      </c>
      <c r="E95" s="282">
        <v>52</v>
      </c>
      <c r="F95" s="282">
        <v>52</v>
      </c>
      <c r="G95" s="282">
        <v>13</v>
      </c>
      <c r="H95" s="282">
        <v>13</v>
      </c>
      <c r="I95" s="282">
        <v>100</v>
      </c>
      <c r="J95" s="282">
        <v>40</v>
      </c>
      <c r="K95" s="282">
        <v>84</v>
      </c>
      <c r="L95" s="282">
        <v>0</v>
      </c>
      <c r="M95" s="346"/>
    </row>
    <row r="96" spans="1:13" s="301" customFormat="1" ht="17.100000000000001" customHeight="1">
      <c r="A96" s="285"/>
      <c r="B96" s="338">
        <v>1</v>
      </c>
      <c r="C96" s="291" t="s">
        <v>591</v>
      </c>
      <c r="D96" s="282">
        <v>956</v>
      </c>
      <c r="E96" s="282">
        <v>0</v>
      </c>
      <c r="F96" s="282">
        <v>0</v>
      </c>
      <c r="G96" s="282">
        <v>0</v>
      </c>
      <c r="H96" s="282">
        <v>0</v>
      </c>
      <c r="I96" s="282">
        <v>0</v>
      </c>
      <c r="J96" s="282">
        <v>0</v>
      </c>
      <c r="K96" s="282">
        <v>0</v>
      </c>
      <c r="L96" s="282">
        <v>0</v>
      </c>
      <c r="M96" s="346"/>
    </row>
    <row r="97" spans="1:13" s="301" customFormat="1" ht="17.100000000000001" customHeight="1">
      <c r="A97" s="285" t="s">
        <v>765</v>
      </c>
      <c r="B97" s="338">
        <v>1</v>
      </c>
      <c r="C97" s="291" t="s">
        <v>592</v>
      </c>
      <c r="D97" s="282">
        <v>2540</v>
      </c>
      <c r="E97" s="282">
        <v>1675</v>
      </c>
      <c r="F97" s="282">
        <v>1675</v>
      </c>
      <c r="G97" s="282">
        <v>371</v>
      </c>
      <c r="H97" s="282">
        <v>365</v>
      </c>
      <c r="I97" s="282">
        <v>98.382749326145557</v>
      </c>
      <c r="J97" s="282">
        <v>10340</v>
      </c>
      <c r="K97" s="282">
        <v>33037</v>
      </c>
      <c r="L97" s="282">
        <v>961329</v>
      </c>
      <c r="M97" s="346" t="s">
        <v>101</v>
      </c>
    </row>
    <row r="98" spans="1:13" s="301" customFormat="1" ht="17.100000000000001" customHeight="1">
      <c r="A98" s="285"/>
      <c r="B98" s="338">
        <v>1</v>
      </c>
      <c r="C98" s="291" t="s">
        <v>593</v>
      </c>
      <c r="D98" s="282">
        <v>740</v>
      </c>
      <c r="E98" s="282">
        <v>0</v>
      </c>
      <c r="F98" s="282">
        <v>0</v>
      </c>
      <c r="G98" s="282">
        <v>0</v>
      </c>
      <c r="H98" s="282">
        <v>0</v>
      </c>
      <c r="I98" s="282">
        <v>0</v>
      </c>
      <c r="J98" s="282">
        <v>0</v>
      </c>
      <c r="K98" s="282">
        <v>0</v>
      </c>
      <c r="L98" s="282">
        <v>0</v>
      </c>
      <c r="M98" s="346"/>
    </row>
    <row r="99" spans="1:13" s="301" customFormat="1" ht="17.100000000000001" customHeight="1">
      <c r="A99" s="285"/>
      <c r="B99" s="338">
        <v>1</v>
      </c>
      <c r="C99" s="291" t="s">
        <v>594</v>
      </c>
      <c r="D99" s="282">
        <v>53</v>
      </c>
      <c r="E99" s="282">
        <v>35</v>
      </c>
      <c r="F99" s="282">
        <v>35</v>
      </c>
      <c r="G99" s="282">
        <v>7</v>
      </c>
      <c r="H99" s="282">
        <v>0</v>
      </c>
      <c r="I99" s="282">
        <v>0</v>
      </c>
      <c r="J99" s="282">
        <v>0</v>
      </c>
      <c r="K99" s="282">
        <v>0</v>
      </c>
      <c r="L99" s="282">
        <v>0</v>
      </c>
      <c r="M99" s="346"/>
    </row>
    <row r="100" spans="1:13" s="301" customFormat="1" ht="17.100000000000001" customHeight="1" thickBot="1">
      <c r="A100" s="359" t="s">
        <v>766</v>
      </c>
      <c r="B100" s="339">
        <v>1</v>
      </c>
      <c r="C100" s="334" t="s">
        <v>595</v>
      </c>
      <c r="D100" s="304">
        <v>185</v>
      </c>
      <c r="E100" s="304">
        <v>0</v>
      </c>
      <c r="F100" s="304">
        <v>0</v>
      </c>
      <c r="G100" s="304">
        <v>0</v>
      </c>
      <c r="H100" s="304">
        <v>0</v>
      </c>
      <c r="I100" s="304">
        <v>0</v>
      </c>
      <c r="J100" s="304">
        <v>0</v>
      </c>
      <c r="K100" s="304">
        <v>0</v>
      </c>
      <c r="L100" s="304">
        <v>0</v>
      </c>
      <c r="M100" s="356" t="s">
        <v>105</v>
      </c>
    </row>
    <row r="101" spans="1:13" s="99" customFormat="1" ht="12.2" customHeight="1">
      <c r="A101" s="110" t="s">
        <v>562</v>
      </c>
      <c r="B101" s="292"/>
      <c r="C101" s="292"/>
      <c r="D101" s="292"/>
      <c r="E101" s="292"/>
      <c r="F101" s="111"/>
      <c r="G101" s="292"/>
      <c r="H101" s="292"/>
      <c r="I101" s="292"/>
      <c r="J101" s="292"/>
      <c r="K101" s="111"/>
      <c r="L101" s="111"/>
      <c r="M101" s="347" t="s">
        <v>563</v>
      </c>
    </row>
    <row r="102" spans="1:13" s="99" customFormat="1" ht="14.1" customHeight="1">
      <c r="A102" s="299" t="s">
        <v>744</v>
      </c>
      <c r="B102" s="91"/>
      <c r="C102" s="91"/>
      <c r="D102" s="91"/>
      <c r="E102" s="91"/>
      <c r="F102" s="93"/>
      <c r="G102" s="91"/>
      <c r="H102" s="91"/>
      <c r="I102" s="91"/>
      <c r="J102" s="94"/>
      <c r="K102" s="94"/>
      <c r="L102" s="93"/>
      <c r="M102" s="343" t="s">
        <v>745</v>
      </c>
    </row>
    <row r="103" spans="1:13" s="99" customFormat="1" ht="15" customHeight="1">
      <c r="A103" s="299"/>
      <c r="B103" s="91"/>
      <c r="C103" s="91"/>
      <c r="D103" s="91"/>
      <c r="E103" s="91"/>
      <c r="F103" s="93"/>
      <c r="G103" s="91"/>
      <c r="H103" s="130"/>
      <c r="I103" s="91"/>
      <c r="J103" s="94"/>
      <c r="K103" s="94"/>
      <c r="L103" s="93"/>
      <c r="M103" s="343"/>
    </row>
    <row r="104" spans="1:13" s="99" customFormat="1" ht="19.5" customHeight="1">
      <c r="A104" s="443" t="s">
        <v>564</v>
      </c>
      <c r="B104" s="443"/>
      <c r="C104" s="443"/>
      <c r="D104" s="443"/>
      <c r="E104" s="443"/>
      <c r="F104" s="443"/>
      <c r="G104" s="443" t="s">
        <v>565</v>
      </c>
      <c r="H104" s="443"/>
      <c r="I104" s="443"/>
      <c r="J104" s="443"/>
      <c r="K104" s="443"/>
      <c r="L104" s="443"/>
      <c r="M104" s="443"/>
    </row>
    <row r="105" spans="1:13" s="299" customFormat="1" ht="12" customHeight="1">
      <c r="A105" s="443"/>
      <c r="B105" s="443"/>
      <c r="C105" s="443"/>
      <c r="D105" s="443"/>
      <c r="E105" s="443"/>
      <c r="F105" s="443"/>
      <c r="G105" s="443"/>
      <c r="H105" s="443"/>
      <c r="I105" s="443"/>
      <c r="J105" s="443"/>
      <c r="K105" s="443"/>
      <c r="L105" s="443"/>
      <c r="M105" s="348"/>
    </row>
    <row r="106" spans="1:13" s="299" customFormat="1" ht="15" customHeight="1" thickBot="1">
      <c r="A106" s="130" t="s">
        <v>498</v>
      </c>
      <c r="B106" s="130"/>
      <c r="C106" s="130"/>
      <c r="D106" s="130"/>
      <c r="E106" s="130"/>
      <c r="F106" s="93"/>
      <c r="G106" s="130"/>
      <c r="H106" s="282"/>
      <c r="I106" s="130"/>
      <c r="J106" s="130"/>
      <c r="K106" s="130"/>
      <c r="L106" s="93"/>
      <c r="M106" s="343" t="s">
        <v>499</v>
      </c>
    </row>
    <row r="107" spans="1:13" s="299" customFormat="1" ht="9.9499999999999993" customHeight="1">
      <c r="A107" s="557" t="s">
        <v>500</v>
      </c>
      <c r="B107" s="563" t="s">
        <v>501</v>
      </c>
      <c r="C107" s="560" t="s">
        <v>502</v>
      </c>
      <c r="D107" s="560" t="s">
        <v>503</v>
      </c>
      <c r="E107" s="563" t="s">
        <v>751</v>
      </c>
      <c r="F107" s="563"/>
      <c r="G107" s="337"/>
      <c r="H107" s="563" t="s">
        <v>752</v>
      </c>
      <c r="I107" s="337"/>
      <c r="J107" s="560" t="s">
        <v>506</v>
      </c>
      <c r="K107" s="572" t="s">
        <v>507</v>
      </c>
      <c r="L107" s="575" t="s">
        <v>508</v>
      </c>
      <c r="M107" s="569" t="s">
        <v>509</v>
      </c>
    </row>
    <row r="108" spans="1:13" s="299" customFormat="1" ht="9.9499999999999993" customHeight="1">
      <c r="A108" s="558"/>
      <c r="B108" s="465"/>
      <c r="C108" s="561"/>
      <c r="D108" s="561"/>
      <c r="E108" s="465"/>
      <c r="F108" s="465"/>
      <c r="G108" s="566" t="s">
        <v>510</v>
      </c>
      <c r="H108" s="568"/>
      <c r="I108" s="279"/>
      <c r="J108" s="561"/>
      <c r="K108" s="573"/>
      <c r="L108" s="576"/>
      <c r="M108" s="570"/>
    </row>
    <row r="109" spans="1:13" s="299" customFormat="1" ht="20.100000000000001" customHeight="1">
      <c r="A109" s="558"/>
      <c r="B109" s="465"/>
      <c r="C109" s="561"/>
      <c r="D109" s="561"/>
      <c r="E109" s="279"/>
      <c r="F109" s="555" t="s">
        <v>511</v>
      </c>
      <c r="G109" s="566"/>
      <c r="H109" s="555" t="s">
        <v>748</v>
      </c>
      <c r="I109" s="555" t="s">
        <v>512</v>
      </c>
      <c r="J109" s="561"/>
      <c r="K109" s="573"/>
      <c r="L109" s="576"/>
      <c r="M109" s="570"/>
    </row>
    <row r="110" spans="1:13" s="299" customFormat="1" ht="20.100000000000001" customHeight="1">
      <c r="A110" s="559"/>
      <c r="B110" s="564"/>
      <c r="C110" s="562"/>
      <c r="D110" s="562"/>
      <c r="E110" s="280"/>
      <c r="F110" s="556"/>
      <c r="G110" s="567"/>
      <c r="H110" s="556"/>
      <c r="I110" s="556"/>
      <c r="J110" s="562"/>
      <c r="K110" s="574"/>
      <c r="L110" s="577"/>
      <c r="M110" s="571"/>
    </row>
    <row r="111" spans="1:13" ht="15" customHeight="1">
      <c r="A111" s="302" t="s">
        <v>596</v>
      </c>
      <c r="B111" s="284">
        <f>SUM(B113:B166,B177:B190)</f>
        <v>68</v>
      </c>
      <c r="C111" s="284"/>
      <c r="D111" s="284">
        <f>SUM(D113:D166,D177:D190)</f>
        <v>11288</v>
      </c>
      <c r="E111" s="284">
        <f t="shared" ref="E111:L111" si="3">SUM(E113:E166,E177:E190)</f>
        <v>7826</v>
      </c>
      <c r="F111" s="284">
        <f t="shared" si="3"/>
        <v>7406</v>
      </c>
      <c r="G111" s="284">
        <f t="shared" si="3"/>
        <v>950</v>
      </c>
      <c r="H111" s="284">
        <f t="shared" si="3"/>
        <v>856</v>
      </c>
      <c r="I111" s="357">
        <v>90</v>
      </c>
      <c r="J111" s="284">
        <f t="shared" si="3"/>
        <v>21683</v>
      </c>
      <c r="K111" s="284">
        <f t="shared" si="3"/>
        <v>85471</v>
      </c>
      <c r="L111" s="284">
        <f t="shared" si="3"/>
        <v>1796950</v>
      </c>
      <c r="M111" s="349" t="s">
        <v>597</v>
      </c>
    </row>
    <row r="112" spans="1:13" s="259" customFormat="1" ht="5.0999999999999996" customHeight="1">
      <c r="A112" s="285"/>
      <c r="B112" s="282"/>
      <c r="C112" s="282"/>
      <c r="D112" s="282"/>
      <c r="E112" s="282"/>
      <c r="F112" s="282"/>
      <c r="G112" s="282"/>
      <c r="H112" s="282"/>
      <c r="I112" s="282"/>
      <c r="J112" s="282"/>
      <c r="K112" s="282"/>
      <c r="L112" s="282"/>
      <c r="M112" s="346"/>
    </row>
    <row r="113" spans="1:13" s="259" customFormat="1" ht="9.6" customHeight="1">
      <c r="A113" s="285" t="s">
        <v>164</v>
      </c>
      <c r="B113" s="282">
        <v>1</v>
      </c>
      <c r="C113" s="282" t="s">
        <v>256</v>
      </c>
      <c r="D113" s="282">
        <v>196</v>
      </c>
      <c r="E113" s="282">
        <v>139</v>
      </c>
      <c r="F113" s="282">
        <v>139</v>
      </c>
      <c r="G113" s="282">
        <v>22</v>
      </c>
      <c r="H113" s="282">
        <v>20</v>
      </c>
      <c r="I113" s="282">
        <v>90.909090909090907</v>
      </c>
      <c r="J113" s="282">
        <v>318</v>
      </c>
      <c r="K113" s="282">
        <v>958</v>
      </c>
      <c r="L113" s="282">
        <v>914</v>
      </c>
      <c r="M113" s="346" t="s">
        <v>205</v>
      </c>
    </row>
    <row r="114" spans="1:13" ht="9.6" customHeight="1">
      <c r="A114" s="285" t="s">
        <v>65</v>
      </c>
      <c r="B114" s="282">
        <v>1</v>
      </c>
      <c r="C114" s="282" t="s">
        <v>257</v>
      </c>
      <c r="D114" s="282">
        <v>102</v>
      </c>
      <c r="E114" s="282">
        <v>86</v>
      </c>
      <c r="F114" s="282">
        <v>86</v>
      </c>
      <c r="G114" s="282">
        <v>7</v>
      </c>
      <c r="H114" s="282">
        <v>7</v>
      </c>
      <c r="I114" s="282">
        <v>100</v>
      </c>
      <c r="J114" s="282">
        <v>665</v>
      </c>
      <c r="K114" s="282">
        <v>3600</v>
      </c>
      <c r="L114" s="282">
        <v>116000</v>
      </c>
      <c r="M114" s="346" t="s">
        <v>66</v>
      </c>
    </row>
    <row r="115" spans="1:13" s="95" customFormat="1" ht="9.6" customHeight="1">
      <c r="A115" s="285"/>
      <c r="B115" s="282">
        <v>1</v>
      </c>
      <c r="C115" s="282" t="s">
        <v>258</v>
      </c>
      <c r="D115" s="282">
        <v>90</v>
      </c>
      <c r="E115" s="282">
        <v>72</v>
      </c>
      <c r="F115" s="282">
        <v>72</v>
      </c>
      <c r="G115" s="282">
        <v>3</v>
      </c>
      <c r="H115" s="282">
        <v>3</v>
      </c>
      <c r="I115" s="282">
        <v>100</v>
      </c>
      <c r="J115" s="282">
        <v>302</v>
      </c>
      <c r="K115" s="282">
        <v>1439</v>
      </c>
      <c r="L115" s="282">
        <v>94324</v>
      </c>
      <c r="M115" s="346"/>
    </row>
    <row r="116" spans="1:13" s="130" customFormat="1" ht="9.6" customHeight="1">
      <c r="A116" s="285"/>
      <c r="B116" s="282">
        <v>1</v>
      </c>
      <c r="C116" s="282" t="s">
        <v>259</v>
      </c>
      <c r="D116" s="282">
        <v>113</v>
      </c>
      <c r="E116" s="282">
        <v>93</v>
      </c>
      <c r="F116" s="282">
        <v>93</v>
      </c>
      <c r="G116" s="282">
        <v>14</v>
      </c>
      <c r="H116" s="282">
        <v>13</v>
      </c>
      <c r="I116" s="282">
        <v>92.857142857142861</v>
      </c>
      <c r="J116" s="282">
        <v>202</v>
      </c>
      <c r="K116" s="282">
        <v>337</v>
      </c>
      <c r="L116" s="282">
        <v>6272</v>
      </c>
      <c r="M116" s="346"/>
    </row>
    <row r="117" spans="1:13" s="99" customFormat="1" ht="9.6" customHeight="1">
      <c r="A117" s="285"/>
      <c r="B117" s="282">
        <v>1</v>
      </c>
      <c r="C117" s="282" t="s">
        <v>260</v>
      </c>
      <c r="D117" s="282">
        <v>150</v>
      </c>
      <c r="E117" s="282">
        <v>113</v>
      </c>
      <c r="F117" s="282">
        <v>113</v>
      </c>
      <c r="G117" s="282">
        <v>11</v>
      </c>
      <c r="H117" s="282">
        <v>10</v>
      </c>
      <c r="I117" s="282">
        <v>90.909090909090907</v>
      </c>
      <c r="J117" s="282">
        <v>437</v>
      </c>
      <c r="K117" s="282">
        <v>1580</v>
      </c>
      <c r="L117" s="282">
        <v>119704</v>
      </c>
      <c r="M117" s="346"/>
    </row>
    <row r="118" spans="1:13" s="99" customFormat="1" ht="9.6" customHeight="1">
      <c r="A118" s="285"/>
      <c r="B118" s="282">
        <v>1</v>
      </c>
      <c r="C118" s="289" t="s">
        <v>261</v>
      </c>
      <c r="D118" s="282">
        <v>109</v>
      </c>
      <c r="E118" s="282">
        <v>92</v>
      </c>
      <c r="F118" s="282">
        <v>92</v>
      </c>
      <c r="G118" s="282">
        <v>5</v>
      </c>
      <c r="H118" s="282">
        <v>5</v>
      </c>
      <c r="I118" s="282">
        <v>100</v>
      </c>
      <c r="J118" s="282">
        <v>1359</v>
      </c>
      <c r="K118" s="282">
        <v>4179</v>
      </c>
      <c r="L118" s="282">
        <v>113368</v>
      </c>
      <c r="M118" s="346"/>
    </row>
    <row r="119" spans="1:13" s="99" customFormat="1" ht="9.6" customHeight="1">
      <c r="A119" s="285" t="s">
        <v>67</v>
      </c>
      <c r="B119" s="282">
        <v>1</v>
      </c>
      <c r="C119" s="282" t="s">
        <v>262</v>
      </c>
      <c r="D119" s="282">
        <v>105</v>
      </c>
      <c r="E119" s="282">
        <v>80</v>
      </c>
      <c r="F119" s="282">
        <v>80</v>
      </c>
      <c r="G119" s="282">
        <v>11</v>
      </c>
      <c r="H119" s="282">
        <v>11</v>
      </c>
      <c r="I119" s="282">
        <v>100</v>
      </c>
      <c r="J119" s="282">
        <v>364</v>
      </c>
      <c r="K119" s="282">
        <v>316</v>
      </c>
      <c r="L119" s="282">
        <v>6000</v>
      </c>
      <c r="M119" s="346" t="s">
        <v>68</v>
      </c>
    </row>
    <row r="120" spans="1:13" s="99" customFormat="1" ht="9.6" customHeight="1">
      <c r="A120" s="285"/>
      <c r="B120" s="282">
        <v>1</v>
      </c>
      <c r="C120" s="289" t="s">
        <v>263</v>
      </c>
      <c r="D120" s="282">
        <v>557</v>
      </c>
      <c r="E120" s="282">
        <v>361</v>
      </c>
      <c r="F120" s="282">
        <v>361</v>
      </c>
      <c r="G120" s="282">
        <v>26</v>
      </c>
      <c r="H120" s="282">
        <v>25</v>
      </c>
      <c r="I120" s="282">
        <v>96.15384615384616</v>
      </c>
      <c r="J120" s="282">
        <v>1007</v>
      </c>
      <c r="K120" s="282">
        <v>2400</v>
      </c>
      <c r="L120" s="282">
        <v>36000</v>
      </c>
      <c r="M120" s="346"/>
    </row>
    <row r="121" spans="1:13" s="99" customFormat="1" ht="9.6" customHeight="1">
      <c r="A121" s="285"/>
      <c r="B121" s="282">
        <v>1</v>
      </c>
      <c r="C121" s="289" t="s">
        <v>264</v>
      </c>
      <c r="D121" s="282">
        <v>190</v>
      </c>
      <c r="E121" s="282">
        <v>135</v>
      </c>
      <c r="F121" s="282">
        <v>135</v>
      </c>
      <c r="G121" s="282">
        <v>28</v>
      </c>
      <c r="H121" s="282">
        <v>26</v>
      </c>
      <c r="I121" s="282">
        <v>92.857142857142861</v>
      </c>
      <c r="J121" s="282">
        <v>855</v>
      </c>
      <c r="K121" s="282">
        <v>1600</v>
      </c>
      <c r="L121" s="282">
        <v>36000</v>
      </c>
      <c r="M121" s="346"/>
    </row>
    <row r="122" spans="1:13" s="99" customFormat="1" ht="9.6" customHeight="1">
      <c r="A122" s="285"/>
      <c r="B122" s="282">
        <v>1</v>
      </c>
      <c r="C122" s="282" t="s">
        <v>265</v>
      </c>
      <c r="D122" s="282">
        <v>57</v>
      </c>
      <c r="E122" s="282">
        <v>45</v>
      </c>
      <c r="F122" s="282">
        <v>45</v>
      </c>
      <c r="G122" s="282">
        <v>5</v>
      </c>
      <c r="H122" s="282">
        <v>2</v>
      </c>
      <c r="I122" s="282">
        <v>40</v>
      </c>
      <c r="J122" s="282">
        <v>55</v>
      </c>
      <c r="K122" s="282">
        <v>78</v>
      </c>
      <c r="L122" s="282">
        <v>0</v>
      </c>
      <c r="M122" s="346"/>
    </row>
    <row r="123" spans="1:13" s="99" customFormat="1" ht="9.6" customHeight="1">
      <c r="A123" s="285" t="s">
        <v>69</v>
      </c>
      <c r="B123" s="282">
        <v>1</v>
      </c>
      <c r="C123" s="282" t="s">
        <v>266</v>
      </c>
      <c r="D123" s="282">
        <v>67</v>
      </c>
      <c r="E123" s="282">
        <v>61</v>
      </c>
      <c r="F123" s="282">
        <v>61</v>
      </c>
      <c r="G123" s="282">
        <v>12</v>
      </c>
      <c r="H123" s="282">
        <v>11</v>
      </c>
      <c r="I123" s="282">
        <v>91.666666666666657</v>
      </c>
      <c r="J123" s="282">
        <v>77</v>
      </c>
      <c r="K123" s="282">
        <v>92</v>
      </c>
      <c r="L123" s="282">
        <v>0</v>
      </c>
      <c r="M123" s="346" t="s">
        <v>70</v>
      </c>
    </row>
    <row r="124" spans="1:13" ht="9.6" customHeight="1">
      <c r="A124" s="285"/>
      <c r="B124" s="282">
        <v>1</v>
      </c>
      <c r="C124" s="282" t="s">
        <v>267</v>
      </c>
      <c r="D124" s="282">
        <v>288</v>
      </c>
      <c r="E124" s="282">
        <v>201</v>
      </c>
      <c r="F124" s="282">
        <v>201</v>
      </c>
      <c r="G124" s="282">
        <v>38</v>
      </c>
      <c r="H124" s="282">
        <v>37</v>
      </c>
      <c r="I124" s="282">
        <v>97.368421052631575</v>
      </c>
      <c r="J124" s="282">
        <v>454</v>
      </c>
      <c r="K124" s="282">
        <v>2226</v>
      </c>
      <c r="L124" s="282">
        <v>0</v>
      </c>
      <c r="M124" s="346"/>
    </row>
    <row r="125" spans="1:13" s="259" customFormat="1" ht="9.6" customHeight="1">
      <c r="A125" s="285"/>
      <c r="B125" s="282">
        <v>1</v>
      </c>
      <c r="C125" s="282" t="s">
        <v>268</v>
      </c>
      <c r="D125" s="282">
        <v>215</v>
      </c>
      <c r="E125" s="282">
        <v>190</v>
      </c>
      <c r="F125" s="282">
        <v>190</v>
      </c>
      <c r="G125" s="282">
        <v>29</v>
      </c>
      <c r="H125" s="282">
        <v>27</v>
      </c>
      <c r="I125" s="282">
        <v>93.103448275862064</v>
      </c>
      <c r="J125" s="282">
        <v>272</v>
      </c>
      <c r="K125" s="282">
        <v>551</v>
      </c>
      <c r="L125" s="282">
        <v>0</v>
      </c>
      <c r="M125" s="346"/>
    </row>
    <row r="126" spans="1:13" s="95" customFormat="1" ht="9.6" customHeight="1">
      <c r="A126" s="285" t="s">
        <v>71</v>
      </c>
      <c r="B126" s="282">
        <v>1</v>
      </c>
      <c r="C126" s="282" t="s">
        <v>269</v>
      </c>
      <c r="D126" s="282">
        <v>206</v>
      </c>
      <c r="E126" s="282">
        <v>166</v>
      </c>
      <c r="F126" s="282">
        <v>166</v>
      </c>
      <c r="G126" s="282">
        <v>44</v>
      </c>
      <c r="H126" s="282">
        <v>43</v>
      </c>
      <c r="I126" s="282">
        <v>97.727272727272734</v>
      </c>
      <c r="J126" s="282">
        <v>1186</v>
      </c>
      <c r="K126" s="282">
        <v>6935</v>
      </c>
      <c r="L126" s="282">
        <v>8970</v>
      </c>
      <c r="M126" s="346" t="s">
        <v>72</v>
      </c>
    </row>
    <row r="127" spans="1:13" s="130" customFormat="1" ht="9.6" customHeight="1">
      <c r="A127" s="285" t="s">
        <v>324</v>
      </c>
      <c r="B127" s="282">
        <v>1</v>
      </c>
      <c r="C127" s="282" t="s">
        <v>270</v>
      </c>
      <c r="D127" s="282">
        <v>69</v>
      </c>
      <c r="E127" s="282">
        <v>53</v>
      </c>
      <c r="F127" s="282">
        <v>53</v>
      </c>
      <c r="G127" s="282">
        <v>15</v>
      </c>
      <c r="H127" s="282">
        <v>15</v>
      </c>
      <c r="I127" s="282">
        <v>100</v>
      </c>
      <c r="J127" s="282">
        <v>297</v>
      </c>
      <c r="K127" s="282">
        <v>1017</v>
      </c>
      <c r="L127" s="282">
        <v>1752</v>
      </c>
      <c r="M127" s="346" t="s">
        <v>324</v>
      </c>
    </row>
    <row r="128" spans="1:13" s="99" customFormat="1" ht="9.6" customHeight="1">
      <c r="A128" s="285"/>
      <c r="B128" s="282">
        <v>1</v>
      </c>
      <c r="C128" s="282" t="s">
        <v>271</v>
      </c>
      <c r="D128" s="282">
        <v>62</v>
      </c>
      <c r="E128" s="282">
        <v>43</v>
      </c>
      <c r="F128" s="282">
        <v>43</v>
      </c>
      <c r="G128" s="282">
        <v>11</v>
      </c>
      <c r="H128" s="282">
        <v>11</v>
      </c>
      <c r="I128" s="282">
        <v>100</v>
      </c>
      <c r="J128" s="282">
        <v>186</v>
      </c>
      <c r="K128" s="282">
        <v>1187</v>
      </c>
      <c r="L128" s="282">
        <v>13621</v>
      </c>
      <c r="M128" s="346"/>
    </row>
    <row r="129" spans="1:13" s="99" customFormat="1" ht="9.6" customHeight="1">
      <c r="A129" s="285" t="s">
        <v>74</v>
      </c>
      <c r="B129" s="282">
        <v>1</v>
      </c>
      <c r="C129" s="289" t="s">
        <v>272</v>
      </c>
      <c r="D129" s="282">
        <v>149</v>
      </c>
      <c r="E129" s="282">
        <v>105</v>
      </c>
      <c r="F129" s="282">
        <v>105</v>
      </c>
      <c r="G129" s="282">
        <v>13</v>
      </c>
      <c r="H129" s="282">
        <v>11</v>
      </c>
      <c r="I129" s="282">
        <v>84.615384615384613</v>
      </c>
      <c r="J129" s="282">
        <v>90</v>
      </c>
      <c r="K129" s="282">
        <v>330</v>
      </c>
      <c r="L129" s="282">
        <v>5000</v>
      </c>
      <c r="M129" s="346" t="s">
        <v>75</v>
      </c>
    </row>
    <row r="130" spans="1:13" s="99" customFormat="1" ht="9.6" customHeight="1">
      <c r="A130" s="285"/>
      <c r="B130" s="282">
        <v>1</v>
      </c>
      <c r="C130" s="282" t="s">
        <v>273</v>
      </c>
      <c r="D130" s="282">
        <v>299</v>
      </c>
      <c r="E130" s="282">
        <v>212</v>
      </c>
      <c r="F130" s="282">
        <v>212</v>
      </c>
      <c r="G130" s="282">
        <v>1</v>
      </c>
      <c r="H130" s="282">
        <v>1</v>
      </c>
      <c r="I130" s="282">
        <v>100</v>
      </c>
      <c r="J130" s="282">
        <v>371</v>
      </c>
      <c r="K130" s="282">
        <v>300</v>
      </c>
      <c r="L130" s="282">
        <v>3821</v>
      </c>
      <c r="M130" s="346"/>
    </row>
    <row r="131" spans="1:13" s="99" customFormat="1" ht="9.6" customHeight="1">
      <c r="A131" s="285"/>
      <c r="B131" s="282">
        <v>1</v>
      </c>
      <c r="C131" s="289" t="s">
        <v>274</v>
      </c>
      <c r="D131" s="282">
        <v>110</v>
      </c>
      <c r="E131" s="282">
        <v>78</v>
      </c>
      <c r="F131" s="282">
        <v>78</v>
      </c>
      <c r="G131" s="282">
        <v>26</v>
      </c>
      <c r="H131" s="282">
        <v>20</v>
      </c>
      <c r="I131" s="282">
        <v>76.923076923076934</v>
      </c>
      <c r="J131" s="282">
        <v>260</v>
      </c>
      <c r="K131" s="282">
        <v>450</v>
      </c>
      <c r="L131" s="282">
        <v>30000</v>
      </c>
      <c r="M131" s="346"/>
    </row>
    <row r="132" spans="1:13" s="299" customFormat="1" ht="9.6" customHeight="1">
      <c r="A132" s="285"/>
      <c r="B132" s="282">
        <v>1</v>
      </c>
      <c r="C132" s="282" t="s">
        <v>275</v>
      </c>
      <c r="D132" s="282">
        <v>224</v>
      </c>
      <c r="E132" s="282">
        <v>155</v>
      </c>
      <c r="F132" s="282">
        <v>155</v>
      </c>
      <c r="G132" s="282">
        <v>38</v>
      </c>
      <c r="H132" s="282">
        <v>32</v>
      </c>
      <c r="I132" s="282">
        <v>84.210526315789465</v>
      </c>
      <c r="J132" s="282">
        <v>331</v>
      </c>
      <c r="K132" s="282">
        <v>638</v>
      </c>
      <c r="L132" s="282">
        <v>5070</v>
      </c>
      <c r="M132" s="346"/>
    </row>
    <row r="133" spans="1:13" s="299" customFormat="1" ht="9.6" customHeight="1">
      <c r="A133" s="285"/>
      <c r="B133" s="282">
        <v>1</v>
      </c>
      <c r="C133" s="282" t="s">
        <v>276</v>
      </c>
      <c r="D133" s="282">
        <v>308</v>
      </c>
      <c r="E133" s="282">
        <v>288</v>
      </c>
      <c r="F133" s="282">
        <v>288</v>
      </c>
      <c r="G133" s="282">
        <v>1</v>
      </c>
      <c r="H133" s="282">
        <v>1</v>
      </c>
      <c r="I133" s="282">
        <v>100</v>
      </c>
      <c r="J133" s="282">
        <v>690</v>
      </c>
      <c r="K133" s="282">
        <v>7941</v>
      </c>
      <c r="L133" s="282">
        <v>378030</v>
      </c>
      <c r="M133" s="346"/>
    </row>
    <row r="134" spans="1:13" s="299" customFormat="1" ht="9.6" customHeight="1">
      <c r="A134" s="285"/>
      <c r="B134" s="282">
        <v>1</v>
      </c>
      <c r="C134" s="282" t="s">
        <v>277</v>
      </c>
      <c r="D134" s="282">
        <v>253</v>
      </c>
      <c r="E134" s="282">
        <v>196</v>
      </c>
      <c r="F134" s="282">
        <v>196</v>
      </c>
      <c r="G134" s="282">
        <v>1</v>
      </c>
      <c r="H134" s="282">
        <v>1</v>
      </c>
      <c r="I134" s="282">
        <v>100</v>
      </c>
      <c r="J134" s="282">
        <v>277</v>
      </c>
      <c r="K134" s="282">
        <v>3123</v>
      </c>
      <c r="L134" s="282">
        <v>53000</v>
      </c>
      <c r="M134" s="346"/>
    </row>
    <row r="135" spans="1:13" s="299" customFormat="1" ht="9.6" customHeight="1">
      <c r="A135" s="285" t="s">
        <v>76</v>
      </c>
      <c r="B135" s="282">
        <v>1</v>
      </c>
      <c r="C135" s="282" t="s">
        <v>278</v>
      </c>
      <c r="D135" s="282">
        <v>57</v>
      </c>
      <c r="E135" s="282">
        <v>49</v>
      </c>
      <c r="F135" s="282">
        <v>49</v>
      </c>
      <c r="G135" s="282">
        <v>7</v>
      </c>
      <c r="H135" s="282">
        <v>5</v>
      </c>
      <c r="I135" s="282">
        <v>71.428571428571431</v>
      </c>
      <c r="J135" s="282">
        <v>80</v>
      </c>
      <c r="K135" s="282">
        <v>146</v>
      </c>
      <c r="L135" s="282">
        <v>1370</v>
      </c>
      <c r="M135" s="346" t="s">
        <v>77</v>
      </c>
    </row>
    <row r="136" spans="1:13" s="299" customFormat="1" ht="9.6" customHeight="1">
      <c r="A136" s="285"/>
      <c r="B136" s="282">
        <v>1</v>
      </c>
      <c r="C136" s="289" t="s">
        <v>279</v>
      </c>
      <c r="D136" s="282">
        <v>330</v>
      </c>
      <c r="E136" s="282">
        <v>257</v>
      </c>
      <c r="F136" s="282">
        <v>257</v>
      </c>
      <c r="G136" s="282">
        <v>16</v>
      </c>
      <c r="H136" s="282">
        <v>15</v>
      </c>
      <c r="I136" s="282">
        <v>93.75</v>
      </c>
      <c r="J136" s="282">
        <v>1646</v>
      </c>
      <c r="K136" s="282">
        <v>9382</v>
      </c>
      <c r="L136" s="282">
        <v>82046</v>
      </c>
      <c r="M136" s="346"/>
    </row>
    <row r="137" spans="1:13" s="299" customFormat="1" ht="9.6" customHeight="1">
      <c r="A137" s="285"/>
      <c r="B137" s="282">
        <v>1</v>
      </c>
      <c r="C137" s="282" t="s">
        <v>280</v>
      </c>
      <c r="D137" s="282">
        <v>152</v>
      </c>
      <c r="E137" s="282">
        <v>132</v>
      </c>
      <c r="F137" s="282">
        <v>132</v>
      </c>
      <c r="G137" s="282">
        <v>13</v>
      </c>
      <c r="H137" s="282">
        <v>12</v>
      </c>
      <c r="I137" s="282">
        <v>92.307692307692307</v>
      </c>
      <c r="J137" s="282">
        <v>1004</v>
      </c>
      <c r="K137" s="282">
        <v>4457</v>
      </c>
      <c r="L137" s="282">
        <v>204237</v>
      </c>
      <c r="M137" s="346"/>
    </row>
    <row r="138" spans="1:13" s="299" customFormat="1" ht="9.6" customHeight="1">
      <c r="A138" s="285"/>
      <c r="B138" s="282">
        <v>1</v>
      </c>
      <c r="C138" s="289" t="s">
        <v>281</v>
      </c>
      <c r="D138" s="282">
        <v>157</v>
      </c>
      <c r="E138" s="282">
        <v>134</v>
      </c>
      <c r="F138" s="282">
        <v>134</v>
      </c>
      <c r="G138" s="282">
        <v>11</v>
      </c>
      <c r="H138" s="282">
        <v>8</v>
      </c>
      <c r="I138" s="282">
        <v>72.727272727272734</v>
      </c>
      <c r="J138" s="282">
        <v>339</v>
      </c>
      <c r="K138" s="282">
        <v>1186</v>
      </c>
      <c r="L138" s="282">
        <v>7263</v>
      </c>
      <c r="M138" s="346"/>
    </row>
    <row r="139" spans="1:13" s="299" customFormat="1" ht="9.6" customHeight="1">
      <c r="A139" s="285"/>
      <c r="B139" s="282">
        <v>1</v>
      </c>
      <c r="C139" s="289" t="s">
        <v>282</v>
      </c>
      <c r="D139" s="282">
        <v>118</v>
      </c>
      <c r="E139" s="282">
        <v>103</v>
      </c>
      <c r="F139" s="282">
        <v>103</v>
      </c>
      <c r="G139" s="282">
        <v>14</v>
      </c>
      <c r="H139" s="282">
        <v>13</v>
      </c>
      <c r="I139" s="282">
        <v>92.857142857142861</v>
      </c>
      <c r="J139" s="282">
        <v>149</v>
      </c>
      <c r="K139" s="282">
        <v>615</v>
      </c>
      <c r="L139" s="282">
        <v>60</v>
      </c>
      <c r="M139" s="346"/>
    </row>
    <row r="140" spans="1:13" s="299" customFormat="1" ht="9.6" customHeight="1">
      <c r="A140" s="285" t="s">
        <v>78</v>
      </c>
      <c r="B140" s="282">
        <v>1</v>
      </c>
      <c r="C140" s="282" t="s">
        <v>283</v>
      </c>
      <c r="D140" s="282">
        <v>113</v>
      </c>
      <c r="E140" s="282">
        <v>81</v>
      </c>
      <c r="F140" s="282">
        <v>81</v>
      </c>
      <c r="G140" s="282">
        <v>9</v>
      </c>
      <c r="H140" s="282">
        <v>9</v>
      </c>
      <c r="I140" s="282">
        <v>100</v>
      </c>
      <c r="J140" s="282">
        <v>150</v>
      </c>
      <c r="K140" s="282">
        <v>617</v>
      </c>
      <c r="L140" s="282">
        <v>1442</v>
      </c>
      <c r="M140" s="346" t="s">
        <v>79</v>
      </c>
    </row>
    <row r="141" spans="1:13" s="299" customFormat="1" ht="9.6" customHeight="1">
      <c r="A141" s="285"/>
      <c r="B141" s="282">
        <v>1</v>
      </c>
      <c r="C141" s="282" t="s">
        <v>284</v>
      </c>
      <c r="D141" s="282">
        <v>235</v>
      </c>
      <c r="E141" s="282">
        <v>202</v>
      </c>
      <c r="F141" s="282">
        <v>202</v>
      </c>
      <c r="G141" s="282">
        <v>28</v>
      </c>
      <c r="H141" s="282">
        <v>23</v>
      </c>
      <c r="I141" s="282">
        <v>82.142857142857139</v>
      </c>
      <c r="J141" s="282">
        <v>365</v>
      </c>
      <c r="K141" s="282">
        <v>2803</v>
      </c>
      <c r="L141" s="282">
        <v>41038</v>
      </c>
      <c r="M141" s="346"/>
    </row>
    <row r="142" spans="1:13" s="299" customFormat="1" ht="9.6" customHeight="1">
      <c r="A142" s="285"/>
      <c r="B142" s="282">
        <v>1</v>
      </c>
      <c r="C142" s="282" t="s">
        <v>285</v>
      </c>
      <c r="D142" s="282">
        <v>119</v>
      </c>
      <c r="E142" s="282">
        <v>101</v>
      </c>
      <c r="F142" s="282">
        <v>101</v>
      </c>
      <c r="G142" s="282">
        <v>10</v>
      </c>
      <c r="H142" s="282">
        <v>10</v>
      </c>
      <c r="I142" s="282">
        <v>100</v>
      </c>
      <c r="J142" s="282">
        <v>177</v>
      </c>
      <c r="K142" s="282">
        <v>438</v>
      </c>
      <c r="L142" s="282">
        <v>3500</v>
      </c>
      <c r="M142" s="346"/>
    </row>
    <row r="143" spans="1:13" s="299" customFormat="1" ht="9.6" customHeight="1">
      <c r="A143" s="285"/>
      <c r="B143" s="282">
        <v>1</v>
      </c>
      <c r="C143" s="282" t="s">
        <v>286</v>
      </c>
      <c r="D143" s="282">
        <v>124</v>
      </c>
      <c r="E143" s="282">
        <v>93</v>
      </c>
      <c r="F143" s="282">
        <v>19</v>
      </c>
      <c r="G143" s="282">
        <v>4</v>
      </c>
      <c r="H143" s="282">
        <v>2</v>
      </c>
      <c r="I143" s="282">
        <v>50</v>
      </c>
      <c r="J143" s="282">
        <v>16</v>
      </c>
      <c r="K143" s="282">
        <v>30</v>
      </c>
      <c r="L143" s="282">
        <v>2500</v>
      </c>
      <c r="M143" s="346"/>
    </row>
    <row r="144" spans="1:13" s="299" customFormat="1" ht="9.6" customHeight="1">
      <c r="A144" s="285"/>
      <c r="B144" s="282">
        <v>1</v>
      </c>
      <c r="C144" s="282" t="s">
        <v>287</v>
      </c>
      <c r="D144" s="282">
        <v>94</v>
      </c>
      <c r="E144" s="282">
        <v>68</v>
      </c>
      <c r="F144" s="282">
        <v>61</v>
      </c>
      <c r="G144" s="282">
        <v>6</v>
      </c>
      <c r="H144" s="282">
        <v>4</v>
      </c>
      <c r="I144" s="282">
        <v>66.666666666666657</v>
      </c>
      <c r="J144" s="282">
        <v>53</v>
      </c>
      <c r="K144" s="282">
        <v>123</v>
      </c>
      <c r="L144" s="282">
        <v>0</v>
      </c>
      <c r="M144" s="346"/>
    </row>
    <row r="145" spans="1:13" s="299" customFormat="1" ht="9.6" customHeight="1">
      <c r="A145" s="285"/>
      <c r="B145" s="282">
        <v>1</v>
      </c>
      <c r="C145" s="282" t="s">
        <v>288</v>
      </c>
      <c r="D145" s="282">
        <v>105</v>
      </c>
      <c r="E145" s="282">
        <v>82</v>
      </c>
      <c r="F145" s="282">
        <v>82</v>
      </c>
      <c r="G145" s="282">
        <v>4</v>
      </c>
      <c r="H145" s="282">
        <v>4</v>
      </c>
      <c r="I145" s="282">
        <v>100</v>
      </c>
      <c r="J145" s="282">
        <v>43</v>
      </c>
      <c r="K145" s="282">
        <v>239</v>
      </c>
      <c r="L145" s="282">
        <v>0</v>
      </c>
      <c r="M145" s="346"/>
    </row>
    <row r="146" spans="1:13" s="299" customFormat="1" ht="9.6" customHeight="1">
      <c r="A146" s="285"/>
      <c r="B146" s="282">
        <v>1</v>
      </c>
      <c r="C146" s="282" t="s">
        <v>289</v>
      </c>
      <c r="D146" s="282">
        <v>141</v>
      </c>
      <c r="E146" s="282">
        <v>0</v>
      </c>
      <c r="F146" s="282">
        <v>0</v>
      </c>
      <c r="G146" s="282">
        <v>0</v>
      </c>
      <c r="H146" s="282">
        <v>0</v>
      </c>
      <c r="I146" s="282">
        <v>0</v>
      </c>
      <c r="J146" s="282">
        <v>0</v>
      </c>
      <c r="K146" s="282">
        <v>0</v>
      </c>
      <c r="L146" s="282">
        <v>0</v>
      </c>
      <c r="M146" s="346"/>
    </row>
    <row r="147" spans="1:13" s="299" customFormat="1" ht="9.6" customHeight="1">
      <c r="A147" s="285" t="s">
        <v>80</v>
      </c>
      <c r="B147" s="282">
        <v>1</v>
      </c>
      <c r="C147" s="289" t="s">
        <v>290</v>
      </c>
      <c r="D147" s="282">
        <v>82</v>
      </c>
      <c r="E147" s="282">
        <v>67</v>
      </c>
      <c r="F147" s="282">
        <v>67</v>
      </c>
      <c r="G147" s="282">
        <v>13</v>
      </c>
      <c r="H147" s="282">
        <v>12</v>
      </c>
      <c r="I147" s="282">
        <v>92.307692307692307</v>
      </c>
      <c r="J147" s="282">
        <v>112</v>
      </c>
      <c r="K147" s="282">
        <v>130</v>
      </c>
      <c r="L147" s="282">
        <v>0</v>
      </c>
      <c r="M147" s="346" t="s">
        <v>598</v>
      </c>
    </row>
    <row r="148" spans="1:13" s="299" customFormat="1" ht="9.6" customHeight="1">
      <c r="A148" s="285"/>
      <c r="B148" s="282">
        <v>1</v>
      </c>
      <c r="C148" s="282" t="s">
        <v>291</v>
      </c>
      <c r="D148" s="282">
        <v>78</v>
      </c>
      <c r="E148" s="282">
        <v>57</v>
      </c>
      <c r="F148" s="282">
        <v>29</v>
      </c>
      <c r="G148" s="282">
        <v>1</v>
      </c>
      <c r="H148" s="282">
        <v>0</v>
      </c>
      <c r="I148" s="282">
        <v>0</v>
      </c>
      <c r="J148" s="282">
        <v>0</v>
      </c>
      <c r="K148" s="282">
        <v>0</v>
      </c>
      <c r="L148" s="282">
        <v>0</v>
      </c>
      <c r="M148" s="346"/>
    </row>
    <row r="149" spans="1:13" s="299" customFormat="1" ht="9.6" customHeight="1">
      <c r="A149" s="285"/>
      <c r="B149" s="282">
        <v>1</v>
      </c>
      <c r="C149" s="289" t="s">
        <v>292</v>
      </c>
      <c r="D149" s="282">
        <v>264</v>
      </c>
      <c r="E149" s="282">
        <v>214</v>
      </c>
      <c r="F149" s="282">
        <v>214</v>
      </c>
      <c r="G149" s="282">
        <v>18</v>
      </c>
      <c r="H149" s="282">
        <v>18</v>
      </c>
      <c r="I149" s="282">
        <v>100</v>
      </c>
      <c r="J149" s="282">
        <v>633</v>
      </c>
      <c r="K149" s="282">
        <v>3928</v>
      </c>
      <c r="L149" s="282">
        <v>36936</v>
      </c>
      <c r="M149" s="346"/>
    </row>
    <row r="150" spans="1:13" s="299" customFormat="1" ht="9.6" customHeight="1">
      <c r="A150" s="285"/>
      <c r="B150" s="282">
        <v>1</v>
      </c>
      <c r="C150" s="289" t="s">
        <v>293</v>
      </c>
      <c r="D150" s="282">
        <v>172</v>
      </c>
      <c r="E150" s="282">
        <v>139</v>
      </c>
      <c r="F150" s="282">
        <v>139</v>
      </c>
      <c r="G150" s="282">
        <v>23</v>
      </c>
      <c r="H150" s="282">
        <v>22</v>
      </c>
      <c r="I150" s="282">
        <v>95.652173913043484</v>
      </c>
      <c r="J150" s="282">
        <v>580</v>
      </c>
      <c r="K150" s="282">
        <v>1832</v>
      </c>
      <c r="L150" s="282">
        <v>60004</v>
      </c>
      <c r="M150" s="346"/>
    </row>
    <row r="151" spans="1:13" s="299" customFormat="1" ht="9.6" customHeight="1">
      <c r="A151" s="285"/>
      <c r="B151" s="282">
        <v>1</v>
      </c>
      <c r="C151" s="282" t="s">
        <v>294</v>
      </c>
      <c r="D151" s="282">
        <v>134</v>
      </c>
      <c r="E151" s="282">
        <v>78</v>
      </c>
      <c r="F151" s="282">
        <v>13</v>
      </c>
      <c r="G151" s="282">
        <v>0</v>
      </c>
      <c r="H151" s="282">
        <v>0</v>
      </c>
      <c r="I151" s="282">
        <v>0</v>
      </c>
      <c r="J151" s="282">
        <v>0</v>
      </c>
      <c r="K151" s="282">
        <v>0</v>
      </c>
      <c r="L151" s="282">
        <v>0</v>
      </c>
      <c r="M151" s="346"/>
    </row>
    <row r="152" spans="1:13" s="299" customFormat="1" ht="9.6" customHeight="1">
      <c r="A152" s="285"/>
      <c r="B152" s="282">
        <v>1</v>
      </c>
      <c r="C152" s="282" t="s">
        <v>295</v>
      </c>
      <c r="D152" s="282">
        <v>84</v>
      </c>
      <c r="E152" s="282">
        <v>63</v>
      </c>
      <c r="F152" s="282">
        <v>58</v>
      </c>
      <c r="G152" s="282">
        <v>7</v>
      </c>
      <c r="H152" s="282">
        <v>7</v>
      </c>
      <c r="I152" s="282">
        <v>100</v>
      </c>
      <c r="J152" s="282">
        <v>249</v>
      </c>
      <c r="K152" s="282">
        <v>408</v>
      </c>
      <c r="L152" s="282">
        <v>0</v>
      </c>
      <c r="M152" s="346"/>
    </row>
    <row r="153" spans="1:13" s="299" customFormat="1" ht="9.6" customHeight="1">
      <c r="A153" s="285"/>
      <c r="B153" s="282">
        <v>1</v>
      </c>
      <c r="C153" s="282" t="s">
        <v>296</v>
      </c>
      <c r="D153" s="282">
        <v>152</v>
      </c>
      <c r="E153" s="282">
        <v>122</v>
      </c>
      <c r="F153" s="282">
        <v>89</v>
      </c>
      <c r="G153" s="282">
        <v>6</v>
      </c>
      <c r="H153" s="282">
        <v>5</v>
      </c>
      <c r="I153" s="282">
        <v>83.333333333333343</v>
      </c>
      <c r="J153" s="282">
        <v>95</v>
      </c>
      <c r="K153" s="282">
        <v>89</v>
      </c>
      <c r="L153" s="282">
        <v>132</v>
      </c>
      <c r="M153" s="346"/>
    </row>
    <row r="154" spans="1:13" s="299" customFormat="1" ht="9.6" customHeight="1">
      <c r="A154" s="285" t="s">
        <v>84</v>
      </c>
      <c r="B154" s="282">
        <v>1</v>
      </c>
      <c r="C154" s="282" t="s">
        <v>297</v>
      </c>
      <c r="D154" s="282">
        <v>301</v>
      </c>
      <c r="E154" s="282">
        <v>222</v>
      </c>
      <c r="F154" s="282">
        <v>222</v>
      </c>
      <c r="G154" s="282">
        <v>37</v>
      </c>
      <c r="H154" s="282">
        <v>35</v>
      </c>
      <c r="I154" s="282">
        <v>94.594594594594597</v>
      </c>
      <c r="J154" s="282">
        <v>715</v>
      </c>
      <c r="K154" s="282">
        <v>1829</v>
      </c>
      <c r="L154" s="282">
        <v>13350</v>
      </c>
      <c r="M154" s="346" t="s">
        <v>85</v>
      </c>
    </row>
    <row r="155" spans="1:13" s="299" customFormat="1" ht="9.6" customHeight="1">
      <c r="A155" s="285"/>
      <c r="B155" s="282">
        <v>1</v>
      </c>
      <c r="C155" s="282" t="s">
        <v>298</v>
      </c>
      <c r="D155" s="282">
        <v>113</v>
      </c>
      <c r="E155" s="282">
        <v>100</v>
      </c>
      <c r="F155" s="282">
        <v>100</v>
      </c>
      <c r="G155" s="282">
        <v>16</v>
      </c>
      <c r="H155" s="282">
        <v>15</v>
      </c>
      <c r="I155" s="282">
        <v>93.75</v>
      </c>
      <c r="J155" s="282">
        <v>306</v>
      </c>
      <c r="K155" s="282">
        <v>845</v>
      </c>
      <c r="L155" s="282">
        <v>2990</v>
      </c>
      <c r="M155" s="346"/>
    </row>
    <row r="156" spans="1:13" s="299" customFormat="1" ht="9.6" customHeight="1">
      <c r="A156" s="285" t="s">
        <v>86</v>
      </c>
      <c r="B156" s="282">
        <v>1</v>
      </c>
      <c r="C156" s="282" t="s">
        <v>299</v>
      </c>
      <c r="D156" s="282">
        <v>206</v>
      </c>
      <c r="E156" s="282">
        <v>176</v>
      </c>
      <c r="F156" s="282">
        <v>176</v>
      </c>
      <c r="G156" s="282">
        <v>13</v>
      </c>
      <c r="H156" s="282">
        <v>11</v>
      </c>
      <c r="I156" s="282">
        <v>84.615384615384613</v>
      </c>
      <c r="J156" s="282">
        <v>117</v>
      </c>
      <c r="K156" s="282">
        <v>280</v>
      </c>
      <c r="L156" s="282">
        <v>17</v>
      </c>
      <c r="M156" s="346" t="s">
        <v>87</v>
      </c>
    </row>
    <row r="157" spans="1:13" s="299" customFormat="1" ht="9.6" customHeight="1">
      <c r="A157" s="285"/>
      <c r="B157" s="282">
        <v>1</v>
      </c>
      <c r="C157" s="282" t="s">
        <v>300</v>
      </c>
      <c r="D157" s="282">
        <v>144</v>
      </c>
      <c r="E157" s="282">
        <v>105</v>
      </c>
      <c r="F157" s="282">
        <v>105</v>
      </c>
      <c r="G157" s="282">
        <v>12</v>
      </c>
      <c r="H157" s="282">
        <v>9</v>
      </c>
      <c r="I157" s="282">
        <v>75</v>
      </c>
      <c r="J157" s="282">
        <v>124</v>
      </c>
      <c r="K157" s="282">
        <v>275</v>
      </c>
      <c r="L157" s="282">
        <v>800</v>
      </c>
      <c r="M157" s="346"/>
    </row>
    <row r="158" spans="1:13" s="299" customFormat="1" ht="9.6" customHeight="1">
      <c r="A158" s="285"/>
      <c r="B158" s="282">
        <v>1</v>
      </c>
      <c r="C158" s="282" t="s">
        <v>301</v>
      </c>
      <c r="D158" s="282">
        <v>200</v>
      </c>
      <c r="E158" s="282">
        <v>155</v>
      </c>
      <c r="F158" s="282">
        <v>155</v>
      </c>
      <c r="G158" s="282">
        <v>21</v>
      </c>
      <c r="H158" s="282">
        <v>19</v>
      </c>
      <c r="I158" s="282">
        <v>90.476190476190482</v>
      </c>
      <c r="J158" s="282">
        <v>318</v>
      </c>
      <c r="K158" s="282">
        <v>1220</v>
      </c>
      <c r="L158" s="282">
        <v>4100</v>
      </c>
      <c r="M158" s="346"/>
    </row>
    <row r="159" spans="1:13" s="299" customFormat="1" ht="9.6" customHeight="1">
      <c r="A159" s="285"/>
      <c r="B159" s="282">
        <v>1</v>
      </c>
      <c r="C159" s="289" t="s">
        <v>302</v>
      </c>
      <c r="D159" s="282">
        <v>162</v>
      </c>
      <c r="E159" s="282">
        <v>131</v>
      </c>
      <c r="F159" s="282">
        <v>131</v>
      </c>
      <c r="G159" s="282">
        <v>17</v>
      </c>
      <c r="H159" s="282">
        <v>14</v>
      </c>
      <c r="I159" s="282">
        <v>82.35294117647058</v>
      </c>
      <c r="J159" s="282">
        <v>222</v>
      </c>
      <c r="K159" s="282">
        <v>730</v>
      </c>
      <c r="L159" s="282">
        <v>800</v>
      </c>
      <c r="M159" s="346"/>
    </row>
    <row r="160" spans="1:13" s="299" customFormat="1" ht="9.6" customHeight="1">
      <c r="A160" s="285" t="s">
        <v>90</v>
      </c>
      <c r="B160" s="282">
        <v>1</v>
      </c>
      <c r="C160" s="282" t="s">
        <v>683</v>
      </c>
      <c r="D160" s="282">
        <v>30</v>
      </c>
      <c r="E160" s="282">
        <v>0</v>
      </c>
      <c r="F160" s="282">
        <v>0</v>
      </c>
      <c r="G160" s="282">
        <v>0</v>
      </c>
      <c r="H160" s="282">
        <v>0</v>
      </c>
      <c r="I160" s="282">
        <v>0</v>
      </c>
      <c r="J160" s="282">
        <v>0</v>
      </c>
      <c r="K160" s="282">
        <v>0</v>
      </c>
      <c r="L160" s="282">
        <v>0</v>
      </c>
      <c r="M160" s="346" t="s">
        <v>91</v>
      </c>
    </row>
    <row r="161" spans="1:13" s="299" customFormat="1" ht="9.6" customHeight="1">
      <c r="A161" s="285" t="s">
        <v>92</v>
      </c>
      <c r="B161" s="282">
        <v>1</v>
      </c>
      <c r="C161" s="282" t="s">
        <v>303</v>
      </c>
      <c r="D161" s="282">
        <v>150</v>
      </c>
      <c r="E161" s="282">
        <v>125</v>
      </c>
      <c r="F161" s="282">
        <v>125</v>
      </c>
      <c r="G161" s="282">
        <v>15</v>
      </c>
      <c r="H161" s="282">
        <v>15</v>
      </c>
      <c r="I161" s="282">
        <v>100</v>
      </c>
      <c r="J161" s="282">
        <v>109</v>
      </c>
      <c r="K161" s="282">
        <v>277</v>
      </c>
      <c r="L161" s="282">
        <v>0</v>
      </c>
      <c r="M161" s="346" t="s">
        <v>93</v>
      </c>
    </row>
    <row r="162" spans="1:13" s="299" customFormat="1" ht="9.6" customHeight="1">
      <c r="A162" s="285"/>
      <c r="B162" s="282">
        <v>1</v>
      </c>
      <c r="C162" s="282" t="s">
        <v>599</v>
      </c>
      <c r="D162" s="282">
        <v>149</v>
      </c>
      <c r="E162" s="282">
        <v>0</v>
      </c>
      <c r="F162" s="282">
        <v>0</v>
      </c>
      <c r="G162" s="282">
        <v>0</v>
      </c>
      <c r="H162" s="282">
        <v>0</v>
      </c>
      <c r="I162" s="282">
        <v>0</v>
      </c>
      <c r="J162" s="282">
        <v>0</v>
      </c>
      <c r="K162" s="282">
        <v>0</v>
      </c>
      <c r="L162" s="282">
        <v>0</v>
      </c>
      <c r="M162" s="346"/>
    </row>
    <row r="163" spans="1:13" s="299" customFormat="1" ht="9.6" customHeight="1">
      <c r="A163" s="285"/>
      <c r="B163" s="282">
        <v>1</v>
      </c>
      <c r="C163" s="289" t="s">
        <v>762</v>
      </c>
      <c r="D163" s="282">
        <v>328</v>
      </c>
      <c r="E163" s="282">
        <v>0</v>
      </c>
      <c r="F163" s="282">
        <v>0</v>
      </c>
      <c r="G163" s="282">
        <v>0</v>
      </c>
      <c r="H163" s="282">
        <v>0</v>
      </c>
      <c r="I163" s="282">
        <v>0</v>
      </c>
      <c r="J163" s="282">
        <v>0</v>
      </c>
      <c r="K163" s="282">
        <v>0</v>
      </c>
      <c r="L163" s="282">
        <v>0</v>
      </c>
      <c r="M163" s="346"/>
    </row>
    <row r="164" spans="1:13" s="299" customFormat="1" ht="9.6" customHeight="1">
      <c r="A164" s="285" t="s">
        <v>94</v>
      </c>
      <c r="B164" s="282">
        <v>1</v>
      </c>
      <c r="C164" s="289" t="s">
        <v>304</v>
      </c>
      <c r="D164" s="282">
        <v>139</v>
      </c>
      <c r="E164" s="282">
        <v>108</v>
      </c>
      <c r="F164" s="282">
        <v>108</v>
      </c>
      <c r="G164" s="282">
        <v>14</v>
      </c>
      <c r="H164" s="282">
        <v>13</v>
      </c>
      <c r="I164" s="282">
        <v>92.857142857142861</v>
      </c>
      <c r="J164" s="282">
        <v>475</v>
      </c>
      <c r="K164" s="282">
        <v>1592</v>
      </c>
      <c r="L164" s="282">
        <v>138000</v>
      </c>
      <c r="M164" s="346" t="s">
        <v>95</v>
      </c>
    </row>
    <row r="165" spans="1:13" s="292" customFormat="1" ht="9.6" customHeight="1">
      <c r="A165" s="285"/>
      <c r="B165" s="282">
        <v>1</v>
      </c>
      <c r="C165" s="282" t="s">
        <v>305</v>
      </c>
      <c r="D165" s="282">
        <v>252</v>
      </c>
      <c r="E165" s="282">
        <v>200</v>
      </c>
      <c r="F165" s="282">
        <v>200</v>
      </c>
      <c r="G165" s="282">
        <v>29</v>
      </c>
      <c r="H165" s="282">
        <v>27</v>
      </c>
      <c r="I165" s="282">
        <v>93.103448275862064</v>
      </c>
      <c r="J165" s="282">
        <v>431</v>
      </c>
      <c r="K165" s="282">
        <v>1284</v>
      </c>
      <c r="L165" s="282">
        <v>89400</v>
      </c>
      <c r="M165" s="346"/>
    </row>
    <row r="166" spans="1:13" ht="12" customHeight="1" thickBot="1">
      <c r="A166" s="310" t="s">
        <v>96</v>
      </c>
      <c r="B166" s="304">
        <v>1</v>
      </c>
      <c r="C166" s="311" t="s">
        <v>306</v>
      </c>
      <c r="D166" s="304">
        <v>139</v>
      </c>
      <c r="E166" s="304">
        <v>119</v>
      </c>
      <c r="F166" s="304">
        <v>119</v>
      </c>
      <c r="G166" s="304">
        <v>32</v>
      </c>
      <c r="H166" s="304">
        <v>30</v>
      </c>
      <c r="I166" s="304">
        <v>93.75</v>
      </c>
      <c r="J166" s="304">
        <v>272</v>
      </c>
      <c r="K166" s="304">
        <v>800</v>
      </c>
      <c r="L166" s="304">
        <v>10000</v>
      </c>
      <c r="M166" s="356" t="s">
        <v>97</v>
      </c>
    </row>
    <row r="167" spans="1:13" s="99" customFormat="1" ht="12.2" customHeight="1">
      <c r="A167" s="110" t="s">
        <v>562</v>
      </c>
      <c r="B167" s="292"/>
      <c r="C167" s="292"/>
      <c r="D167" s="292"/>
      <c r="E167" s="292"/>
      <c r="F167" s="111"/>
      <c r="G167" s="292"/>
      <c r="H167" s="292"/>
      <c r="I167" s="292"/>
      <c r="J167" s="292"/>
      <c r="K167" s="111"/>
      <c r="L167" s="111"/>
      <c r="M167" s="347" t="s">
        <v>563</v>
      </c>
    </row>
    <row r="168" spans="1:13" s="99" customFormat="1" ht="15.75" customHeight="1">
      <c r="A168" s="299" t="s">
        <v>746</v>
      </c>
      <c r="B168" s="91"/>
      <c r="C168" s="91"/>
      <c r="D168" s="91"/>
      <c r="E168" s="91"/>
      <c r="F168" s="93"/>
      <c r="G168" s="91"/>
      <c r="H168" s="91"/>
      <c r="I168" s="91"/>
      <c r="J168" s="94"/>
      <c r="K168" s="94"/>
      <c r="L168" s="93"/>
      <c r="M168" s="343" t="s">
        <v>747</v>
      </c>
    </row>
    <row r="169" spans="1:13" s="99" customFormat="1" ht="15" customHeight="1">
      <c r="A169" s="299"/>
      <c r="B169" s="91"/>
      <c r="C169" s="91"/>
      <c r="D169" s="91"/>
      <c r="E169" s="91"/>
      <c r="F169" s="93"/>
      <c r="G169" s="91"/>
      <c r="H169" s="130"/>
      <c r="I169" s="91"/>
      <c r="J169" s="94"/>
      <c r="K169" s="94"/>
      <c r="L169" s="93"/>
      <c r="M169" s="343"/>
    </row>
    <row r="170" spans="1:13" s="99" customFormat="1" ht="24" customHeight="1">
      <c r="A170" s="443" t="s">
        <v>564</v>
      </c>
      <c r="B170" s="443"/>
      <c r="C170" s="443"/>
      <c r="D170" s="443"/>
      <c r="E170" s="443"/>
      <c r="F170" s="443"/>
      <c r="G170" s="443" t="s">
        <v>565</v>
      </c>
      <c r="H170" s="443"/>
      <c r="I170" s="443"/>
      <c r="J170" s="443"/>
      <c r="K170" s="443"/>
      <c r="L170" s="443"/>
      <c r="M170" s="443"/>
    </row>
    <row r="171" spans="1:13" s="299" customFormat="1" ht="16.5" customHeight="1">
      <c r="A171" s="443"/>
      <c r="B171" s="443"/>
      <c r="C171" s="443"/>
      <c r="D171" s="443"/>
      <c r="E171" s="443"/>
      <c r="F171" s="443"/>
      <c r="G171" s="443"/>
      <c r="H171" s="443"/>
      <c r="I171" s="443"/>
      <c r="J171" s="443"/>
      <c r="K171" s="443"/>
      <c r="L171" s="443"/>
      <c r="M171" s="348"/>
    </row>
    <row r="172" spans="1:13" s="299" customFormat="1" ht="15" customHeight="1" thickBot="1">
      <c r="A172" s="130" t="s">
        <v>498</v>
      </c>
      <c r="B172" s="130"/>
      <c r="C172" s="130"/>
      <c r="D172" s="130"/>
      <c r="E172" s="130"/>
      <c r="F172" s="93"/>
      <c r="G172" s="130"/>
      <c r="H172" s="282"/>
      <c r="I172" s="130"/>
      <c r="J172" s="130"/>
      <c r="K172" s="130"/>
      <c r="L172" s="93"/>
      <c r="M172" s="343" t="s">
        <v>499</v>
      </c>
    </row>
    <row r="173" spans="1:13" s="299" customFormat="1" ht="12" customHeight="1">
      <c r="A173" s="557" t="s">
        <v>500</v>
      </c>
      <c r="B173" s="563" t="s">
        <v>501</v>
      </c>
      <c r="C173" s="560" t="s">
        <v>502</v>
      </c>
      <c r="D173" s="560" t="s">
        <v>503</v>
      </c>
      <c r="E173" s="563" t="s">
        <v>751</v>
      </c>
      <c r="F173" s="563"/>
      <c r="G173" s="337"/>
      <c r="H173" s="563" t="s">
        <v>753</v>
      </c>
      <c r="I173" s="337"/>
      <c r="J173" s="560" t="s">
        <v>506</v>
      </c>
      <c r="K173" s="572" t="s">
        <v>507</v>
      </c>
      <c r="L173" s="575" t="s">
        <v>508</v>
      </c>
      <c r="M173" s="569" t="s">
        <v>509</v>
      </c>
    </row>
    <row r="174" spans="1:13" s="299" customFormat="1" ht="12" customHeight="1">
      <c r="A174" s="558"/>
      <c r="B174" s="465"/>
      <c r="C174" s="561"/>
      <c r="D174" s="561"/>
      <c r="E174" s="465"/>
      <c r="F174" s="465"/>
      <c r="G174" s="566" t="s">
        <v>510</v>
      </c>
      <c r="H174" s="568"/>
      <c r="I174" s="279"/>
      <c r="J174" s="561"/>
      <c r="K174" s="573"/>
      <c r="L174" s="576"/>
      <c r="M174" s="570"/>
    </row>
    <row r="175" spans="1:13" s="299" customFormat="1" ht="24" customHeight="1">
      <c r="A175" s="558"/>
      <c r="B175" s="465"/>
      <c r="C175" s="561"/>
      <c r="D175" s="561"/>
      <c r="E175" s="279"/>
      <c r="F175" s="555" t="s">
        <v>511</v>
      </c>
      <c r="G175" s="566"/>
      <c r="H175" s="555" t="s">
        <v>749</v>
      </c>
      <c r="I175" s="555" t="s">
        <v>512</v>
      </c>
      <c r="J175" s="561"/>
      <c r="K175" s="573"/>
      <c r="L175" s="576"/>
      <c r="M175" s="570"/>
    </row>
    <row r="176" spans="1:13" s="299" customFormat="1" ht="24" customHeight="1">
      <c r="A176" s="559"/>
      <c r="B176" s="564"/>
      <c r="C176" s="562"/>
      <c r="D176" s="562"/>
      <c r="E176" s="280"/>
      <c r="F176" s="556"/>
      <c r="G176" s="567"/>
      <c r="H176" s="556"/>
      <c r="I176" s="556"/>
      <c r="J176" s="562"/>
      <c r="K176" s="574"/>
      <c r="L176" s="577"/>
      <c r="M176" s="571"/>
    </row>
    <row r="177" spans="1:13" ht="18" customHeight="1">
      <c r="A177" s="335" t="s">
        <v>96</v>
      </c>
      <c r="B177" s="282">
        <v>1</v>
      </c>
      <c r="C177" s="289" t="s">
        <v>307</v>
      </c>
      <c r="D177" s="282">
        <v>256</v>
      </c>
      <c r="E177" s="282">
        <v>218</v>
      </c>
      <c r="F177" s="282">
        <v>218</v>
      </c>
      <c r="G177" s="282">
        <v>45</v>
      </c>
      <c r="H177" s="282">
        <v>38</v>
      </c>
      <c r="I177" s="282">
        <v>84.444444444444443</v>
      </c>
      <c r="J177" s="282">
        <v>456</v>
      </c>
      <c r="K177" s="282">
        <v>4800</v>
      </c>
      <c r="L177" s="282">
        <v>6400</v>
      </c>
      <c r="M177" s="346" t="s">
        <v>97</v>
      </c>
    </row>
    <row r="178" spans="1:13" ht="18" customHeight="1">
      <c r="A178" s="285" t="s">
        <v>98</v>
      </c>
      <c r="B178" s="282">
        <v>1</v>
      </c>
      <c r="C178" s="282" t="s">
        <v>308</v>
      </c>
      <c r="D178" s="282">
        <v>73</v>
      </c>
      <c r="E178" s="282">
        <v>56</v>
      </c>
      <c r="F178" s="282">
        <v>56</v>
      </c>
      <c r="G178" s="282">
        <v>9</v>
      </c>
      <c r="H178" s="282">
        <v>9</v>
      </c>
      <c r="I178" s="282">
        <v>100</v>
      </c>
      <c r="J178" s="282">
        <v>181</v>
      </c>
      <c r="K178" s="282">
        <v>368</v>
      </c>
      <c r="L178" s="282">
        <v>8800</v>
      </c>
      <c r="M178" s="346" t="s">
        <v>99</v>
      </c>
    </row>
    <row r="179" spans="1:13" ht="18" customHeight="1">
      <c r="A179" s="285"/>
      <c r="B179" s="282">
        <v>1</v>
      </c>
      <c r="C179" s="282" t="s">
        <v>309</v>
      </c>
      <c r="D179" s="282">
        <v>146</v>
      </c>
      <c r="E179" s="282">
        <v>107</v>
      </c>
      <c r="F179" s="282">
        <v>107</v>
      </c>
      <c r="G179" s="282">
        <v>22</v>
      </c>
      <c r="H179" s="282">
        <v>20</v>
      </c>
      <c r="I179" s="282">
        <v>90.909090909090907</v>
      </c>
      <c r="J179" s="282">
        <v>353</v>
      </c>
      <c r="K179" s="282">
        <v>212</v>
      </c>
      <c r="L179" s="282">
        <v>0</v>
      </c>
      <c r="M179" s="346"/>
    </row>
    <row r="180" spans="1:13" ht="18" customHeight="1">
      <c r="A180" s="285"/>
      <c r="B180" s="282">
        <v>1</v>
      </c>
      <c r="C180" s="282" t="s">
        <v>310</v>
      </c>
      <c r="D180" s="282">
        <v>258</v>
      </c>
      <c r="E180" s="282">
        <v>205</v>
      </c>
      <c r="F180" s="282">
        <v>205</v>
      </c>
      <c r="G180" s="282">
        <v>34</v>
      </c>
      <c r="H180" s="282">
        <v>31</v>
      </c>
      <c r="I180" s="282">
        <v>91.17647058823529</v>
      </c>
      <c r="J180" s="282">
        <v>671</v>
      </c>
      <c r="K180" s="282">
        <v>960</v>
      </c>
      <c r="L180" s="282">
        <v>40000</v>
      </c>
      <c r="M180" s="346"/>
    </row>
    <row r="181" spans="1:13" s="259" customFormat="1" ht="18" customHeight="1">
      <c r="A181" s="285" t="s">
        <v>100</v>
      </c>
      <c r="B181" s="282">
        <v>1</v>
      </c>
      <c r="C181" s="282" t="s">
        <v>311</v>
      </c>
      <c r="D181" s="282">
        <v>176</v>
      </c>
      <c r="E181" s="282">
        <v>143</v>
      </c>
      <c r="F181" s="282">
        <v>143</v>
      </c>
      <c r="G181" s="282">
        <v>21</v>
      </c>
      <c r="H181" s="282">
        <v>21</v>
      </c>
      <c r="I181" s="282">
        <v>100</v>
      </c>
      <c r="J181" s="282">
        <v>529</v>
      </c>
      <c r="K181" s="282">
        <v>1420</v>
      </c>
      <c r="L181" s="282">
        <v>3136</v>
      </c>
      <c r="M181" s="346" t="s">
        <v>101</v>
      </c>
    </row>
    <row r="182" spans="1:13" s="259" customFormat="1" ht="18" customHeight="1">
      <c r="A182" s="285"/>
      <c r="B182" s="282">
        <v>1</v>
      </c>
      <c r="C182" s="282" t="s">
        <v>684</v>
      </c>
      <c r="D182" s="282">
        <v>247</v>
      </c>
      <c r="E182" s="282">
        <v>0</v>
      </c>
      <c r="F182" s="282">
        <v>0</v>
      </c>
      <c r="G182" s="282">
        <v>0</v>
      </c>
      <c r="H182" s="282">
        <v>0</v>
      </c>
      <c r="I182" s="282">
        <v>0</v>
      </c>
      <c r="J182" s="282">
        <v>0</v>
      </c>
      <c r="K182" s="282">
        <v>0</v>
      </c>
      <c r="L182" s="282">
        <v>0</v>
      </c>
      <c r="M182" s="346"/>
    </row>
    <row r="183" spans="1:13" s="95" customFormat="1" ht="18" customHeight="1">
      <c r="A183" s="285" t="s">
        <v>102</v>
      </c>
      <c r="B183" s="282">
        <v>1</v>
      </c>
      <c r="C183" s="282" t="s">
        <v>312</v>
      </c>
      <c r="D183" s="282">
        <v>129</v>
      </c>
      <c r="E183" s="282">
        <v>99</v>
      </c>
      <c r="F183" s="282">
        <v>99</v>
      </c>
      <c r="G183" s="282">
        <v>11</v>
      </c>
      <c r="H183" s="282">
        <v>11</v>
      </c>
      <c r="I183" s="282">
        <v>100</v>
      </c>
      <c r="J183" s="282">
        <v>228</v>
      </c>
      <c r="K183" s="282">
        <v>442</v>
      </c>
      <c r="L183" s="282">
        <v>5195</v>
      </c>
      <c r="M183" s="346" t="s">
        <v>103</v>
      </c>
    </row>
    <row r="184" spans="1:13" s="130" customFormat="1" ht="18" customHeight="1">
      <c r="A184" s="285"/>
      <c r="B184" s="282">
        <v>1</v>
      </c>
      <c r="C184" s="282" t="s">
        <v>763</v>
      </c>
      <c r="D184" s="282">
        <v>257</v>
      </c>
      <c r="E184" s="282">
        <v>0</v>
      </c>
      <c r="F184" s="282">
        <v>0</v>
      </c>
      <c r="G184" s="282">
        <v>0</v>
      </c>
      <c r="H184" s="282">
        <v>0</v>
      </c>
      <c r="I184" s="282">
        <v>0</v>
      </c>
      <c r="J184" s="282">
        <v>0</v>
      </c>
      <c r="K184" s="282">
        <v>0</v>
      </c>
      <c r="L184" s="282">
        <v>0</v>
      </c>
      <c r="M184" s="346"/>
    </row>
    <row r="185" spans="1:13" s="99" customFormat="1" ht="18" customHeight="1">
      <c r="A185" s="285" t="s">
        <v>104</v>
      </c>
      <c r="B185" s="282">
        <v>1</v>
      </c>
      <c r="C185" s="282" t="s">
        <v>313</v>
      </c>
      <c r="D185" s="282">
        <v>149</v>
      </c>
      <c r="E185" s="282">
        <v>117</v>
      </c>
      <c r="F185" s="282">
        <v>117</v>
      </c>
      <c r="G185" s="282">
        <v>16</v>
      </c>
      <c r="H185" s="282">
        <v>13</v>
      </c>
      <c r="I185" s="282">
        <v>81.25</v>
      </c>
      <c r="J185" s="282">
        <v>220</v>
      </c>
      <c r="K185" s="282">
        <v>253</v>
      </c>
      <c r="L185" s="282">
        <v>4048</v>
      </c>
      <c r="M185" s="346" t="s">
        <v>105</v>
      </c>
    </row>
    <row r="186" spans="1:13" s="99" customFormat="1" ht="18" customHeight="1">
      <c r="A186" s="285"/>
      <c r="B186" s="282">
        <v>1</v>
      </c>
      <c r="C186" s="289" t="s">
        <v>314</v>
      </c>
      <c r="D186" s="282">
        <v>135</v>
      </c>
      <c r="E186" s="282">
        <v>109</v>
      </c>
      <c r="F186" s="282">
        <v>109</v>
      </c>
      <c r="G186" s="282">
        <v>14</v>
      </c>
      <c r="H186" s="282">
        <v>12</v>
      </c>
      <c r="I186" s="282">
        <v>85.714285714285708</v>
      </c>
      <c r="J186" s="282">
        <v>156</v>
      </c>
      <c r="K186" s="282">
        <v>170</v>
      </c>
      <c r="L186" s="282">
        <v>220</v>
      </c>
      <c r="M186" s="346"/>
    </row>
    <row r="187" spans="1:13" s="99" customFormat="1" ht="18" customHeight="1">
      <c r="A187" s="285"/>
      <c r="B187" s="282">
        <v>1</v>
      </c>
      <c r="C187" s="282" t="s">
        <v>315</v>
      </c>
      <c r="D187" s="282">
        <v>244</v>
      </c>
      <c r="E187" s="282">
        <v>140</v>
      </c>
      <c r="F187" s="282">
        <v>0</v>
      </c>
      <c r="G187" s="282">
        <v>0</v>
      </c>
      <c r="H187" s="282">
        <v>0</v>
      </c>
      <c r="I187" s="282">
        <v>0</v>
      </c>
      <c r="J187" s="282">
        <v>0</v>
      </c>
      <c r="K187" s="282">
        <v>0</v>
      </c>
      <c r="L187" s="282">
        <v>0</v>
      </c>
      <c r="M187" s="346"/>
    </row>
    <row r="188" spans="1:13" ht="18" customHeight="1">
      <c r="A188" s="285" t="s">
        <v>106</v>
      </c>
      <c r="B188" s="282">
        <v>1</v>
      </c>
      <c r="C188" s="282" t="s">
        <v>316</v>
      </c>
      <c r="D188" s="282">
        <v>126</v>
      </c>
      <c r="E188" s="282">
        <v>92</v>
      </c>
      <c r="F188" s="282">
        <v>92</v>
      </c>
      <c r="G188" s="282">
        <v>14</v>
      </c>
      <c r="H188" s="282">
        <v>12</v>
      </c>
      <c r="I188" s="282">
        <v>85.714285714285708</v>
      </c>
      <c r="J188" s="282">
        <v>54</v>
      </c>
      <c r="K188" s="282">
        <v>14</v>
      </c>
      <c r="L188" s="282">
        <v>1320</v>
      </c>
      <c r="M188" s="346" t="s">
        <v>107</v>
      </c>
    </row>
    <row r="189" spans="1:13" ht="18" customHeight="1">
      <c r="A189" s="285"/>
      <c r="B189" s="282">
        <v>1</v>
      </c>
      <c r="C189" s="282" t="s">
        <v>317</v>
      </c>
      <c r="D189" s="282">
        <v>149</v>
      </c>
      <c r="E189" s="282">
        <v>93</v>
      </c>
      <c r="F189" s="282">
        <v>25</v>
      </c>
      <c r="G189" s="282">
        <v>7</v>
      </c>
      <c r="H189" s="282">
        <v>0</v>
      </c>
      <c r="I189" s="282">
        <v>0</v>
      </c>
      <c r="J189" s="282">
        <v>0</v>
      </c>
      <c r="K189" s="282">
        <v>0</v>
      </c>
      <c r="L189" s="282">
        <v>0</v>
      </c>
      <c r="M189" s="346"/>
    </row>
    <row r="190" spans="1:13" ht="18" customHeight="1">
      <c r="A190" s="285"/>
      <c r="B190" s="282">
        <v>1</v>
      </c>
      <c r="C190" s="282" t="s">
        <v>685</v>
      </c>
      <c r="D190" s="282">
        <v>0</v>
      </c>
      <c r="E190" s="282">
        <v>0</v>
      </c>
      <c r="F190" s="282">
        <v>0</v>
      </c>
      <c r="G190" s="282">
        <v>0</v>
      </c>
      <c r="H190" s="282">
        <v>0</v>
      </c>
      <c r="I190" s="282">
        <v>0</v>
      </c>
      <c r="J190" s="282">
        <v>0</v>
      </c>
      <c r="K190" s="282">
        <v>0</v>
      </c>
      <c r="L190" s="282">
        <v>0</v>
      </c>
      <c r="M190" s="346"/>
    </row>
    <row r="191" spans="1:13" ht="20.100000000000001" customHeight="1">
      <c r="A191" s="285"/>
      <c r="B191" s="282"/>
      <c r="C191" s="282"/>
      <c r="D191" s="282"/>
      <c r="E191" s="282"/>
      <c r="F191" s="282"/>
      <c r="G191" s="282"/>
      <c r="H191" s="282"/>
      <c r="I191" s="282"/>
      <c r="J191" s="282"/>
      <c r="K191" s="282"/>
      <c r="L191" s="282"/>
      <c r="M191" s="346"/>
    </row>
    <row r="192" spans="1:13" ht="14.1" customHeight="1">
      <c r="A192" s="285"/>
      <c r="B192" s="282"/>
      <c r="C192" s="282"/>
      <c r="D192" s="282"/>
      <c r="E192" s="282"/>
      <c r="F192" s="282"/>
      <c r="G192" s="282"/>
      <c r="H192" s="282"/>
      <c r="I192" s="282"/>
      <c r="J192" s="282"/>
      <c r="K192" s="282"/>
      <c r="L192" s="282"/>
      <c r="M192" s="346"/>
    </row>
    <row r="193" spans="1:13" ht="14.1" customHeight="1">
      <c r="A193" s="285"/>
      <c r="B193" s="282"/>
      <c r="C193" s="289"/>
      <c r="D193" s="282"/>
      <c r="E193" s="282"/>
      <c r="F193" s="282"/>
      <c r="G193" s="282"/>
      <c r="H193" s="282"/>
      <c r="I193" s="282"/>
      <c r="J193" s="282"/>
      <c r="K193" s="282"/>
      <c r="L193" s="282"/>
      <c r="M193" s="346"/>
    </row>
    <row r="194" spans="1:13" ht="14.1" customHeight="1">
      <c r="A194" s="285"/>
      <c r="B194" s="282"/>
      <c r="C194" s="282"/>
      <c r="D194" s="282"/>
      <c r="E194" s="282"/>
      <c r="F194" s="282"/>
      <c r="G194" s="282"/>
      <c r="H194" s="282"/>
      <c r="I194" s="282"/>
      <c r="J194" s="282"/>
      <c r="K194" s="282"/>
      <c r="L194" s="282"/>
      <c r="M194" s="346"/>
    </row>
    <row r="195" spans="1:13" ht="14.1" customHeight="1">
      <c r="A195" s="285"/>
      <c r="B195" s="282"/>
      <c r="C195" s="282"/>
      <c r="D195" s="282"/>
      <c r="E195" s="282"/>
      <c r="F195" s="282"/>
      <c r="G195" s="282"/>
      <c r="H195" s="282"/>
      <c r="I195" s="282"/>
      <c r="J195" s="282"/>
      <c r="K195" s="282"/>
      <c r="L195" s="282"/>
      <c r="M195" s="346"/>
    </row>
    <row r="196" spans="1:13" ht="14.1" customHeight="1">
      <c r="A196" s="285"/>
      <c r="B196" s="282"/>
      <c r="C196" s="282"/>
      <c r="D196" s="282"/>
      <c r="E196" s="282"/>
      <c r="F196" s="282"/>
      <c r="G196" s="282"/>
      <c r="H196" s="282"/>
      <c r="I196" s="282"/>
      <c r="J196" s="282"/>
      <c r="K196" s="282"/>
      <c r="L196" s="282"/>
      <c r="M196" s="346"/>
    </row>
    <row r="197" spans="1:13" ht="14.1" customHeight="1">
      <c r="A197" s="285"/>
      <c r="B197" s="282"/>
      <c r="C197" s="282"/>
      <c r="D197" s="282"/>
      <c r="E197" s="282"/>
      <c r="F197" s="282"/>
      <c r="G197" s="282"/>
      <c r="H197" s="282"/>
      <c r="I197" s="282"/>
      <c r="J197" s="282"/>
      <c r="K197" s="282"/>
      <c r="L197" s="282"/>
      <c r="M197" s="346"/>
    </row>
    <row r="198" spans="1:13" ht="14.1" customHeight="1">
      <c r="A198" s="285"/>
      <c r="B198" s="282"/>
      <c r="C198" s="282"/>
      <c r="D198" s="282"/>
      <c r="E198" s="282"/>
      <c r="F198" s="282"/>
      <c r="G198" s="282"/>
      <c r="H198" s="282"/>
      <c r="I198" s="282"/>
      <c r="J198" s="282"/>
      <c r="K198" s="282"/>
      <c r="L198" s="282"/>
      <c r="M198" s="346"/>
    </row>
    <row r="199" spans="1:13" ht="14.1" customHeight="1">
      <c r="A199" s="285"/>
      <c r="B199" s="282"/>
      <c r="C199" s="282"/>
      <c r="D199" s="282"/>
      <c r="E199" s="282"/>
      <c r="F199" s="282"/>
      <c r="G199" s="282"/>
      <c r="H199" s="282"/>
      <c r="I199" s="282"/>
      <c r="J199" s="282"/>
      <c r="K199" s="282"/>
      <c r="L199" s="282"/>
      <c r="M199" s="346"/>
    </row>
    <row r="200" spans="1:13" ht="14.1" customHeight="1">
      <c r="A200" s="285"/>
      <c r="B200" s="282"/>
      <c r="C200" s="289"/>
      <c r="D200" s="282"/>
      <c r="E200" s="282"/>
      <c r="F200" s="282"/>
      <c r="G200" s="282"/>
      <c r="H200" s="282"/>
      <c r="I200" s="282"/>
      <c r="J200" s="282"/>
      <c r="K200" s="282"/>
      <c r="L200" s="303"/>
      <c r="M200" s="350"/>
    </row>
    <row r="201" spans="1:13" ht="14.1" customHeight="1">
      <c r="A201" s="285"/>
      <c r="B201" s="282"/>
      <c r="C201" s="282"/>
      <c r="D201" s="282"/>
      <c r="E201" s="282"/>
      <c r="F201" s="282"/>
      <c r="G201" s="282"/>
      <c r="H201" s="282"/>
      <c r="I201" s="282"/>
      <c r="J201" s="282"/>
      <c r="K201" s="282"/>
      <c r="L201" s="303"/>
      <c r="M201" s="350"/>
    </row>
    <row r="202" spans="1:13" ht="99.95" customHeight="1" thickBot="1">
      <c r="A202" s="285"/>
      <c r="B202" s="282"/>
      <c r="C202" s="282"/>
      <c r="D202" s="282"/>
      <c r="E202" s="304"/>
      <c r="F202" s="304"/>
      <c r="G202" s="282"/>
      <c r="H202" s="282"/>
      <c r="I202" s="282"/>
      <c r="J202" s="282"/>
      <c r="K202" s="282"/>
      <c r="L202" s="305"/>
      <c r="M202" s="350"/>
    </row>
    <row r="203" spans="1:13" ht="11.1" customHeight="1">
      <c r="A203" s="306" t="s">
        <v>454</v>
      </c>
      <c r="B203" s="307"/>
      <c r="C203" s="307"/>
      <c r="D203" s="307"/>
      <c r="E203" s="307"/>
      <c r="F203" s="308"/>
      <c r="G203" s="307"/>
      <c r="H203" s="307"/>
      <c r="I203" s="307"/>
      <c r="J203" s="307"/>
      <c r="K203" s="308"/>
      <c r="L203" s="308"/>
      <c r="M203" s="351" t="s">
        <v>455</v>
      </c>
    </row>
  </sheetData>
  <sheetProtection selectLockedCells="1"/>
  <mergeCells count="72">
    <mergeCell ref="A173:A176"/>
    <mergeCell ref="B173:B176"/>
    <mergeCell ref="C173:C176"/>
    <mergeCell ref="D173:D176"/>
    <mergeCell ref="E173:F174"/>
    <mergeCell ref="F175:F176"/>
    <mergeCell ref="A170:F170"/>
    <mergeCell ref="G170:M170"/>
    <mergeCell ref="A171:F171"/>
    <mergeCell ref="G171:L171"/>
    <mergeCell ref="A104:F104"/>
    <mergeCell ref="G104:M104"/>
    <mergeCell ref="A105:F105"/>
    <mergeCell ref="G105:L105"/>
    <mergeCell ref="A107:A110"/>
    <mergeCell ref="H109:H110"/>
    <mergeCell ref="B107:B110"/>
    <mergeCell ref="C107:C110"/>
    <mergeCell ref="D107:D110"/>
    <mergeCell ref="E107:F108"/>
    <mergeCell ref="F109:F110"/>
    <mergeCell ref="G108:G110"/>
    <mergeCell ref="L6:L9"/>
    <mergeCell ref="I8:I9"/>
    <mergeCell ref="G64:M64"/>
    <mergeCell ref="G65:L65"/>
    <mergeCell ref="G67:I67"/>
    <mergeCell ref="J67:J70"/>
    <mergeCell ref="K67:K70"/>
    <mergeCell ref="L67:L70"/>
    <mergeCell ref="H69:H70"/>
    <mergeCell ref="M67:M70"/>
    <mergeCell ref="A67:A70"/>
    <mergeCell ref="B67:B70"/>
    <mergeCell ref="C67:C70"/>
    <mergeCell ref="D67:D70"/>
    <mergeCell ref="A64:F64"/>
    <mergeCell ref="A65:F65"/>
    <mergeCell ref="F69:F70"/>
    <mergeCell ref="E67:F68"/>
    <mergeCell ref="L107:L110"/>
    <mergeCell ref="H107:H108"/>
    <mergeCell ref="M107:M110"/>
    <mergeCell ref="G68:G70"/>
    <mergeCell ref="H173:H174"/>
    <mergeCell ref="I69:I70"/>
    <mergeCell ref="I109:I110"/>
    <mergeCell ref="J107:J110"/>
    <mergeCell ref="K107:K110"/>
    <mergeCell ref="L173:L176"/>
    <mergeCell ref="M173:M176"/>
    <mergeCell ref="G174:G176"/>
    <mergeCell ref="H175:H176"/>
    <mergeCell ref="I175:I176"/>
    <mergeCell ref="J173:J176"/>
    <mergeCell ref="K173:K176"/>
    <mergeCell ref="A3:F3"/>
    <mergeCell ref="A4:F4"/>
    <mergeCell ref="H8:H9"/>
    <mergeCell ref="A6:A9"/>
    <mergeCell ref="C6:C9"/>
    <mergeCell ref="B6:B9"/>
    <mergeCell ref="D6:D9"/>
    <mergeCell ref="F8:F9"/>
    <mergeCell ref="E6:F7"/>
    <mergeCell ref="G3:M3"/>
    <mergeCell ref="G4:L4"/>
    <mergeCell ref="G6:G9"/>
    <mergeCell ref="H6:H7"/>
    <mergeCell ref="J6:J9"/>
    <mergeCell ref="M6:M9"/>
    <mergeCell ref="K6:K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3" manualBreakCount="3">
    <brk id="61" max="12" man="1"/>
    <brk id="101" max="12" man="1"/>
    <brk id="167" max="12" man="1"/>
  </rowBreaks>
  <colBreaks count="1" manualBreakCount="1">
    <brk id="6" max="19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1"/>
  <sheetViews>
    <sheetView view="pageBreakPreview" zoomScaleNormal="100" zoomScaleSheetLayoutView="100" workbookViewId="0">
      <selection activeCell="J11" sqref="J11"/>
    </sheetView>
  </sheetViews>
  <sheetFormatPr defaultRowHeight="14.25"/>
  <cols>
    <col min="1" max="1" width="7.375" style="46" customWidth="1"/>
    <col min="2" max="2" width="9.875" style="57" customWidth="1"/>
    <col min="3" max="3" width="10.125" style="57" customWidth="1"/>
    <col min="4" max="4" width="9.625" style="57" customWidth="1"/>
    <col min="5" max="6" width="9.75" style="57" bestFit="1" customWidth="1"/>
    <col min="7" max="7" width="8.375" style="57" customWidth="1"/>
    <col min="8" max="8" width="9.75" style="57" bestFit="1" customWidth="1"/>
    <col min="9" max="9" width="7.75" style="57" customWidth="1"/>
    <col min="10" max="10" width="10.375" style="57" customWidth="1"/>
    <col min="11" max="13" width="10.375" style="5" customWidth="1"/>
    <col min="14" max="14" width="10.125" style="5" customWidth="1"/>
    <col min="15" max="15" width="10.375" style="5" customWidth="1"/>
    <col min="16" max="16" width="10.375" style="57" customWidth="1"/>
    <col min="17" max="17" width="9.875" style="46" customWidth="1"/>
    <col min="18" max="16384" width="9" style="5"/>
  </cols>
  <sheetData>
    <row r="1" spans="1:17" ht="14.1" customHeight="1">
      <c r="A1" s="47" t="s">
        <v>754</v>
      </c>
      <c r="I1" s="12"/>
      <c r="P1" s="12"/>
      <c r="Q1" s="12" t="s">
        <v>755</v>
      </c>
    </row>
    <row r="2" spans="1:17" ht="14.1" customHeight="1">
      <c r="A2" s="47"/>
      <c r="I2" s="12"/>
      <c r="P2" s="12"/>
      <c r="Q2" s="12"/>
    </row>
    <row r="3" spans="1:17" s="14" customFormat="1" ht="20.100000000000001" customHeight="1">
      <c r="A3" s="400" t="s">
        <v>237</v>
      </c>
      <c r="B3" s="400"/>
      <c r="C3" s="400"/>
      <c r="D3" s="400"/>
      <c r="E3" s="400"/>
      <c r="F3" s="400"/>
      <c r="G3" s="400"/>
      <c r="H3" s="400"/>
      <c r="I3" s="400"/>
      <c r="J3" s="581" t="s">
        <v>238</v>
      </c>
      <c r="K3" s="581"/>
      <c r="L3" s="581"/>
      <c r="M3" s="581"/>
      <c r="N3" s="581"/>
      <c r="O3" s="581"/>
      <c r="P3" s="581"/>
      <c r="Q3" s="581"/>
    </row>
    <row r="4" spans="1:17" s="15" customFormat="1" ht="24" customHeight="1">
      <c r="A4" s="439"/>
      <c r="B4" s="439"/>
      <c r="C4" s="439"/>
      <c r="D4" s="439"/>
      <c r="E4" s="439"/>
      <c r="F4" s="439"/>
      <c r="G4" s="439"/>
      <c r="H4" s="439"/>
      <c r="I4" s="439"/>
      <c r="J4" s="523" t="s">
        <v>239</v>
      </c>
      <c r="K4" s="523"/>
      <c r="L4" s="523"/>
      <c r="M4" s="523"/>
      <c r="N4" s="523"/>
      <c r="O4" s="523"/>
      <c r="P4" s="523"/>
      <c r="Q4" s="523"/>
    </row>
    <row r="5" spans="1:17" s="16" customFormat="1" ht="18" customHeight="1" thickBot="1">
      <c r="A5" s="16" t="s">
        <v>0</v>
      </c>
      <c r="B5" s="58"/>
      <c r="C5" s="58"/>
      <c r="D5" s="58"/>
      <c r="E5" s="58"/>
      <c r="F5" s="58"/>
      <c r="G5" s="58"/>
      <c r="H5" s="58"/>
      <c r="I5" s="48"/>
      <c r="J5" s="58"/>
      <c r="K5" s="58"/>
      <c r="L5" s="58"/>
      <c r="M5" s="58"/>
      <c r="N5" s="58"/>
      <c r="O5" s="58"/>
      <c r="P5" s="48"/>
      <c r="Q5" s="13" t="s">
        <v>240</v>
      </c>
    </row>
    <row r="6" spans="1:17" s="21" customFormat="1" ht="15.95" customHeight="1">
      <c r="A6" s="411" t="s">
        <v>466</v>
      </c>
      <c r="B6" s="549" t="s">
        <v>456</v>
      </c>
      <c r="C6" s="540"/>
      <c r="D6" s="447"/>
      <c r="E6" s="456" t="s">
        <v>457</v>
      </c>
      <c r="F6" s="464"/>
      <c r="G6" s="464"/>
      <c r="H6" s="464"/>
      <c r="I6" s="59"/>
      <c r="J6" s="457"/>
      <c r="K6" s="543" t="s">
        <v>458</v>
      </c>
      <c r="L6" s="447"/>
      <c r="M6" s="447"/>
      <c r="N6" s="447" t="s">
        <v>459</v>
      </c>
      <c r="O6" s="447"/>
      <c r="P6" s="433"/>
      <c r="Q6" s="386" t="s">
        <v>460</v>
      </c>
    </row>
    <row r="7" spans="1:17" s="21" customFormat="1" ht="15.95" customHeight="1">
      <c r="A7" s="424"/>
      <c r="B7" s="588"/>
      <c r="C7" s="541"/>
      <c r="D7" s="538"/>
      <c r="E7" s="458"/>
      <c r="F7" s="465"/>
      <c r="G7" s="465"/>
      <c r="H7" s="465"/>
      <c r="I7" s="60"/>
      <c r="J7" s="461"/>
      <c r="K7" s="585"/>
      <c r="L7" s="538"/>
      <c r="M7" s="538"/>
      <c r="N7" s="462"/>
      <c r="O7" s="538"/>
      <c r="P7" s="445"/>
      <c r="Q7" s="579"/>
    </row>
    <row r="8" spans="1:17" s="21" customFormat="1" ht="15.95" customHeight="1">
      <c r="A8" s="424"/>
      <c r="B8" s="508"/>
      <c r="C8" s="541"/>
      <c r="D8" s="538"/>
      <c r="E8" s="590"/>
      <c r="F8" s="462" t="s">
        <v>461</v>
      </c>
      <c r="G8" s="462" t="s">
        <v>462</v>
      </c>
      <c r="H8" s="538" t="s">
        <v>463</v>
      </c>
      <c r="I8" s="585" t="s">
        <v>464</v>
      </c>
      <c r="J8" s="583" t="s">
        <v>465</v>
      </c>
      <c r="K8" s="466"/>
      <c r="L8" s="538" t="s">
        <v>461</v>
      </c>
      <c r="M8" s="538" t="s">
        <v>462</v>
      </c>
      <c r="N8" s="582"/>
      <c r="O8" s="538" t="s">
        <v>461</v>
      </c>
      <c r="P8" s="445" t="s">
        <v>462</v>
      </c>
      <c r="Q8" s="579"/>
    </row>
    <row r="9" spans="1:17" s="21" customFormat="1" ht="15.95" customHeight="1">
      <c r="A9" s="424"/>
      <c r="B9" s="512"/>
      <c r="C9" s="541" t="s">
        <v>461</v>
      </c>
      <c r="D9" s="538" t="s">
        <v>462</v>
      </c>
      <c r="E9" s="590"/>
      <c r="F9" s="586"/>
      <c r="G9" s="586"/>
      <c r="H9" s="538"/>
      <c r="I9" s="465"/>
      <c r="J9" s="477"/>
      <c r="K9" s="541"/>
      <c r="L9" s="541"/>
      <c r="M9" s="538"/>
      <c r="N9" s="538"/>
      <c r="O9" s="538"/>
      <c r="P9" s="445"/>
      <c r="Q9" s="579"/>
    </row>
    <row r="10" spans="1:17" s="21" customFormat="1" ht="15.95" customHeight="1">
      <c r="A10" s="425"/>
      <c r="B10" s="589"/>
      <c r="C10" s="542"/>
      <c r="D10" s="539"/>
      <c r="E10" s="530"/>
      <c r="F10" s="463"/>
      <c r="G10" s="463"/>
      <c r="H10" s="539"/>
      <c r="I10" s="587"/>
      <c r="J10" s="584"/>
      <c r="K10" s="542"/>
      <c r="L10" s="542"/>
      <c r="M10" s="539"/>
      <c r="N10" s="539"/>
      <c r="O10" s="539"/>
      <c r="P10" s="446"/>
      <c r="Q10" s="580"/>
    </row>
    <row r="11" spans="1:17" s="56" customFormat="1" ht="28.5" customHeight="1">
      <c r="A11" s="27" t="s">
        <v>162</v>
      </c>
      <c r="B11" s="49">
        <v>248888</v>
      </c>
      <c r="C11" s="49">
        <v>34374</v>
      </c>
      <c r="D11" s="49">
        <v>214514</v>
      </c>
      <c r="E11" s="49">
        <v>343351</v>
      </c>
      <c r="F11" s="49">
        <v>296683</v>
      </c>
      <c r="G11" s="49">
        <v>46668</v>
      </c>
      <c r="H11" s="49">
        <v>283251</v>
      </c>
      <c r="I11" s="49">
        <v>652</v>
      </c>
      <c r="J11" s="28">
        <v>59448</v>
      </c>
      <c r="K11" s="28">
        <v>381092</v>
      </c>
      <c r="L11" s="28">
        <v>332513</v>
      </c>
      <c r="M11" s="28">
        <v>48579</v>
      </c>
      <c r="N11" s="28">
        <v>173818</v>
      </c>
      <c r="O11" s="28">
        <v>144355</v>
      </c>
      <c r="P11" s="28">
        <v>29463</v>
      </c>
      <c r="Q11" s="29" t="s">
        <v>162</v>
      </c>
    </row>
    <row r="12" spans="1:17" s="56" customFormat="1" ht="28.5" customHeight="1">
      <c r="A12" s="27" t="s">
        <v>163</v>
      </c>
      <c r="B12" s="49">
        <v>173818</v>
      </c>
      <c r="C12" s="49">
        <v>144355</v>
      </c>
      <c r="D12" s="49">
        <v>29463</v>
      </c>
      <c r="E12" s="49">
        <v>412343</v>
      </c>
      <c r="F12" s="49">
        <v>347007</v>
      </c>
      <c r="G12" s="49">
        <v>65336</v>
      </c>
      <c r="H12" s="49">
        <v>412437</v>
      </c>
      <c r="I12" s="49">
        <v>1169</v>
      </c>
      <c r="J12" s="28">
        <v>187992</v>
      </c>
      <c r="K12" s="28">
        <v>401503</v>
      </c>
      <c r="L12" s="28">
        <v>347277</v>
      </c>
      <c r="M12" s="28">
        <v>54226</v>
      </c>
      <c r="N12" s="28">
        <v>184658</v>
      </c>
      <c r="O12" s="28">
        <v>144085</v>
      </c>
      <c r="P12" s="28">
        <v>40573</v>
      </c>
      <c r="Q12" s="29" t="s">
        <v>163</v>
      </c>
    </row>
    <row r="13" spans="1:17" s="56" customFormat="1" ht="28.5" customHeight="1">
      <c r="A13" s="27" t="s">
        <v>224</v>
      </c>
      <c r="B13" s="49">
        <v>184658</v>
      </c>
      <c r="C13" s="49">
        <v>144085</v>
      </c>
      <c r="D13" s="49">
        <v>40573</v>
      </c>
      <c r="E13" s="49">
        <v>271445</v>
      </c>
      <c r="F13" s="49">
        <v>248138</v>
      </c>
      <c r="G13" s="49">
        <v>23307</v>
      </c>
      <c r="H13" s="49">
        <v>190271</v>
      </c>
      <c r="I13" s="49">
        <v>300</v>
      </c>
      <c r="J13" s="28">
        <v>80874</v>
      </c>
      <c r="K13" s="28">
        <v>310440</v>
      </c>
      <c r="L13" s="28">
        <v>273045</v>
      </c>
      <c r="M13" s="28">
        <v>37395</v>
      </c>
      <c r="N13" s="28">
        <v>145663</v>
      </c>
      <c r="O13" s="28">
        <v>119178</v>
      </c>
      <c r="P13" s="28">
        <v>26485</v>
      </c>
      <c r="Q13" s="29" t="s">
        <v>224</v>
      </c>
    </row>
    <row r="14" spans="1:17" s="56" customFormat="1" ht="28.5" customHeight="1">
      <c r="A14" s="27" t="s">
        <v>469</v>
      </c>
      <c r="B14" s="49">
        <v>184658</v>
      </c>
      <c r="C14" s="49">
        <v>144085</v>
      </c>
      <c r="D14" s="49">
        <v>40573</v>
      </c>
      <c r="E14" s="49">
        <v>430059</v>
      </c>
      <c r="F14" s="49">
        <v>335913</v>
      </c>
      <c r="G14" s="49">
        <v>94146</v>
      </c>
      <c r="H14" s="49">
        <v>318842</v>
      </c>
      <c r="I14" s="49">
        <v>5271</v>
      </c>
      <c r="J14" s="28">
        <v>105944</v>
      </c>
      <c r="K14" s="28">
        <v>427649</v>
      </c>
      <c r="L14" s="28">
        <v>329722</v>
      </c>
      <c r="M14" s="28">
        <v>97927</v>
      </c>
      <c r="N14" s="28">
        <v>145663</v>
      </c>
      <c r="O14" s="28">
        <v>119178</v>
      </c>
      <c r="P14" s="28">
        <v>26485</v>
      </c>
      <c r="Q14" s="29" t="s">
        <v>469</v>
      </c>
    </row>
    <row r="15" spans="1:17" s="56" customFormat="1" ht="28.5" customHeight="1">
      <c r="A15" s="33" t="s">
        <v>628</v>
      </c>
      <c r="B15" s="51">
        <v>145663</v>
      </c>
      <c r="C15" s="51">
        <v>119178</v>
      </c>
      <c r="D15" s="51">
        <v>26485</v>
      </c>
      <c r="E15" s="51">
        <f>SUM(E17:E28)</f>
        <v>425277</v>
      </c>
      <c r="F15" s="51">
        <f>SUM(F17:F28)</f>
        <v>353487</v>
      </c>
      <c r="G15" s="51">
        <f t="shared" ref="G15:M15" si="0">SUM(G17:G28)</f>
        <v>71790</v>
      </c>
      <c r="H15" s="51">
        <f t="shared" si="0"/>
        <v>207200</v>
      </c>
      <c r="I15" s="51">
        <f t="shared" si="0"/>
        <v>0</v>
      </c>
      <c r="J15" s="51">
        <f t="shared" si="0"/>
        <v>218077</v>
      </c>
      <c r="K15" s="51">
        <f t="shared" si="0"/>
        <v>2457193</v>
      </c>
      <c r="L15" s="51">
        <f t="shared" si="0"/>
        <v>2222000</v>
      </c>
      <c r="M15" s="51">
        <f t="shared" si="0"/>
        <v>279386</v>
      </c>
      <c r="N15" s="51">
        <v>145524</v>
      </c>
      <c r="O15" s="51">
        <v>95796</v>
      </c>
      <c r="P15" s="51">
        <v>49728</v>
      </c>
      <c r="Q15" s="36" t="s">
        <v>628</v>
      </c>
    </row>
    <row r="16" spans="1:17" s="21" customFormat="1" ht="20.45" customHeight="1">
      <c r="A16" s="27"/>
      <c r="B16" s="51"/>
      <c r="C16" s="49"/>
      <c r="D16" s="49"/>
      <c r="E16" s="49"/>
      <c r="F16" s="49"/>
      <c r="G16" s="49"/>
      <c r="H16" s="49"/>
      <c r="I16" s="49"/>
      <c r="J16" s="28"/>
      <c r="K16" s="28"/>
      <c r="L16" s="28"/>
      <c r="M16" s="28"/>
      <c r="N16" s="28"/>
      <c r="O16" s="28"/>
      <c r="P16" s="28"/>
      <c r="Q16" s="29"/>
    </row>
    <row r="17" spans="1:17" s="21" customFormat="1" ht="28.5" customHeight="1">
      <c r="A17" s="61" t="s">
        <v>477</v>
      </c>
      <c r="B17" s="49">
        <v>145663</v>
      </c>
      <c r="C17" s="87">
        <v>119178</v>
      </c>
      <c r="D17" s="87">
        <v>26485</v>
      </c>
      <c r="E17" s="49">
        <v>44174</v>
      </c>
      <c r="F17" s="87">
        <v>31119</v>
      </c>
      <c r="G17" s="87">
        <v>13055</v>
      </c>
      <c r="H17" s="87">
        <v>17956</v>
      </c>
      <c r="I17" s="87">
        <v>0</v>
      </c>
      <c r="J17" s="31">
        <v>26218</v>
      </c>
      <c r="K17" s="28">
        <v>60134</v>
      </c>
      <c r="L17" s="31">
        <v>95640</v>
      </c>
      <c r="M17" s="31">
        <v>8687</v>
      </c>
      <c r="N17" s="28">
        <v>111995</v>
      </c>
      <c r="O17" s="31">
        <v>81142</v>
      </c>
      <c r="P17" s="31">
        <v>30853</v>
      </c>
      <c r="Q17" s="217" t="s">
        <v>1</v>
      </c>
    </row>
    <row r="18" spans="1:17" s="21" customFormat="1" ht="28.5" customHeight="1">
      <c r="A18" s="61" t="s">
        <v>478</v>
      </c>
      <c r="B18" s="49">
        <v>111995</v>
      </c>
      <c r="C18" s="87">
        <v>81142</v>
      </c>
      <c r="D18" s="87">
        <v>30853</v>
      </c>
      <c r="E18" s="49">
        <v>37947</v>
      </c>
      <c r="F18" s="87">
        <v>34141</v>
      </c>
      <c r="G18" s="87">
        <v>3806</v>
      </c>
      <c r="H18" s="87">
        <v>21686</v>
      </c>
      <c r="I18" s="87">
        <v>0</v>
      </c>
      <c r="J18" s="31">
        <v>16261</v>
      </c>
      <c r="K18" s="28">
        <v>100798</v>
      </c>
      <c r="L18" s="31">
        <v>89526</v>
      </c>
      <c r="M18" s="31">
        <v>11272</v>
      </c>
      <c r="N18" s="28">
        <v>109278</v>
      </c>
      <c r="O18" s="31">
        <v>79460</v>
      </c>
      <c r="P18" s="31">
        <v>29818</v>
      </c>
      <c r="Q18" s="217" t="s">
        <v>2</v>
      </c>
    </row>
    <row r="19" spans="1:17" s="21" customFormat="1" ht="28.5" customHeight="1">
      <c r="A19" s="61" t="s">
        <v>3</v>
      </c>
      <c r="B19" s="49">
        <v>109278</v>
      </c>
      <c r="C19" s="87">
        <v>79460</v>
      </c>
      <c r="D19" s="87">
        <v>29818</v>
      </c>
      <c r="E19" s="49">
        <v>40695</v>
      </c>
      <c r="F19" s="87">
        <v>37537</v>
      </c>
      <c r="G19" s="87">
        <v>3158</v>
      </c>
      <c r="H19" s="87">
        <v>27630</v>
      </c>
      <c r="I19" s="87">
        <v>0</v>
      </c>
      <c r="J19" s="31">
        <v>13065</v>
      </c>
      <c r="K19" s="28">
        <v>130247</v>
      </c>
      <c r="L19" s="31">
        <v>115669</v>
      </c>
      <c r="M19" s="31">
        <v>14578</v>
      </c>
      <c r="N19" s="28">
        <v>120524</v>
      </c>
      <c r="O19" s="31">
        <v>90854</v>
      </c>
      <c r="P19" s="31">
        <v>29670</v>
      </c>
      <c r="Q19" s="217" t="s">
        <v>4</v>
      </c>
    </row>
    <row r="20" spans="1:17" s="21" customFormat="1" ht="28.5" customHeight="1">
      <c r="A20" s="61" t="s">
        <v>5</v>
      </c>
      <c r="B20" s="49">
        <v>120524</v>
      </c>
      <c r="C20" s="87">
        <v>90854</v>
      </c>
      <c r="D20" s="87">
        <v>29670</v>
      </c>
      <c r="E20" s="49">
        <v>42088</v>
      </c>
      <c r="F20" s="87">
        <v>40240</v>
      </c>
      <c r="G20" s="87">
        <v>1848</v>
      </c>
      <c r="H20" s="87">
        <v>26258</v>
      </c>
      <c r="I20" s="87">
        <v>0</v>
      </c>
      <c r="J20" s="31">
        <v>15830</v>
      </c>
      <c r="K20" s="28">
        <v>153638</v>
      </c>
      <c r="L20" s="31">
        <v>136630</v>
      </c>
      <c r="M20" s="31">
        <v>17008</v>
      </c>
      <c r="N20" s="28">
        <v>139221</v>
      </c>
      <c r="O20" s="31">
        <v>110133</v>
      </c>
      <c r="P20" s="31">
        <v>29088</v>
      </c>
      <c r="Q20" s="217" t="s">
        <v>6</v>
      </c>
    </row>
    <row r="21" spans="1:17" s="21" customFormat="1" ht="28.5" customHeight="1">
      <c r="A21" s="61" t="s">
        <v>7</v>
      </c>
      <c r="B21" s="49">
        <v>139221</v>
      </c>
      <c r="C21" s="87">
        <v>110133</v>
      </c>
      <c r="D21" s="87">
        <v>29088</v>
      </c>
      <c r="E21" s="49">
        <v>31619</v>
      </c>
      <c r="F21" s="87">
        <v>31306</v>
      </c>
      <c r="G21" s="87">
        <v>313</v>
      </c>
      <c r="H21" s="87">
        <v>17368</v>
      </c>
      <c r="I21" s="87">
        <v>0</v>
      </c>
      <c r="J21" s="31">
        <v>14251</v>
      </c>
      <c r="K21" s="28">
        <v>166207</v>
      </c>
      <c r="L21" s="31">
        <v>147565</v>
      </c>
      <c r="M21" s="31">
        <v>18642</v>
      </c>
      <c r="N21" s="28">
        <v>158271</v>
      </c>
      <c r="O21" s="31">
        <v>130504</v>
      </c>
      <c r="P21" s="31">
        <v>27767</v>
      </c>
      <c r="Q21" s="217" t="s">
        <v>8</v>
      </c>
    </row>
    <row r="22" spans="1:17" s="21" customFormat="1" ht="28.5" customHeight="1">
      <c r="A22" s="61" t="s">
        <v>9</v>
      </c>
      <c r="B22" s="49">
        <v>158271</v>
      </c>
      <c r="C22" s="87">
        <v>130504</v>
      </c>
      <c r="D22" s="87">
        <v>27767</v>
      </c>
      <c r="E22" s="49">
        <v>26946</v>
      </c>
      <c r="F22" s="87">
        <v>24684</v>
      </c>
      <c r="G22" s="87">
        <v>2262</v>
      </c>
      <c r="H22" s="87">
        <v>13871</v>
      </c>
      <c r="I22" s="87">
        <v>0</v>
      </c>
      <c r="J22" s="31">
        <v>13075</v>
      </c>
      <c r="K22" s="28">
        <v>173837</v>
      </c>
      <c r="L22" s="31">
        <v>154095</v>
      </c>
      <c r="M22" s="31">
        <v>19742</v>
      </c>
      <c r="N22" s="28">
        <v>177587</v>
      </c>
      <c r="O22" s="31">
        <v>148658</v>
      </c>
      <c r="P22" s="31">
        <v>28929</v>
      </c>
      <c r="Q22" s="217" t="s">
        <v>10</v>
      </c>
    </row>
    <row r="23" spans="1:17" s="21" customFormat="1" ht="28.5" customHeight="1">
      <c r="A23" s="61" t="s">
        <v>11</v>
      </c>
      <c r="B23" s="49">
        <v>177587</v>
      </c>
      <c r="C23" s="87">
        <v>148658</v>
      </c>
      <c r="D23" s="87">
        <v>28929</v>
      </c>
      <c r="E23" s="49">
        <v>37839</v>
      </c>
      <c r="F23" s="87">
        <v>25900</v>
      </c>
      <c r="G23" s="87">
        <v>11939</v>
      </c>
      <c r="H23" s="87">
        <v>14616</v>
      </c>
      <c r="I23" s="87">
        <v>0</v>
      </c>
      <c r="J23" s="31">
        <v>23223</v>
      </c>
      <c r="K23" s="28">
        <v>187968</v>
      </c>
      <c r="L23" s="31">
        <v>166634</v>
      </c>
      <c r="M23" s="31">
        <v>21334</v>
      </c>
      <c r="N23" s="28">
        <v>204163</v>
      </c>
      <c r="O23" s="31">
        <v>164887</v>
      </c>
      <c r="P23" s="31">
        <v>39276</v>
      </c>
      <c r="Q23" s="217" t="s">
        <v>12</v>
      </c>
    </row>
    <row r="24" spans="1:17" s="21" customFormat="1" ht="28.5" customHeight="1">
      <c r="A24" s="61" t="s">
        <v>13</v>
      </c>
      <c r="B24" s="49">
        <v>204163</v>
      </c>
      <c r="C24" s="87">
        <v>164887</v>
      </c>
      <c r="D24" s="87">
        <v>39276</v>
      </c>
      <c r="E24" s="49">
        <v>28236</v>
      </c>
      <c r="F24" s="87">
        <v>24254</v>
      </c>
      <c r="G24" s="87">
        <v>3982</v>
      </c>
      <c r="H24" s="87">
        <v>12514</v>
      </c>
      <c r="I24" s="87">
        <v>0</v>
      </c>
      <c r="J24" s="31">
        <v>15722</v>
      </c>
      <c r="K24" s="28">
        <v>201461</v>
      </c>
      <c r="L24" s="31">
        <v>178083</v>
      </c>
      <c r="M24" s="31">
        <v>23378</v>
      </c>
      <c r="N24" s="28">
        <v>218906</v>
      </c>
      <c r="O24" s="31">
        <v>177692</v>
      </c>
      <c r="P24" s="31">
        <v>41214</v>
      </c>
      <c r="Q24" s="217" t="s">
        <v>14</v>
      </c>
    </row>
    <row r="25" spans="1:17" s="21" customFormat="1" ht="28.5" customHeight="1">
      <c r="A25" s="61" t="s">
        <v>15</v>
      </c>
      <c r="B25" s="49">
        <v>218906</v>
      </c>
      <c r="C25" s="87">
        <v>177692</v>
      </c>
      <c r="D25" s="87">
        <v>41214</v>
      </c>
      <c r="E25" s="49">
        <v>27239</v>
      </c>
      <c r="F25" s="87">
        <v>26023</v>
      </c>
      <c r="G25" s="87">
        <v>1216</v>
      </c>
      <c r="H25" s="87">
        <v>14126</v>
      </c>
      <c r="I25" s="87">
        <v>0</v>
      </c>
      <c r="J25" s="31">
        <v>13113</v>
      </c>
      <c r="K25" s="28">
        <v>230358</v>
      </c>
      <c r="L25" s="31">
        <v>203700</v>
      </c>
      <c r="M25" s="31">
        <v>26658</v>
      </c>
      <c r="N25" s="28">
        <v>217247</v>
      </c>
      <c r="O25" s="31">
        <v>178097</v>
      </c>
      <c r="P25" s="31">
        <v>39150</v>
      </c>
      <c r="Q25" s="217" t="s">
        <v>16</v>
      </c>
    </row>
    <row r="26" spans="1:17" s="21" customFormat="1" ht="28.5" customHeight="1">
      <c r="A26" s="61" t="s">
        <v>17</v>
      </c>
      <c r="B26" s="49">
        <v>217247</v>
      </c>
      <c r="C26" s="87">
        <v>178097</v>
      </c>
      <c r="D26" s="87">
        <v>39150</v>
      </c>
      <c r="E26" s="49">
        <v>40490</v>
      </c>
      <c r="F26" s="87">
        <v>28961</v>
      </c>
      <c r="G26" s="87">
        <v>11529</v>
      </c>
      <c r="H26" s="87">
        <v>18746</v>
      </c>
      <c r="I26" s="87">
        <v>0</v>
      </c>
      <c r="J26" s="31">
        <v>21744</v>
      </c>
      <c r="K26" s="28">
        <v>288417</v>
      </c>
      <c r="L26" s="31">
        <v>255719</v>
      </c>
      <c r="M26" s="31">
        <v>32698</v>
      </c>
      <c r="N26" s="28">
        <v>199678</v>
      </c>
      <c r="O26" s="31">
        <v>155039</v>
      </c>
      <c r="P26" s="31">
        <v>44639</v>
      </c>
      <c r="Q26" s="217" t="s">
        <v>18</v>
      </c>
    </row>
    <row r="27" spans="1:17" s="21" customFormat="1" ht="28.5" customHeight="1">
      <c r="A27" s="61" t="s">
        <v>19</v>
      </c>
      <c r="B27" s="49">
        <v>199678</v>
      </c>
      <c r="C27" s="87">
        <v>155039</v>
      </c>
      <c r="D27" s="87">
        <v>44639</v>
      </c>
      <c r="E27" s="49">
        <v>30092</v>
      </c>
      <c r="F27" s="87">
        <v>23257</v>
      </c>
      <c r="G27" s="87">
        <v>6835</v>
      </c>
      <c r="H27" s="87">
        <v>14517</v>
      </c>
      <c r="I27" s="87">
        <v>0</v>
      </c>
      <c r="J27" s="31">
        <v>15575</v>
      </c>
      <c r="K27" s="28">
        <v>353553</v>
      </c>
      <c r="L27" s="31">
        <v>314455</v>
      </c>
      <c r="M27" s="31">
        <v>39098</v>
      </c>
      <c r="N27" s="28">
        <v>164634</v>
      </c>
      <c r="O27" s="31">
        <v>119560</v>
      </c>
      <c r="P27" s="31">
        <v>45074</v>
      </c>
      <c r="Q27" s="217" t="s">
        <v>20</v>
      </c>
    </row>
    <row r="28" spans="1:17" s="21" customFormat="1" ht="27.95" customHeight="1" thickBot="1">
      <c r="A28" s="219" t="s">
        <v>479</v>
      </c>
      <c r="B28" s="52">
        <v>164634</v>
      </c>
      <c r="C28" s="261">
        <v>119560</v>
      </c>
      <c r="D28" s="261">
        <v>45074</v>
      </c>
      <c r="E28" s="52">
        <v>37912</v>
      </c>
      <c r="F28" s="261">
        <v>26065</v>
      </c>
      <c r="G28" s="261">
        <v>11847</v>
      </c>
      <c r="H28" s="261">
        <v>7912</v>
      </c>
      <c r="I28" s="261">
        <v>0</v>
      </c>
      <c r="J28" s="31">
        <v>30000</v>
      </c>
      <c r="K28" s="28">
        <v>410575</v>
      </c>
      <c r="L28" s="31">
        <v>364284</v>
      </c>
      <c r="M28" s="31">
        <v>46291</v>
      </c>
      <c r="N28" s="28">
        <v>145524</v>
      </c>
      <c r="O28" s="31">
        <v>95796</v>
      </c>
      <c r="P28" s="31">
        <v>49728</v>
      </c>
      <c r="Q28" s="218" t="s">
        <v>21</v>
      </c>
    </row>
    <row r="29" spans="1:17" s="53" customFormat="1" ht="11.1" customHeight="1">
      <c r="A29" s="62" t="s">
        <v>717</v>
      </c>
      <c r="B29" s="62"/>
      <c r="C29" s="62"/>
      <c r="D29" s="62"/>
      <c r="E29" s="62"/>
      <c r="F29" s="62"/>
      <c r="G29" s="62"/>
      <c r="H29" s="62"/>
      <c r="I29" s="55"/>
      <c r="J29" s="62"/>
      <c r="K29" s="62"/>
      <c r="L29" s="62"/>
      <c r="M29" s="62"/>
      <c r="N29" s="62"/>
      <c r="O29" s="62"/>
      <c r="P29" s="55"/>
      <c r="Q29" s="55" t="s">
        <v>480</v>
      </c>
    </row>
    <row r="30" spans="1:17" s="41" customFormat="1" ht="10.5">
      <c r="A30" s="63"/>
      <c r="D30" s="42"/>
      <c r="E30" s="64"/>
      <c r="F30" s="64"/>
      <c r="G30" s="42"/>
      <c r="H30" s="65"/>
      <c r="I30" s="42"/>
      <c r="J30" s="42"/>
      <c r="P30" s="42"/>
      <c r="Q30" s="42"/>
    </row>
    <row r="31" spans="1:17" s="41" customFormat="1" ht="10.5">
      <c r="A31" s="63"/>
      <c r="D31" s="42"/>
      <c r="E31" s="42"/>
      <c r="F31" s="42"/>
      <c r="G31" s="42"/>
      <c r="H31" s="42"/>
      <c r="I31" s="42"/>
      <c r="J31" s="42"/>
      <c r="P31" s="42"/>
      <c r="Q31" s="42"/>
    </row>
    <row r="32" spans="1:17" s="21" customFormat="1" ht="11.25">
      <c r="A32" s="66"/>
      <c r="D32" s="43"/>
      <c r="E32" s="43"/>
      <c r="F32" s="43"/>
      <c r="G32" s="43"/>
      <c r="H32" s="43"/>
      <c r="I32" s="43"/>
      <c r="J32" s="43"/>
      <c r="P32" s="43"/>
      <c r="Q32" s="43"/>
    </row>
    <row r="33" spans="1:17" s="21" customFormat="1" ht="12" customHeight="1">
      <c r="A33" s="66"/>
      <c r="D33" s="43"/>
      <c r="E33" s="43"/>
      <c r="F33" s="43"/>
      <c r="G33" s="43"/>
      <c r="H33" s="43"/>
      <c r="I33" s="43"/>
      <c r="J33" s="43"/>
      <c r="P33" s="43"/>
      <c r="Q33" s="43"/>
    </row>
    <row r="34" spans="1:17" s="21" customFormat="1" ht="11.25">
      <c r="A34" s="66"/>
      <c r="D34" s="43"/>
      <c r="E34" s="43"/>
      <c r="F34" s="43"/>
      <c r="G34" s="43"/>
      <c r="H34" s="43"/>
      <c r="I34" s="43"/>
      <c r="J34" s="43"/>
      <c r="P34" s="43"/>
      <c r="Q34" s="43"/>
    </row>
    <row r="35" spans="1:17" s="21" customFormat="1" ht="11.25">
      <c r="A35" s="66"/>
      <c r="D35" s="43"/>
      <c r="E35" s="43"/>
      <c r="F35" s="43"/>
      <c r="G35" s="43"/>
      <c r="H35" s="43"/>
      <c r="I35" s="43"/>
      <c r="J35" s="43"/>
      <c r="P35" s="43"/>
      <c r="Q35" s="43"/>
    </row>
    <row r="36" spans="1:17" s="21" customFormat="1" ht="11.25">
      <c r="A36" s="66"/>
      <c r="D36" s="43"/>
      <c r="E36" s="43"/>
      <c r="F36" s="43"/>
      <c r="G36" s="43"/>
      <c r="H36" s="43"/>
      <c r="I36" s="43"/>
      <c r="J36" s="43"/>
      <c r="P36" s="43"/>
      <c r="Q36" s="43"/>
    </row>
    <row r="37" spans="1:17" s="21" customFormat="1" ht="11.25">
      <c r="A37" s="66"/>
      <c r="D37" s="43"/>
      <c r="E37" s="43"/>
      <c r="F37" s="43"/>
      <c r="G37" s="43"/>
      <c r="H37" s="43"/>
      <c r="I37" s="43"/>
      <c r="J37" s="43"/>
      <c r="P37" s="43"/>
      <c r="Q37" s="43"/>
    </row>
    <row r="38" spans="1:17" s="21" customFormat="1" ht="11.25">
      <c r="A38" s="66"/>
      <c r="D38" s="43"/>
      <c r="E38" s="43"/>
      <c r="F38" s="43"/>
      <c r="G38" s="43"/>
      <c r="H38" s="43"/>
      <c r="I38" s="43"/>
      <c r="J38" s="43"/>
      <c r="P38" s="43"/>
      <c r="Q38" s="43"/>
    </row>
    <row r="39" spans="1:17" s="21" customFormat="1" ht="11.25">
      <c r="A39" s="66"/>
      <c r="D39" s="43"/>
      <c r="E39" s="43"/>
      <c r="F39" s="43"/>
      <c r="G39" s="43"/>
      <c r="H39" s="43"/>
      <c r="I39" s="43"/>
      <c r="J39" s="43"/>
      <c r="P39" s="43"/>
      <c r="Q39" s="43"/>
    </row>
    <row r="40" spans="1:17" s="21" customFormat="1" ht="11.25">
      <c r="A40" s="66"/>
      <c r="C40" s="43"/>
      <c r="D40" s="43"/>
      <c r="E40" s="43"/>
      <c r="F40" s="43"/>
      <c r="G40" s="43"/>
      <c r="H40" s="43"/>
      <c r="I40" s="43"/>
      <c r="J40" s="43"/>
      <c r="P40" s="43"/>
      <c r="Q40" s="43"/>
    </row>
    <row r="41" spans="1:17" s="21" customFormat="1" ht="11.25">
      <c r="A41" s="66"/>
      <c r="C41" s="43"/>
      <c r="D41" s="43"/>
      <c r="E41" s="43"/>
      <c r="F41" s="43"/>
      <c r="G41" s="43"/>
      <c r="H41" s="43"/>
      <c r="I41" s="43"/>
      <c r="J41" s="43"/>
      <c r="P41" s="43"/>
      <c r="Q41" s="43"/>
    </row>
    <row r="42" spans="1:17" s="21" customFormat="1" ht="11.25">
      <c r="A42" s="66"/>
      <c r="C42" s="43"/>
      <c r="D42" s="43"/>
      <c r="E42" s="43"/>
      <c r="F42" s="43"/>
      <c r="G42" s="43"/>
      <c r="H42" s="43"/>
      <c r="I42" s="43"/>
      <c r="J42" s="43"/>
      <c r="P42" s="43"/>
      <c r="Q42" s="43"/>
    </row>
    <row r="43" spans="1:17" s="21" customFormat="1" ht="11.25">
      <c r="A43" s="66"/>
      <c r="C43" s="43"/>
      <c r="D43" s="43"/>
      <c r="E43" s="43"/>
      <c r="F43" s="43"/>
      <c r="G43" s="43"/>
      <c r="H43" s="43"/>
      <c r="I43" s="43"/>
      <c r="J43" s="43"/>
      <c r="P43" s="43"/>
      <c r="Q43" s="43"/>
    </row>
    <row r="44" spans="1:17" s="21" customFormat="1" ht="11.25">
      <c r="A44" s="66"/>
      <c r="C44" s="43"/>
      <c r="D44" s="43"/>
      <c r="E44" s="43"/>
      <c r="F44" s="43"/>
      <c r="G44" s="43"/>
      <c r="H44" s="43"/>
      <c r="I44" s="43"/>
      <c r="J44" s="43"/>
      <c r="P44" s="43"/>
      <c r="Q44" s="43"/>
    </row>
    <row r="45" spans="1:17" s="21" customFormat="1" ht="11.25">
      <c r="A45" s="66"/>
      <c r="C45" s="43"/>
      <c r="D45" s="43"/>
      <c r="E45" s="43"/>
      <c r="F45" s="43"/>
      <c r="G45" s="43"/>
      <c r="H45" s="43"/>
      <c r="I45" s="43"/>
      <c r="J45" s="43"/>
      <c r="P45" s="43"/>
      <c r="Q45" s="43"/>
    </row>
    <row r="46" spans="1:17" s="21" customFormat="1" ht="11.25">
      <c r="A46" s="66"/>
      <c r="C46" s="43"/>
      <c r="D46" s="43"/>
      <c r="E46" s="43"/>
      <c r="F46" s="43"/>
      <c r="G46" s="43"/>
      <c r="H46" s="43"/>
      <c r="I46" s="43"/>
      <c r="J46" s="43"/>
      <c r="P46" s="43"/>
      <c r="Q46" s="43"/>
    </row>
    <row r="47" spans="1:17" s="21" customFormat="1" ht="11.25">
      <c r="C47" s="43"/>
      <c r="D47" s="43"/>
      <c r="E47" s="43"/>
      <c r="F47" s="43"/>
      <c r="G47" s="43"/>
      <c r="H47" s="43"/>
      <c r="I47" s="43"/>
      <c r="J47" s="43"/>
      <c r="P47" s="43"/>
      <c r="Q47" s="43"/>
    </row>
    <row r="48" spans="1:17" s="21" customFormat="1" ht="11.25">
      <c r="A48" s="43"/>
      <c r="C48" s="43"/>
      <c r="D48" s="43"/>
      <c r="E48" s="43"/>
      <c r="F48" s="43"/>
      <c r="G48" s="43"/>
      <c r="H48" s="43"/>
      <c r="I48" s="43"/>
      <c r="J48" s="43"/>
      <c r="P48" s="43"/>
      <c r="Q48" s="43"/>
    </row>
    <row r="49" spans="1:17" s="21" customFormat="1" ht="11.25">
      <c r="A49" s="43"/>
      <c r="C49" s="43"/>
      <c r="D49" s="43"/>
      <c r="E49" s="43"/>
      <c r="F49" s="43"/>
      <c r="G49" s="43"/>
      <c r="H49" s="43"/>
      <c r="I49" s="43"/>
      <c r="J49" s="43"/>
      <c r="P49" s="43"/>
      <c r="Q49" s="43"/>
    </row>
    <row r="50" spans="1:17" s="21" customFormat="1" ht="11.25">
      <c r="A50" s="43"/>
      <c r="C50" s="43"/>
      <c r="D50" s="43"/>
      <c r="E50" s="43"/>
      <c r="F50" s="43"/>
      <c r="G50" s="43"/>
      <c r="H50" s="43"/>
      <c r="I50" s="43"/>
      <c r="J50" s="43"/>
      <c r="P50" s="43"/>
      <c r="Q50" s="43"/>
    </row>
    <row r="51" spans="1:17" s="21" customFormat="1" ht="11.25">
      <c r="A51" s="43"/>
      <c r="C51" s="43"/>
      <c r="D51" s="43"/>
      <c r="E51" s="43"/>
      <c r="F51" s="43"/>
      <c r="G51" s="43"/>
      <c r="H51" s="43"/>
      <c r="I51" s="43"/>
      <c r="J51" s="43"/>
      <c r="P51" s="43"/>
      <c r="Q51" s="43"/>
    </row>
    <row r="52" spans="1:17" s="21" customFormat="1" ht="11.25">
      <c r="A52" s="43"/>
      <c r="C52" s="43"/>
      <c r="D52" s="43"/>
      <c r="E52" s="43"/>
      <c r="F52" s="43"/>
      <c r="G52" s="43"/>
      <c r="H52" s="43"/>
      <c r="I52" s="43"/>
      <c r="J52" s="43"/>
      <c r="P52" s="43"/>
      <c r="Q52" s="43"/>
    </row>
    <row r="53" spans="1:17" s="21" customFormat="1" ht="11.25">
      <c r="A53" s="43"/>
      <c r="C53" s="43"/>
      <c r="D53" s="43"/>
      <c r="E53" s="43"/>
      <c r="F53" s="43"/>
      <c r="G53" s="43"/>
      <c r="H53" s="43"/>
      <c r="I53" s="43"/>
      <c r="J53" s="43"/>
      <c r="P53" s="43"/>
      <c r="Q53" s="43"/>
    </row>
    <row r="54" spans="1:17" s="21" customFormat="1" ht="11.25">
      <c r="A54" s="43"/>
      <c r="C54" s="43"/>
      <c r="D54" s="43"/>
      <c r="E54" s="43"/>
      <c r="F54" s="43"/>
      <c r="G54" s="43"/>
      <c r="H54" s="43"/>
      <c r="I54" s="43"/>
      <c r="J54" s="43"/>
      <c r="P54" s="43"/>
      <c r="Q54" s="43"/>
    </row>
    <row r="55" spans="1:17" s="21" customFormat="1" ht="11.25">
      <c r="A55" s="43"/>
      <c r="C55" s="43"/>
      <c r="D55" s="43"/>
      <c r="E55" s="43"/>
      <c r="F55" s="43"/>
      <c r="G55" s="43"/>
      <c r="H55" s="43"/>
      <c r="I55" s="43"/>
      <c r="J55" s="43"/>
      <c r="P55" s="43"/>
      <c r="Q55" s="43"/>
    </row>
    <row r="56" spans="1:17" s="21" customFormat="1" ht="11.25">
      <c r="A56" s="43"/>
      <c r="C56" s="43"/>
      <c r="D56" s="43"/>
      <c r="E56" s="43"/>
      <c r="F56" s="43"/>
      <c r="G56" s="43"/>
      <c r="H56" s="43"/>
      <c r="I56" s="43"/>
      <c r="J56" s="43"/>
      <c r="P56" s="43"/>
      <c r="Q56" s="43"/>
    </row>
    <row r="57" spans="1:17" s="21" customFormat="1" ht="11.25">
      <c r="A57" s="43"/>
      <c r="C57" s="43"/>
      <c r="D57" s="43"/>
      <c r="E57" s="43"/>
      <c r="F57" s="43"/>
      <c r="G57" s="43"/>
      <c r="H57" s="43"/>
      <c r="I57" s="43"/>
      <c r="J57" s="43"/>
      <c r="P57" s="43"/>
      <c r="Q57" s="43"/>
    </row>
    <row r="58" spans="1:17" s="21" customFormat="1" ht="11.25">
      <c r="A58" s="43"/>
      <c r="C58" s="43"/>
      <c r="D58" s="43"/>
      <c r="E58" s="43"/>
      <c r="F58" s="43"/>
      <c r="G58" s="43"/>
      <c r="H58" s="43"/>
      <c r="I58" s="43"/>
      <c r="J58" s="43"/>
      <c r="P58" s="43"/>
      <c r="Q58" s="43"/>
    </row>
    <row r="59" spans="1:17" s="21" customFormat="1" ht="11.25">
      <c r="A59" s="43"/>
      <c r="C59" s="43"/>
      <c r="D59" s="43"/>
      <c r="E59" s="43"/>
      <c r="F59" s="43"/>
      <c r="G59" s="43"/>
      <c r="H59" s="43"/>
      <c r="I59" s="43"/>
      <c r="J59" s="43"/>
      <c r="P59" s="43"/>
      <c r="Q59" s="43"/>
    </row>
    <row r="60" spans="1:17" s="21" customFormat="1" ht="11.25">
      <c r="A60" s="43"/>
      <c r="C60" s="43"/>
      <c r="D60" s="43"/>
      <c r="E60" s="43"/>
      <c r="F60" s="43"/>
      <c r="G60" s="43"/>
      <c r="H60" s="43"/>
      <c r="I60" s="43"/>
      <c r="J60" s="43"/>
      <c r="P60" s="43"/>
      <c r="Q60" s="43"/>
    </row>
    <row r="61" spans="1:17" s="21" customFormat="1" ht="11.25">
      <c r="A61" s="43"/>
      <c r="C61" s="43"/>
      <c r="D61" s="43"/>
      <c r="E61" s="43"/>
      <c r="F61" s="43"/>
      <c r="G61" s="43"/>
      <c r="H61" s="43"/>
      <c r="I61" s="43"/>
      <c r="J61" s="43"/>
      <c r="P61" s="43"/>
      <c r="Q61" s="43"/>
    </row>
    <row r="62" spans="1:17" s="21" customFormat="1" ht="11.25">
      <c r="A62" s="43"/>
      <c r="C62" s="43"/>
      <c r="D62" s="43"/>
      <c r="E62" s="43"/>
      <c r="F62" s="43"/>
      <c r="G62" s="43"/>
      <c r="H62" s="43"/>
      <c r="I62" s="43"/>
      <c r="J62" s="43"/>
      <c r="P62" s="43"/>
      <c r="Q62" s="43"/>
    </row>
    <row r="63" spans="1:17" s="21" customFormat="1" ht="11.25">
      <c r="A63" s="43"/>
      <c r="C63" s="43"/>
      <c r="D63" s="43"/>
      <c r="E63" s="43"/>
      <c r="F63" s="43"/>
      <c r="G63" s="43"/>
      <c r="H63" s="43"/>
      <c r="I63" s="43"/>
      <c r="J63" s="43"/>
      <c r="P63" s="43"/>
      <c r="Q63" s="43"/>
    </row>
    <row r="64" spans="1:17" s="21" customFormat="1" ht="11.25">
      <c r="A64" s="43"/>
      <c r="C64" s="43"/>
      <c r="D64" s="43"/>
      <c r="E64" s="43"/>
      <c r="F64" s="43"/>
      <c r="G64" s="43"/>
      <c r="H64" s="43"/>
      <c r="I64" s="43"/>
      <c r="J64" s="43"/>
      <c r="P64" s="43"/>
      <c r="Q64" s="43"/>
    </row>
    <row r="65" spans="1:17" s="21" customFormat="1" ht="11.25">
      <c r="A65" s="43"/>
      <c r="C65" s="43"/>
      <c r="D65" s="43"/>
      <c r="E65" s="43"/>
      <c r="F65" s="43"/>
      <c r="G65" s="43"/>
      <c r="H65" s="43"/>
      <c r="I65" s="43"/>
      <c r="J65" s="43"/>
      <c r="P65" s="43"/>
      <c r="Q65" s="43"/>
    </row>
    <row r="66" spans="1:17" s="21" customFormat="1" ht="11.25">
      <c r="A66" s="43"/>
      <c r="C66" s="43"/>
      <c r="D66" s="43"/>
      <c r="E66" s="43"/>
      <c r="F66" s="43"/>
      <c r="G66" s="43"/>
      <c r="H66" s="43"/>
      <c r="I66" s="43"/>
      <c r="J66" s="43"/>
      <c r="P66" s="43"/>
      <c r="Q66" s="43"/>
    </row>
    <row r="67" spans="1:17" s="21" customFormat="1" ht="11.25">
      <c r="A67" s="43"/>
      <c r="C67" s="43"/>
      <c r="D67" s="43"/>
      <c r="E67" s="43"/>
      <c r="F67" s="43"/>
      <c r="G67" s="43"/>
      <c r="H67" s="43"/>
      <c r="I67" s="43"/>
      <c r="J67" s="43"/>
      <c r="P67" s="43"/>
      <c r="Q67" s="43"/>
    </row>
    <row r="68" spans="1:17" s="21" customFormat="1" ht="11.25">
      <c r="A68" s="43"/>
      <c r="C68" s="43"/>
      <c r="D68" s="43"/>
      <c r="E68" s="43"/>
      <c r="F68" s="43"/>
      <c r="G68" s="43"/>
      <c r="H68" s="43"/>
      <c r="I68" s="43"/>
      <c r="J68" s="43"/>
      <c r="P68" s="43"/>
      <c r="Q68" s="43"/>
    </row>
    <row r="69" spans="1:17" s="21" customFormat="1" ht="11.25">
      <c r="A69" s="43"/>
      <c r="C69" s="43"/>
      <c r="D69" s="43"/>
      <c r="E69" s="43"/>
      <c r="F69" s="43"/>
      <c r="G69" s="43"/>
      <c r="H69" s="43"/>
      <c r="I69" s="43"/>
      <c r="J69" s="43"/>
      <c r="P69" s="43"/>
      <c r="Q69" s="43"/>
    </row>
    <row r="70" spans="1:17" s="21" customFormat="1" ht="11.25">
      <c r="A70" s="43"/>
      <c r="C70" s="43"/>
      <c r="D70" s="43"/>
      <c r="E70" s="43"/>
      <c r="F70" s="43"/>
      <c r="G70" s="43"/>
      <c r="H70" s="43"/>
      <c r="I70" s="43"/>
      <c r="J70" s="43"/>
      <c r="P70" s="43"/>
      <c r="Q70" s="43"/>
    </row>
    <row r="71" spans="1:17" s="21" customFormat="1" ht="11.25">
      <c r="A71" s="43"/>
      <c r="C71" s="43"/>
      <c r="D71" s="43"/>
      <c r="E71" s="43"/>
      <c r="F71" s="43"/>
      <c r="G71" s="43"/>
      <c r="H71" s="43"/>
      <c r="I71" s="43"/>
      <c r="J71" s="43"/>
      <c r="P71" s="43"/>
      <c r="Q71" s="43"/>
    </row>
    <row r="72" spans="1:17" s="21" customFormat="1" ht="11.25">
      <c r="A72" s="43"/>
      <c r="C72" s="43"/>
      <c r="D72" s="43"/>
      <c r="E72" s="43"/>
      <c r="F72" s="43"/>
      <c r="G72" s="43"/>
      <c r="H72" s="43"/>
      <c r="I72" s="43"/>
      <c r="J72" s="43"/>
      <c r="P72" s="43"/>
      <c r="Q72" s="43"/>
    </row>
    <row r="73" spans="1:17" s="21" customFormat="1" ht="11.25">
      <c r="A73" s="43"/>
      <c r="C73" s="43"/>
      <c r="D73" s="43"/>
      <c r="E73" s="43"/>
      <c r="F73" s="43"/>
      <c r="G73" s="43"/>
      <c r="H73" s="43"/>
      <c r="I73" s="43"/>
      <c r="J73" s="43"/>
      <c r="P73" s="43"/>
      <c r="Q73" s="43"/>
    </row>
    <row r="74" spans="1:17" s="21" customFormat="1" ht="11.25">
      <c r="A74" s="43"/>
      <c r="C74" s="43"/>
      <c r="D74" s="43"/>
      <c r="E74" s="43"/>
      <c r="F74" s="43"/>
      <c r="G74" s="43"/>
      <c r="H74" s="43"/>
      <c r="I74" s="43"/>
      <c r="J74" s="43"/>
      <c r="P74" s="43"/>
      <c r="Q74" s="43"/>
    </row>
    <row r="75" spans="1:17" s="21" customFormat="1" ht="11.25">
      <c r="A75" s="43"/>
      <c r="C75" s="43"/>
      <c r="D75" s="43"/>
      <c r="E75" s="43"/>
      <c r="F75" s="43"/>
      <c r="G75" s="43"/>
      <c r="H75" s="43"/>
      <c r="I75" s="43"/>
      <c r="J75" s="43"/>
      <c r="P75" s="43"/>
      <c r="Q75" s="43"/>
    </row>
    <row r="76" spans="1:17" s="21" customFormat="1" ht="11.25">
      <c r="A76" s="43"/>
      <c r="C76" s="43"/>
      <c r="D76" s="43"/>
      <c r="E76" s="43"/>
      <c r="F76" s="43"/>
      <c r="G76" s="43"/>
      <c r="H76" s="43"/>
      <c r="I76" s="43"/>
      <c r="J76" s="43"/>
      <c r="P76" s="43"/>
      <c r="Q76" s="43"/>
    </row>
    <row r="77" spans="1:17" s="21" customFormat="1" ht="11.25">
      <c r="A77" s="43"/>
      <c r="C77" s="43"/>
      <c r="D77" s="43"/>
      <c r="E77" s="43"/>
      <c r="F77" s="43"/>
      <c r="G77" s="43"/>
      <c r="H77" s="43"/>
      <c r="I77" s="43"/>
      <c r="J77" s="43"/>
      <c r="P77" s="43"/>
      <c r="Q77" s="43"/>
    </row>
    <row r="78" spans="1:17" s="21" customFormat="1" ht="11.25">
      <c r="A78" s="43"/>
      <c r="C78" s="43"/>
      <c r="D78" s="43"/>
      <c r="E78" s="43"/>
      <c r="F78" s="43"/>
      <c r="G78" s="43"/>
      <c r="H78" s="43"/>
      <c r="I78" s="43"/>
      <c r="J78" s="43"/>
      <c r="P78" s="43"/>
      <c r="Q78" s="43"/>
    </row>
    <row r="79" spans="1:17" s="21" customFormat="1" ht="11.25">
      <c r="A79" s="43"/>
      <c r="C79" s="43"/>
      <c r="D79" s="43"/>
      <c r="E79" s="43"/>
      <c r="F79" s="43"/>
      <c r="G79" s="43"/>
      <c r="H79" s="43"/>
      <c r="I79" s="43"/>
      <c r="J79" s="43"/>
      <c r="P79" s="43"/>
      <c r="Q79" s="43"/>
    </row>
    <row r="80" spans="1:17" s="21" customFormat="1" ht="11.25">
      <c r="A80" s="43"/>
      <c r="C80" s="43"/>
      <c r="D80" s="43"/>
      <c r="E80" s="43"/>
      <c r="F80" s="43"/>
      <c r="G80" s="43"/>
      <c r="H80" s="43"/>
      <c r="I80" s="43"/>
      <c r="J80" s="43"/>
      <c r="P80" s="43"/>
      <c r="Q80" s="43"/>
    </row>
    <row r="81" spans="1:17" s="21" customFormat="1" ht="11.25">
      <c r="A81" s="43"/>
      <c r="C81" s="43"/>
      <c r="D81" s="43"/>
      <c r="E81" s="43"/>
      <c r="F81" s="43"/>
      <c r="G81" s="43"/>
      <c r="H81" s="43"/>
      <c r="I81" s="43"/>
      <c r="J81" s="43"/>
      <c r="P81" s="43"/>
      <c r="Q81" s="43"/>
    </row>
    <row r="82" spans="1:17" s="21" customFormat="1" ht="11.25">
      <c r="A82" s="43"/>
      <c r="C82" s="43"/>
      <c r="D82" s="43"/>
      <c r="E82" s="43"/>
      <c r="F82" s="43"/>
      <c r="G82" s="43"/>
      <c r="H82" s="43"/>
      <c r="I82" s="43"/>
      <c r="J82" s="43"/>
      <c r="P82" s="43"/>
      <c r="Q82" s="43"/>
    </row>
    <row r="83" spans="1:17" s="21" customFormat="1" ht="11.25">
      <c r="A83" s="43"/>
      <c r="C83" s="43"/>
      <c r="D83" s="43"/>
      <c r="E83" s="43"/>
      <c r="F83" s="43"/>
      <c r="G83" s="43"/>
      <c r="H83" s="43"/>
      <c r="I83" s="43"/>
      <c r="J83" s="43"/>
      <c r="P83" s="43"/>
      <c r="Q83" s="43"/>
    </row>
    <row r="84" spans="1:17" s="21" customFormat="1" ht="11.25">
      <c r="A84" s="43"/>
      <c r="C84" s="43"/>
      <c r="D84" s="43"/>
      <c r="E84" s="43"/>
      <c r="F84" s="43"/>
      <c r="G84" s="43"/>
      <c r="H84" s="43"/>
      <c r="I84" s="43"/>
      <c r="J84" s="43"/>
      <c r="P84" s="43"/>
      <c r="Q84" s="43"/>
    </row>
    <row r="85" spans="1:17" s="21" customFormat="1" ht="11.25">
      <c r="A85" s="43"/>
      <c r="C85" s="43"/>
      <c r="D85" s="43"/>
      <c r="E85" s="43"/>
      <c r="F85" s="43"/>
      <c r="G85" s="43"/>
      <c r="H85" s="43"/>
      <c r="I85" s="43"/>
      <c r="J85" s="43"/>
      <c r="P85" s="43"/>
      <c r="Q85" s="43"/>
    </row>
    <row r="86" spans="1:17" s="21" customFormat="1" ht="11.25">
      <c r="A86" s="43"/>
      <c r="C86" s="43"/>
      <c r="D86" s="43"/>
      <c r="E86" s="43"/>
      <c r="F86" s="43"/>
      <c r="G86" s="43"/>
      <c r="H86" s="43"/>
      <c r="I86" s="43"/>
      <c r="J86" s="43"/>
      <c r="P86" s="43"/>
      <c r="Q86" s="43"/>
    </row>
    <row r="87" spans="1:17" s="21" customFormat="1" ht="11.25">
      <c r="A87" s="43"/>
      <c r="C87" s="43"/>
      <c r="D87" s="43"/>
      <c r="E87" s="43"/>
      <c r="F87" s="43"/>
      <c r="G87" s="43"/>
      <c r="H87" s="43"/>
      <c r="I87" s="43"/>
      <c r="J87" s="43"/>
      <c r="P87" s="43"/>
      <c r="Q87" s="43"/>
    </row>
    <row r="88" spans="1:17" s="21" customFormat="1" ht="11.25">
      <c r="A88" s="43"/>
      <c r="C88" s="43"/>
      <c r="D88" s="43"/>
      <c r="E88" s="43"/>
      <c r="F88" s="43"/>
      <c r="G88" s="43"/>
      <c r="H88" s="43"/>
      <c r="I88" s="43"/>
      <c r="J88" s="43"/>
      <c r="P88" s="43"/>
      <c r="Q88" s="43"/>
    </row>
    <row r="89" spans="1:17" s="21" customFormat="1" ht="11.25">
      <c r="A89" s="43"/>
      <c r="C89" s="43"/>
      <c r="D89" s="43"/>
      <c r="E89" s="43"/>
      <c r="F89" s="43"/>
      <c r="G89" s="43"/>
      <c r="H89" s="43"/>
      <c r="I89" s="43"/>
      <c r="J89" s="43"/>
      <c r="P89" s="43"/>
      <c r="Q89" s="43"/>
    </row>
    <row r="90" spans="1:17" s="21" customFormat="1" ht="11.25">
      <c r="A90" s="43"/>
      <c r="C90" s="43"/>
      <c r="D90" s="43"/>
      <c r="E90" s="43"/>
      <c r="F90" s="43"/>
      <c r="G90" s="43"/>
      <c r="H90" s="43"/>
      <c r="I90" s="43"/>
      <c r="J90" s="43"/>
      <c r="P90" s="43"/>
      <c r="Q90" s="43"/>
    </row>
    <row r="91" spans="1:17" s="21" customFormat="1" ht="11.25">
      <c r="A91" s="43"/>
      <c r="C91" s="43"/>
      <c r="D91" s="43"/>
      <c r="E91" s="43"/>
      <c r="F91" s="43"/>
      <c r="G91" s="43"/>
      <c r="H91" s="43"/>
      <c r="I91" s="43"/>
      <c r="J91" s="43"/>
      <c r="P91" s="43"/>
      <c r="Q91" s="43"/>
    </row>
    <row r="92" spans="1:17" s="21" customFormat="1" ht="11.25">
      <c r="A92" s="43"/>
      <c r="C92" s="43"/>
      <c r="D92" s="43"/>
      <c r="E92" s="43"/>
      <c r="F92" s="43"/>
      <c r="G92" s="43"/>
      <c r="H92" s="43"/>
      <c r="I92" s="43"/>
      <c r="J92" s="43"/>
      <c r="P92" s="43"/>
      <c r="Q92" s="43"/>
    </row>
    <row r="93" spans="1:17" s="21" customFormat="1" ht="11.25">
      <c r="A93" s="43"/>
      <c r="C93" s="43"/>
      <c r="D93" s="43"/>
      <c r="E93" s="43"/>
      <c r="F93" s="43"/>
      <c r="G93" s="43"/>
      <c r="H93" s="43"/>
      <c r="I93" s="43"/>
      <c r="J93" s="43"/>
      <c r="P93" s="43"/>
      <c r="Q93" s="43"/>
    </row>
    <row r="94" spans="1:17" s="21" customFormat="1" ht="11.25">
      <c r="A94" s="43"/>
      <c r="C94" s="43"/>
      <c r="D94" s="43"/>
      <c r="E94" s="43"/>
      <c r="F94" s="43"/>
      <c r="G94" s="43"/>
      <c r="H94" s="43"/>
      <c r="I94" s="43"/>
      <c r="J94" s="43"/>
      <c r="P94" s="43"/>
      <c r="Q94" s="43"/>
    </row>
    <row r="95" spans="1:17" s="21" customFormat="1" ht="11.25">
      <c r="A95" s="43"/>
      <c r="C95" s="43"/>
      <c r="D95" s="43"/>
      <c r="E95" s="43"/>
      <c r="F95" s="43"/>
      <c r="G95" s="43"/>
      <c r="H95" s="43"/>
      <c r="I95" s="43"/>
      <c r="J95" s="43"/>
      <c r="P95" s="43"/>
      <c r="Q95" s="43"/>
    </row>
    <row r="96" spans="1:17" s="21" customFormat="1" ht="11.25">
      <c r="A96" s="43"/>
      <c r="C96" s="43"/>
      <c r="D96" s="43"/>
      <c r="E96" s="43"/>
      <c r="F96" s="43"/>
      <c r="G96" s="43"/>
      <c r="H96" s="43"/>
      <c r="I96" s="43"/>
      <c r="J96" s="43"/>
      <c r="P96" s="43"/>
      <c r="Q96" s="43"/>
    </row>
    <row r="97" spans="1:17" s="21" customFormat="1" ht="11.25">
      <c r="A97" s="43"/>
      <c r="C97" s="43"/>
      <c r="D97" s="43"/>
      <c r="E97" s="43"/>
      <c r="F97" s="43"/>
      <c r="G97" s="43"/>
      <c r="H97" s="43"/>
      <c r="I97" s="43"/>
      <c r="J97" s="43"/>
      <c r="P97" s="43"/>
      <c r="Q97" s="43"/>
    </row>
    <row r="98" spans="1:17" s="21" customFormat="1" ht="11.25">
      <c r="A98" s="43"/>
      <c r="C98" s="43"/>
      <c r="D98" s="43"/>
      <c r="E98" s="43"/>
      <c r="F98" s="43"/>
      <c r="G98" s="43"/>
      <c r="H98" s="43"/>
      <c r="I98" s="43"/>
      <c r="J98" s="43"/>
      <c r="P98" s="43"/>
      <c r="Q98" s="43"/>
    </row>
    <row r="99" spans="1:17" s="21" customFormat="1" ht="11.25">
      <c r="A99" s="43"/>
      <c r="C99" s="43"/>
      <c r="D99" s="43"/>
      <c r="E99" s="43"/>
      <c r="F99" s="43"/>
      <c r="G99" s="43"/>
      <c r="H99" s="43"/>
      <c r="I99" s="43"/>
      <c r="J99" s="43"/>
      <c r="P99" s="43"/>
      <c r="Q99" s="43"/>
    </row>
    <row r="100" spans="1:17" s="21" customFormat="1" ht="11.25">
      <c r="A100" s="43"/>
      <c r="C100" s="43"/>
      <c r="D100" s="43"/>
      <c r="E100" s="43"/>
      <c r="F100" s="43"/>
      <c r="G100" s="43"/>
      <c r="H100" s="43"/>
      <c r="I100" s="43"/>
      <c r="J100" s="43"/>
      <c r="P100" s="43"/>
      <c r="Q100" s="43"/>
    </row>
    <row r="101" spans="1:17" s="21" customFormat="1" ht="11.25">
      <c r="A101" s="43"/>
      <c r="C101" s="43"/>
      <c r="D101" s="43"/>
      <c r="E101" s="43"/>
      <c r="F101" s="43"/>
      <c r="G101" s="43"/>
      <c r="H101" s="43"/>
      <c r="I101" s="43"/>
      <c r="J101" s="43"/>
      <c r="P101" s="43"/>
      <c r="Q101" s="43"/>
    </row>
    <row r="102" spans="1:17" s="21" customFormat="1" ht="11.25">
      <c r="A102" s="43"/>
      <c r="C102" s="43"/>
      <c r="D102" s="43"/>
      <c r="E102" s="43"/>
      <c r="F102" s="43"/>
      <c r="G102" s="43"/>
      <c r="H102" s="43"/>
      <c r="I102" s="43"/>
      <c r="J102" s="43"/>
      <c r="P102" s="43"/>
      <c r="Q102" s="43"/>
    </row>
    <row r="103" spans="1:17" s="21" customFormat="1" ht="11.25">
      <c r="A103" s="43"/>
      <c r="C103" s="43"/>
      <c r="D103" s="43"/>
      <c r="E103" s="43"/>
      <c r="F103" s="43"/>
      <c r="G103" s="43"/>
      <c r="H103" s="43"/>
      <c r="I103" s="43"/>
      <c r="J103" s="43"/>
      <c r="P103" s="43"/>
      <c r="Q103" s="43"/>
    </row>
    <row r="104" spans="1:17">
      <c r="B104" s="5"/>
    </row>
    <row r="105" spans="1:17">
      <c r="B105" s="5"/>
    </row>
    <row r="106" spans="1:17">
      <c r="B106" s="5"/>
    </row>
    <row r="107" spans="1:17">
      <c r="B107" s="5"/>
    </row>
    <row r="108" spans="1:17">
      <c r="B108" s="5"/>
    </row>
    <row r="109" spans="1:17">
      <c r="B109" s="5"/>
    </row>
    <row r="110" spans="1:17">
      <c r="B110" s="5"/>
    </row>
    <row r="111" spans="1:17">
      <c r="B111" s="5"/>
    </row>
    <row r="112" spans="1:17">
      <c r="B112" s="5"/>
    </row>
    <row r="113" spans="2:2">
      <c r="B113" s="5"/>
    </row>
    <row r="114" spans="2:2">
      <c r="B114" s="5"/>
    </row>
    <row r="115" spans="2:2">
      <c r="B115" s="5"/>
    </row>
    <row r="116" spans="2:2">
      <c r="B116" s="5"/>
    </row>
    <row r="117" spans="2:2">
      <c r="B117" s="5"/>
    </row>
    <row r="118" spans="2:2">
      <c r="B118" s="5"/>
    </row>
    <row r="119" spans="2:2">
      <c r="B119" s="5"/>
    </row>
    <row r="120" spans="2:2">
      <c r="B120" s="5"/>
    </row>
    <row r="121" spans="2:2">
      <c r="B121" s="5"/>
    </row>
    <row r="122" spans="2:2">
      <c r="B122" s="5"/>
    </row>
    <row r="123" spans="2:2">
      <c r="B123" s="5"/>
    </row>
    <row r="124" spans="2:2">
      <c r="B124" s="5"/>
    </row>
    <row r="125" spans="2:2">
      <c r="B125" s="5"/>
    </row>
    <row r="126" spans="2:2">
      <c r="B126" s="5"/>
    </row>
    <row r="127" spans="2:2">
      <c r="B127" s="5"/>
    </row>
    <row r="128" spans="2:2">
      <c r="B128" s="5"/>
    </row>
    <row r="129" spans="2:2">
      <c r="B129" s="5"/>
    </row>
    <row r="130" spans="2:2">
      <c r="B130" s="5"/>
    </row>
    <row r="131" spans="2:2">
      <c r="B131" s="5"/>
    </row>
  </sheetData>
  <sheetProtection selectLockedCells="1"/>
  <mergeCells count="26">
    <mergeCell ref="E6:H7"/>
    <mergeCell ref="A4:I4"/>
    <mergeCell ref="A3:I3"/>
    <mergeCell ref="N6:P7"/>
    <mergeCell ref="M8:M10"/>
    <mergeCell ref="L8:L10"/>
    <mergeCell ref="G8:G10"/>
    <mergeCell ref="A6:A10"/>
    <mergeCell ref="H8:H10"/>
    <mergeCell ref="I8:I10"/>
    <mergeCell ref="B6:D8"/>
    <mergeCell ref="B9:B10"/>
    <mergeCell ref="D9:D10"/>
    <mergeCell ref="E8:E10"/>
    <mergeCell ref="C9:C10"/>
    <mergeCell ref="F8:F10"/>
    <mergeCell ref="Q6:Q10"/>
    <mergeCell ref="J3:Q3"/>
    <mergeCell ref="J4:Q4"/>
    <mergeCell ref="P8:P10"/>
    <mergeCell ref="N8:N10"/>
    <mergeCell ref="J8:J10"/>
    <mergeCell ref="K8:K10"/>
    <mergeCell ref="J6:J7"/>
    <mergeCell ref="K6:M7"/>
    <mergeCell ref="O8:O10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2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view="pageBreakPreview" zoomScaleNormal="100" zoomScaleSheetLayoutView="100" workbookViewId="0">
      <selection activeCell="J11" sqref="J11"/>
    </sheetView>
  </sheetViews>
  <sheetFormatPr defaultRowHeight="14.25"/>
  <cols>
    <col min="1" max="1" width="13.375" style="46" customWidth="1"/>
    <col min="2" max="2" width="14.625" style="57" customWidth="1"/>
    <col min="3" max="3" width="13.5" style="57" customWidth="1"/>
    <col min="4" max="5" width="13.625" style="57" customWidth="1"/>
    <col min="6" max="6" width="13.75" style="76" customWidth="1"/>
    <col min="7" max="16384" width="9" style="5"/>
  </cols>
  <sheetData>
    <row r="1" spans="1:6" ht="14.1" customHeight="1">
      <c r="A1" s="10" t="s">
        <v>756</v>
      </c>
      <c r="F1" s="12"/>
    </row>
    <row r="2" spans="1:6" ht="14.1" customHeight="1">
      <c r="A2" s="10"/>
      <c r="F2" s="12"/>
    </row>
    <row r="3" spans="1:6" s="14" customFormat="1" ht="20.100000000000001" customHeight="1">
      <c r="A3" s="400" t="s">
        <v>241</v>
      </c>
      <c r="B3" s="400"/>
      <c r="C3" s="400"/>
      <c r="D3" s="400"/>
      <c r="E3" s="400"/>
      <c r="F3" s="400"/>
    </row>
    <row r="4" spans="1:6" s="15" customFormat="1" ht="24" customHeight="1">
      <c r="A4" s="523" t="s">
        <v>242</v>
      </c>
      <c r="B4" s="523"/>
      <c r="C4" s="523"/>
      <c r="D4" s="523"/>
      <c r="E4" s="523"/>
      <c r="F4" s="523"/>
    </row>
    <row r="5" spans="1:6" s="21" customFormat="1" ht="18" customHeight="1" thickBot="1">
      <c r="A5" s="16" t="s">
        <v>243</v>
      </c>
      <c r="F5" s="13" t="s">
        <v>244</v>
      </c>
    </row>
    <row r="6" spans="1:6" s="21" customFormat="1" ht="23.1" customHeight="1">
      <c r="A6" s="411" t="s">
        <v>466</v>
      </c>
      <c r="B6" s="549" t="s">
        <v>245</v>
      </c>
      <c r="C6" s="516" t="s">
        <v>24</v>
      </c>
      <c r="D6" s="591"/>
      <c r="E6" s="591"/>
      <c r="F6" s="591"/>
    </row>
    <row r="7" spans="1:6" s="21" customFormat="1" ht="12" customHeight="1">
      <c r="A7" s="424"/>
      <c r="B7" s="588"/>
      <c r="C7" s="586"/>
      <c r="D7" s="448" t="s">
        <v>25</v>
      </c>
      <c r="E7" s="448" t="s">
        <v>246</v>
      </c>
      <c r="F7" s="434" t="s">
        <v>247</v>
      </c>
    </row>
    <row r="8" spans="1:6" s="21" customFormat="1" ht="12" customHeight="1">
      <c r="A8" s="424"/>
      <c r="B8" s="588"/>
      <c r="C8" s="586"/>
      <c r="D8" s="448"/>
      <c r="E8" s="448"/>
      <c r="F8" s="434"/>
    </row>
    <row r="9" spans="1:6" s="21" customFormat="1" ht="12" customHeight="1">
      <c r="A9" s="425"/>
      <c r="B9" s="589"/>
      <c r="C9" s="463"/>
      <c r="D9" s="449"/>
      <c r="E9" s="449"/>
      <c r="F9" s="435"/>
    </row>
    <row r="10" spans="1:6" s="21" customFormat="1" ht="29.1" customHeight="1">
      <c r="A10" s="68" t="s">
        <v>162</v>
      </c>
      <c r="B10" s="30">
        <v>12</v>
      </c>
      <c r="C10" s="30">
        <v>107971388</v>
      </c>
      <c r="D10" s="30">
        <v>107556760</v>
      </c>
      <c r="E10" s="30">
        <v>204820</v>
      </c>
      <c r="F10" s="30">
        <v>209808</v>
      </c>
    </row>
    <row r="11" spans="1:6" s="21" customFormat="1" ht="28.5" customHeight="1">
      <c r="A11" s="68" t="s">
        <v>163</v>
      </c>
      <c r="B11" s="30">
        <v>13</v>
      </c>
      <c r="C11" s="30">
        <v>112761419</v>
      </c>
      <c r="D11" s="30">
        <v>112423471</v>
      </c>
      <c r="E11" s="30">
        <v>168800</v>
      </c>
      <c r="F11" s="30">
        <v>169148</v>
      </c>
    </row>
    <row r="12" spans="1:6" s="21" customFormat="1" ht="29.1" customHeight="1">
      <c r="A12" s="68" t="s">
        <v>224</v>
      </c>
      <c r="B12" s="30">
        <v>13</v>
      </c>
      <c r="C12" s="30">
        <v>86081945</v>
      </c>
      <c r="D12" s="30">
        <v>86002375</v>
      </c>
      <c r="E12" s="30">
        <v>38240</v>
      </c>
      <c r="F12" s="30">
        <v>41330</v>
      </c>
    </row>
    <row r="13" spans="1:6" s="21" customFormat="1" ht="29.1" customHeight="1">
      <c r="A13" s="68" t="s">
        <v>469</v>
      </c>
      <c r="B13" s="30">
        <v>11</v>
      </c>
      <c r="C13" s="30">
        <v>108639029</v>
      </c>
      <c r="D13" s="30">
        <v>108224401</v>
      </c>
      <c r="E13" s="30">
        <v>204820</v>
      </c>
      <c r="F13" s="30">
        <v>209808</v>
      </c>
    </row>
    <row r="14" spans="1:6" s="56" customFormat="1" ht="29.1" customHeight="1">
      <c r="A14" s="69" t="s">
        <v>633</v>
      </c>
      <c r="B14" s="32">
        <f>B27</f>
        <v>12</v>
      </c>
      <c r="C14" s="32">
        <f>SUM(C16:C27)</f>
        <v>113907184</v>
      </c>
      <c r="D14" s="32">
        <f>SUM(D16:D27)</f>
        <v>113696714</v>
      </c>
      <c r="E14" s="32">
        <f>SUM(E16:E27)</f>
        <v>120520</v>
      </c>
      <c r="F14" s="32">
        <f>SUM(F16:F27)</f>
        <v>89950</v>
      </c>
    </row>
    <row r="15" spans="1:6" s="21" customFormat="1" ht="33.950000000000003" customHeight="1">
      <c r="A15" s="70"/>
      <c r="B15" s="30"/>
      <c r="C15" s="30"/>
      <c r="D15" s="67"/>
      <c r="E15" s="67"/>
      <c r="F15" s="67"/>
    </row>
    <row r="16" spans="1:6" s="21" customFormat="1" ht="29.1" customHeight="1">
      <c r="A16" s="61" t="s">
        <v>26</v>
      </c>
      <c r="B16" s="313">
        <v>12</v>
      </c>
      <c r="C16" s="122">
        <f t="shared" ref="C16:C27" si="0">SUM(D16:F16)</f>
        <v>16679253</v>
      </c>
      <c r="D16" s="313">
        <v>16648533</v>
      </c>
      <c r="E16" s="313">
        <v>11440</v>
      </c>
      <c r="F16" s="313">
        <v>19280</v>
      </c>
    </row>
    <row r="17" spans="1:6" s="21" customFormat="1" ht="29.1" customHeight="1">
      <c r="A17" s="61" t="s">
        <v>27</v>
      </c>
      <c r="B17" s="313">
        <v>12</v>
      </c>
      <c r="C17" s="122">
        <f t="shared" si="0"/>
        <v>11277303</v>
      </c>
      <c r="D17" s="313">
        <v>11252323</v>
      </c>
      <c r="E17" s="313">
        <v>11960</v>
      </c>
      <c r="F17" s="313">
        <v>13020</v>
      </c>
    </row>
    <row r="18" spans="1:6" s="21" customFormat="1" ht="29.1" customHeight="1">
      <c r="A18" s="61" t="s">
        <v>28</v>
      </c>
      <c r="B18" s="313">
        <v>12</v>
      </c>
      <c r="C18" s="122">
        <f t="shared" si="0"/>
        <v>8172290</v>
      </c>
      <c r="D18" s="313">
        <v>8157360</v>
      </c>
      <c r="E18" s="313">
        <v>10680</v>
      </c>
      <c r="F18" s="313">
        <v>4250</v>
      </c>
    </row>
    <row r="19" spans="1:6" s="21" customFormat="1" ht="29.1" customHeight="1">
      <c r="A19" s="61" t="s">
        <v>29</v>
      </c>
      <c r="B19" s="313">
        <v>12</v>
      </c>
      <c r="C19" s="122">
        <f t="shared" si="0"/>
        <v>6493885</v>
      </c>
      <c r="D19" s="313">
        <v>6488515</v>
      </c>
      <c r="E19" s="313">
        <v>3120</v>
      </c>
      <c r="F19" s="313">
        <v>2250</v>
      </c>
    </row>
    <row r="20" spans="1:6" s="21" customFormat="1" ht="29.1" customHeight="1">
      <c r="A20" s="220" t="s">
        <v>30</v>
      </c>
      <c r="B20" s="313">
        <v>12</v>
      </c>
      <c r="C20" s="122">
        <f t="shared" si="0"/>
        <v>3489027</v>
      </c>
      <c r="D20" s="313">
        <v>3483787</v>
      </c>
      <c r="E20" s="313">
        <v>4440</v>
      </c>
      <c r="F20" s="313">
        <v>800</v>
      </c>
    </row>
    <row r="21" spans="1:6" s="21" customFormat="1" ht="29.1" customHeight="1">
      <c r="A21" s="61" t="s">
        <v>31</v>
      </c>
      <c r="B21" s="313">
        <v>12</v>
      </c>
      <c r="C21" s="122">
        <f t="shared" si="0"/>
        <v>2117171</v>
      </c>
      <c r="D21" s="313">
        <v>2113741</v>
      </c>
      <c r="E21" s="313">
        <v>2080</v>
      </c>
      <c r="F21" s="313">
        <v>1350</v>
      </c>
    </row>
    <row r="22" spans="1:6" s="21" customFormat="1" ht="29.1" customHeight="1">
      <c r="A22" s="61" t="s">
        <v>32</v>
      </c>
      <c r="B22" s="313">
        <v>12</v>
      </c>
      <c r="C22" s="122">
        <f t="shared" si="0"/>
        <v>3922010</v>
      </c>
      <c r="D22" s="313">
        <v>3915980</v>
      </c>
      <c r="E22" s="313">
        <v>4680</v>
      </c>
      <c r="F22" s="313">
        <v>1350</v>
      </c>
    </row>
    <row r="23" spans="1:6" s="21" customFormat="1" ht="29.1" customHeight="1">
      <c r="A23" s="61" t="s">
        <v>33</v>
      </c>
      <c r="B23" s="313">
        <v>12</v>
      </c>
      <c r="C23" s="122">
        <f t="shared" si="0"/>
        <v>3742433</v>
      </c>
      <c r="D23" s="313">
        <v>3731513</v>
      </c>
      <c r="E23" s="313">
        <v>8320</v>
      </c>
      <c r="F23" s="313">
        <v>2600</v>
      </c>
    </row>
    <row r="24" spans="1:6" s="21" customFormat="1" ht="29.1" customHeight="1">
      <c r="A24" s="61" t="s">
        <v>34</v>
      </c>
      <c r="B24" s="313">
        <v>12</v>
      </c>
      <c r="C24" s="122">
        <f t="shared" si="0"/>
        <v>8022444</v>
      </c>
      <c r="D24" s="313">
        <v>8013894</v>
      </c>
      <c r="E24" s="313">
        <v>6000</v>
      </c>
      <c r="F24" s="313">
        <v>2550</v>
      </c>
    </row>
    <row r="25" spans="1:6" s="21" customFormat="1" ht="29.1" customHeight="1">
      <c r="A25" s="61" t="s">
        <v>35</v>
      </c>
      <c r="B25" s="313">
        <v>12</v>
      </c>
      <c r="C25" s="122">
        <f t="shared" si="0"/>
        <v>16108305</v>
      </c>
      <c r="D25" s="313">
        <v>16072535</v>
      </c>
      <c r="E25" s="313">
        <v>26520</v>
      </c>
      <c r="F25" s="313">
        <v>9250</v>
      </c>
    </row>
    <row r="26" spans="1:6" s="21" customFormat="1" ht="29.1" customHeight="1">
      <c r="A26" s="61" t="s">
        <v>36</v>
      </c>
      <c r="B26" s="313">
        <v>12</v>
      </c>
      <c r="C26" s="122">
        <f t="shared" si="0"/>
        <v>18075781</v>
      </c>
      <c r="D26" s="313">
        <v>18047471</v>
      </c>
      <c r="E26" s="313">
        <v>17760</v>
      </c>
      <c r="F26" s="313">
        <v>10550</v>
      </c>
    </row>
    <row r="27" spans="1:6" s="21" customFormat="1" ht="29.1" customHeight="1" thickBot="1">
      <c r="A27" s="219" t="s">
        <v>37</v>
      </c>
      <c r="B27" s="314">
        <v>12</v>
      </c>
      <c r="C27" s="312">
        <f t="shared" si="0"/>
        <v>15807282</v>
      </c>
      <c r="D27" s="314">
        <v>15771062</v>
      </c>
      <c r="E27" s="314">
        <v>13520</v>
      </c>
      <c r="F27" s="314">
        <v>22700</v>
      </c>
    </row>
    <row r="28" spans="1:6" s="53" customFormat="1" ht="11.1" customHeight="1">
      <c r="A28" s="315" t="s">
        <v>718</v>
      </c>
      <c r="B28" s="275"/>
      <c r="C28" s="275"/>
      <c r="D28" s="276"/>
      <c r="E28" s="276"/>
      <c r="F28" s="278" t="s">
        <v>480</v>
      </c>
    </row>
    <row r="29" spans="1:6" s="72" customFormat="1" ht="11.1" customHeight="1">
      <c r="A29" s="71"/>
      <c r="D29" s="73"/>
      <c r="E29" s="73"/>
      <c r="F29" s="74"/>
    </row>
    <row r="30" spans="1:6" s="21" customFormat="1" ht="11.25">
      <c r="A30" s="66"/>
      <c r="D30" s="43"/>
      <c r="E30" s="43"/>
      <c r="F30" s="75"/>
    </row>
    <row r="31" spans="1:6" s="21" customFormat="1" ht="11.25">
      <c r="A31" s="66"/>
      <c r="D31" s="43"/>
      <c r="E31" s="43"/>
      <c r="F31" s="75"/>
    </row>
    <row r="32" spans="1:6" s="21" customFormat="1" ht="11.25">
      <c r="A32" s="66"/>
      <c r="D32" s="43"/>
      <c r="E32" s="43"/>
      <c r="F32" s="75"/>
    </row>
    <row r="33" spans="1:6" s="21" customFormat="1" ht="11.25">
      <c r="A33" s="66"/>
      <c r="D33" s="43"/>
      <c r="E33" s="43"/>
      <c r="F33" s="75"/>
    </row>
    <row r="34" spans="1:6" s="21" customFormat="1" ht="11.25">
      <c r="A34" s="66"/>
      <c r="D34" s="43"/>
      <c r="E34" s="43"/>
      <c r="F34" s="75"/>
    </row>
    <row r="35" spans="1:6" s="21" customFormat="1" ht="11.25">
      <c r="A35" s="66"/>
      <c r="D35" s="43"/>
      <c r="E35" s="43"/>
      <c r="F35" s="75"/>
    </row>
    <row r="36" spans="1:6" s="21" customFormat="1" ht="11.25">
      <c r="A36" s="66"/>
      <c r="D36" s="43"/>
      <c r="E36" s="43"/>
      <c r="F36" s="75">
        <v>1</v>
      </c>
    </row>
    <row r="37" spans="1:6" s="21" customFormat="1" ht="11.25">
      <c r="A37" s="66"/>
      <c r="D37" s="43"/>
      <c r="E37" s="43"/>
      <c r="F37" s="75"/>
    </row>
    <row r="38" spans="1:6" s="21" customFormat="1" ht="11.25">
      <c r="A38" s="66"/>
      <c r="D38" s="43"/>
      <c r="E38" s="43"/>
      <c r="F38" s="75"/>
    </row>
    <row r="39" spans="1:6" s="21" customFormat="1" ht="11.25">
      <c r="A39" s="66"/>
      <c r="C39" s="43"/>
      <c r="D39" s="43"/>
      <c r="E39" s="43"/>
      <c r="F39" s="75"/>
    </row>
    <row r="40" spans="1:6" s="21" customFormat="1" ht="11.25">
      <c r="A40" s="66"/>
      <c r="C40" s="43"/>
      <c r="D40" s="43"/>
      <c r="E40" s="43"/>
      <c r="F40" s="75"/>
    </row>
    <row r="41" spans="1:6" s="21" customFormat="1" ht="11.25">
      <c r="A41" s="66"/>
      <c r="C41" s="43"/>
      <c r="D41" s="43"/>
      <c r="E41" s="43"/>
      <c r="F41" s="75"/>
    </row>
    <row r="42" spans="1:6" s="21" customFormat="1" ht="11.25">
      <c r="A42" s="66"/>
      <c r="C42" s="43"/>
      <c r="D42" s="43"/>
      <c r="E42" s="43"/>
      <c r="F42" s="75"/>
    </row>
    <row r="43" spans="1:6" s="21" customFormat="1" ht="11.25">
      <c r="A43" s="66"/>
      <c r="C43" s="43"/>
      <c r="D43" s="43"/>
      <c r="E43" s="43"/>
      <c r="F43" s="75"/>
    </row>
    <row r="44" spans="1:6" s="21" customFormat="1" ht="11.25">
      <c r="A44" s="66"/>
      <c r="C44" s="43"/>
      <c r="D44" s="43"/>
      <c r="E44" s="43"/>
      <c r="F44" s="75"/>
    </row>
    <row r="45" spans="1:6" s="21" customFormat="1" ht="11.25">
      <c r="C45" s="43"/>
      <c r="D45" s="43"/>
      <c r="E45" s="43"/>
      <c r="F45" s="75"/>
    </row>
    <row r="46" spans="1:6" s="21" customFormat="1" ht="11.25">
      <c r="A46" s="43"/>
      <c r="C46" s="43"/>
      <c r="D46" s="43"/>
      <c r="E46" s="43"/>
      <c r="F46" s="75"/>
    </row>
    <row r="47" spans="1:6" s="21" customFormat="1" ht="11.25">
      <c r="A47" s="43"/>
      <c r="C47" s="43"/>
      <c r="D47" s="43"/>
      <c r="E47" s="43"/>
      <c r="F47" s="75"/>
    </row>
    <row r="48" spans="1:6" s="21" customFormat="1" ht="11.25">
      <c r="A48" s="43"/>
      <c r="C48" s="43"/>
      <c r="D48" s="43"/>
      <c r="E48" s="43"/>
      <c r="F48" s="75"/>
    </row>
    <row r="49" spans="1:6" s="21" customFormat="1" ht="11.25">
      <c r="A49" s="43"/>
      <c r="C49" s="43"/>
      <c r="D49" s="43"/>
      <c r="E49" s="43"/>
      <c r="F49" s="75"/>
    </row>
    <row r="50" spans="1:6" s="21" customFormat="1" ht="11.25">
      <c r="A50" s="43"/>
      <c r="C50" s="43"/>
      <c r="D50" s="43"/>
      <c r="E50" s="43"/>
      <c r="F50" s="75"/>
    </row>
    <row r="51" spans="1:6" s="21" customFormat="1" ht="11.25">
      <c r="A51" s="43"/>
      <c r="C51" s="43"/>
      <c r="D51" s="43"/>
      <c r="E51" s="43"/>
      <c r="F51" s="75"/>
    </row>
    <row r="52" spans="1:6" s="21" customFormat="1" ht="11.25">
      <c r="A52" s="43"/>
      <c r="C52" s="43"/>
      <c r="D52" s="43"/>
      <c r="E52" s="43"/>
      <c r="F52" s="75"/>
    </row>
    <row r="53" spans="1:6" s="21" customFormat="1" ht="11.25">
      <c r="A53" s="43"/>
      <c r="C53" s="43"/>
      <c r="D53" s="43"/>
      <c r="E53" s="43"/>
      <c r="F53" s="75"/>
    </row>
    <row r="54" spans="1:6" s="21" customFormat="1" ht="11.25">
      <c r="A54" s="43"/>
      <c r="C54" s="43"/>
      <c r="D54" s="43"/>
      <c r="E54" s="43"/>
      <c r="F54" s="75"/>
    </row>
    <row r="55" spans="1:6" s="21" customFormat="1" ht="11.25">
      <c r="A55" s="43"/>
      <c r="C55" s="43"/>
      <c r="D55" s="43"/>
      <c r="E55" s="43"/>
      <c r="F55" s="75"/>
    </row>
    <row r="56" spans="1:6" s="21" customFormat="1" ht="11.25">
      <c r="A56" s="43"/>
      <c r="C56" s="43"/>
      <c r="D56" s="43"/>
      <c r="E56" s="43"/>
      <c r="F56" s="75"/>
    </row>
    <row r="57" spans="1:6" s="21" customFormat="1" ht="11.25">
      <c r="A57" s="43"/>
      <c r="C57" s="43"/>
      <c r="D57" s="43"/>
      <c r="E57" s="43"/>
      <c r="F57" s="75"/>
    </row>
    <row r="58" spans="1:6" s="21" customFormat="1" ht="11.25">
      <c r="A58" s="43"/>
      <c r="C58" s="43"/>
      <c r="D58" s="43"/>
      <c r="E58" s="43"/>
      <c r="F58" s="75"/>
    </row>
    <row r="59" spans="1:6" s="21" customFormat="1" ht="11.25">
      <c r="A59" s="43"/>
      <c r="C59" s="43"/>
      <c r="D59" s="43"/>
      <c r="E59" s="43"/>
      <c r="F59" s="75"/>
    </row>
    <row r="60" spans="1:6" s="21" customFormat="1" ht="11.25">
      <c r="A60" s="43"/>
      <c r="C60" s="43"/>
      <c r="D60" s="43"/>
      <c r="E60" s="43"/>
      <c r="F60" s="75"/>
    </row>
    <row r="61" spans="1:6" s="21" customFormat="1" ht="11.25">
      <c r="A61" s="43"/>
      <c r="C61" s="43"/>
      <c r="D61" s="43"/>
      <c r="E61" s="43"/>
      <c r="F61" s="75"/>
    </row>
    <row r="62" spans="1:6" s="21" customFormat="1" ht="11.25">
      <c r="A62" s="43"/>
      <c r="C62" s="43"/>
      <c r="D62" s="43"/>
      <c r="E62" s="43"/>
      <c r="F62" s="75"/>
    </row>
    <row r="63" spans="1:6" s="21" customFormat="1" ht="11.25">
      <c r="A63" s="43"/>
      <c r="C63" s="43"/>
      <c r="D63" s="43"/>
      <c r="E63" s="43"/>
      <c r="F63" s="75"/>
    </row>
    <row r="64" spans="1:6" s="21" customFormat="1" ht="11.25">
      <c r="A64" s="43"/>
      <c r="C64" s="43"/>
      <c r="D64" s="43"/>
      <c r="E64" s="43"/>
      <c r="F64" s="75"/>
    </row>
    <row r="65" spans="1:6" s="21" customFormat="1" ht="11.25">
      <c r="A65" s="43"/>
      <c r="C65" s="43"/>
      <c r="D65" s="43"/>
      <c r="E65" s="43"/>
      <c r="F65" s="75"/>
    </row>
    <row r="66" spans="1:6" s="21" customFormat="1" ht="11.25">
      <c r="A66" s="43"/>
      <c r="C66" s="43"/>
      <c r="D66" s="43"/>
      <c r="E66" s="43"/>
      <c r="F66" s="75"/>
    </row>
    <row r="67" spans="1:6" s="21" customFormat="1" ht="11.25">
      <c r="A67" s="43"/>
      <c r="C67" s="43"/>
      <c r="D67" s="43"/>
      <c r="E67" s="43"/>
      <c r="F67" s="75"/>
    </row>
    <row r="68" spans="1:6" s="21" customFormat="1" ht="11.25">
      <c r="A68" s="43"/>
      <c r="C68" s="43"/>
      <c r="D68" s="43"/>
      <c r="E68" s="43"/>
      <c r="F68" s="75"/>
    </row>
    <row r="69" spans="1:6" s="21" customFormat="1" ht="11.25">
      <c r="A69" s="43"/>
      <c r="C69" s="43"/>
      <c r="D69" s="43"/>
      <c r="E69" s="43"/>
      <c r="F69" s="75"/>
    </row>
    <row r="70" spans="1:6" s="21" customFormat="1" ht="11.25">
      <c r="A70" s="43"/>
      <c r="C70" s="43"/>
      <c r="D70" s="43"/>
      <c r="E70" s="43"/>
      <c r="F70" s="75"/>
    </row>
    <row r="71" spans="1:6" s="21" customFormat="1" ht="11.25">
      <c r="A71" s="43"/>
      <c r="C71" s="43"/>
      <c r="D71" s="43"/>
      <c r="E71" s="43"/>
      <c r="F71" s="75"/>
    </row>
    <row r="72" spans="1:6" s="21" customFormat="1" ht="11.25">
      <c r="A72" s="43"/>
      <c r="C72" s="43"/>
      <c r="D72" s="43"/>
      <c r="E72" s="43"/>
      <c r="F72" s="75"/>
    </row>
    <row r="73" spans="1:6" s="21" customFormat="1" ht="11.25">
      <c r="A73" s="43"/>
      <c r="C73" s="43"/>
      <c r="D73" s="43"/>
      <c r="E73" s="43"/>
      <c r="F73" s="75"/>
    </row>
    <row r="74" spans="1:6" s="21" customFormat="1" ht="11.25">
      <c r="A74" s="43"/>
      <c r="C74" s="43"/>
      <c r="D74" s="43"/>
      <c r="E74" s="43"/>
      <c r="F74" s="75"/>
    </row>
    <row r="75" spans="1:6" s="21" customFormat="1" ht="11.25">
      <c r="A75" s="43"/>
      <c r="C75" s="43"/>
      <c r="D75" s="43"/>
      <c r="E75" s="43"/>
      <c r="F75" s="75"/>
    </row>
    <row r="76" spans="1:6" s="21" customFormat="1" ht="11.25">
      <c r="A76" s="43"/>
      <c r="C76" s="43"/>
      <c r="D76" s="43"/>
      <c r="E76" s="43"/>
      <c r="F76" s="75"/>
    </row>
    <row r="77" spans="1:6" s="21" customFormat="1" ht="11.25">
      <c r="A77" s="43"/>
      <c r="C77" s="43"/>
      <c r="D77" s="43"/>
      <c r="E77" s="43"/>
      <c r="F77" s="75"/>
    </row>
    <row r="78" spans="1:6" s="21" customFormat="1" ht="11.25">
      <c r="A78" s="43"/>
      <c r="C78" s="43"/>
      <c r="D78" s="43"/>
      <c r="E78" s="43"/>
      <c r="F78" s="75"/>
    </row>
    <row r="79" spans="1:6" s="21" customFormat="1" ht="11.25">
      <c r="A79" s="43"/>
      <c r="C79" s="43"/>
      <c r="D79" s="43"/>
      <c r="E79" s="43"/>
      <c r="F79" s="75"/>
    </row>
    <row r="80" spans="1:6" s="21" customFormat="1" ht="11.25">
      <c r="A80" s="43"/>
      <c r="C80" s="43"/>
      <c r="D80" s="43"/>
      <c r="E80" s="43"/>
      <c r="F80" s="75"/>
    </row>
    <row r="81" spans="1:6" s="21" customFormat="1" ht="11.25">
      <c r="A81" s="43"/>
      <c r="C81" s="43"/>
      <c r="D81" s="43"/>
      <c r="E81" s="43"/>
      <c r="F81" s="75"/>
    </row>
    <row r="82" spans="1:6" s="21" customFormat="1" ht="11.25">
      <c r="A82" s="43"/>
      <c r="C82" s="43"/>
      <c r="D82" s="43"/>
      <c r="E82" s="43"/>
      <c r="F82" s="75"/>
    </row>
    <row r="83" spans="1:6" s="21" customFormat="1" ht="11.25">
      <c r="A83" s="43"/>
      <c r="C83" s="43"/>
      <c r="D83" s="43"/>
      <c r="E83" s="43"/>
      <c r="F83" s="75"/>
    </row>
    <row r="84" spans="1:6" s="21" customFormat="1" ht="11.25">
      <c r="A84" s="43"/>
      <c r="C84" s="43"/>
      <c r="D84" s="43"/>
      <c r="E84" s="43"/>
      <c r="F84" s="75"/>
    </row>
    <row r="85" spans="1:6" s="21" customFormat="1" ht="11.25">
      <c r="A85" s="43"/>
      <c r="C85" s="43"/>
      <c r="D85" s="43"/>
      <c r="E85" s="43"/>
      <c r="F85" s="75"/>
    </row>
    <row r="86" spans="1:6" s="21" customFormat="1" ht="11.25">
      <c r="A86" s="43"/>
      <c r="C86" s="43"/>
      <c r="D86" s="43"/>
      <c r="E86" s="43"/>
      <c r="F86" s="75"/>
    </row>
    <row r="87" spans="1:6" s="21" customFormat="1" ht="11.25">
      <c r="A87" s="43"/>
      <c r="C87" s="43"/>
      <c r="D87" s="43"/>
      <c r="E87" s="43"/>
      <c r="F87" s="75"/>
    </row>
    <row r="88" spans="1:6" s="21" customFormat="1" ht="11.25">
      <c r="A88" s="43"/>
      <c r="C88" s="43"/>
      <c r="D88" s="43"/>
      <c r="E88" s="43"/>
      <c r="F88" s="75"/>
    </row>
    <row r="89" spans="1:6" s="21" customFormat="1" ht="11.25">
      <c r="A89" s="43"/>
      <c r="C89" s="43"/>
      <c r="D89" s="43"/>
      <c r="E89" s="43"/>
      <c r="F89" s="75"/>
    </row>
    <row r="90" spans="1:6" s="21" customFormat="1" ht="11.25">
      <c r="A90" s="43"/>
      <c r="C90" s="43"/>
      <c r="D90" s="43"/>
      <c r="E90" s="43"/>
      <c r="F90" s="75"/>
    </row>
    <row r="91" spans="1:6" s="21" customFormat="1" ht="11.25">
      <c r="A91" s="43"/>
      <c r="C91" s="43"/>
      <c r="D91" s="43"/>
      <c r="E91" s="43"/>
      <c r="F91" s="75"/>
    </row>
    <row r="92" spans="1:6" s="21" customFormat="1" ht="11.25">
      <c r="A92" s="43"/>
      <c r="C92" s="43"/>
      <c r="D92" s="43"/>
      <c r="E92" s="43"/>
      <c r="F92" s="75"/>
    </row>
    <row r="93" spans="1:6" s="21" customFormat="1" ht="11.25">
      <c r="A93" s="43"/>
      <c r="C93" s="43"/>
      <c r="D93" s="43"/>
      <c r="E93" s="43"/>
      <c r="F93" s="75"/>
    </row>
    <row r="94" spans="1:6" s="21" customFormat="1" ht="11.25">
      <c r="A94" s="43"/>
      <c r="C94" s="43"/>
      <c r="D94" s="43"/>
      <c r="E94" s="43"/>
      <c r="F94" s="75"/>
    </row>
    <row r="95" spans="1:6" s="21" customFormat="1" ht="11.25">
      <c r="A95" s="43"/>
      <c r="C95" s="43"/>
      <c r="D95" s="43"/>
      <c r="E95" s="43"/>
      <c r="F95" s="75"/>
    </row>
    <row r="96" spans="1:6" s="21" customFormat="1" ht="11.25">
      <c r="A96" s="43"/>
      <c r="C96" s="43"/>
      <c r="D96" s="43"/>
      <c r="E96" s="43"/>
      <c r="F96" s="75"/>
    </row>
    <row r="97" spans="1:6" s="21" customFormat="1" ht="11.25">
      <c r="A97" s="43"/>
      <c r="C97" s="43"/>
      <c r="D97" s="43"/>
      <c r="E97" s="43"/>
      <c r="F97" s="75"/>
    </row>
    <row r="98" spans="1:6" s="21" customFormat="1" ht="11.25">
      <c r="A98" s="43"/>
      <c r="C98" s="43"/>
      <c r="D98" s="43"/>
      <c r="E98" s="43"/>
      <c r="F98" s="75"/>
    </row>
    <row r="99" spans="1:6" s="21" customFormat="1" ht="11.25">
      <c r="A99" s="43"/>
      <c r="C99" s="43"/>
      <c r="D99" s="43"/>
      <c r="E99" s="43"/>
      <c r="F99" s="75"/>
    </row>
    <row r="100" spans="1:6" s="21" customFormat="1" ht="11.25">
      <c r="A100" s="43"/>
      <c r="C100" s="43"/>
      <c r="D100" s="43"/>
      <c r="E100" s="43"/>
      <c r="F100" s="75"/>
    </row>
    <row r="101" spans="1:6" s="21" customFormat="1" ht="11.25">
      <c r="A101" s="43"/>
      <c r="C101" s="43"/>
      <c r="D101" s="43"/>
      <c r="E101" s="43"/>
      <c r="F101" s="75"/>
    </row>
    <row r="102" spans="1:6" s="21" customFormat="1" ht="11.25">
      <c r="A102" s="43"/>
      <c r="C102" s="43"/>
      <c r="D102" s="43"/>
      <c r="E102" s="43"/>
      <c r="F102" s="75"/>
    </row>
    <row r="103" spans="1:6">
      <c r="B103" s="5"/>
    </row>
    <row r="104" spans="1:6">
      <c r="B104" s="5"/>
    </row>
    <row r="105" spans="1:6">
      <c r="B105" s="5"/>
    </row>
    <row r="106" spans="1:6">
      <c r="B106" s="5"/>
    </row>
    <row r="107" spans="1:6">
      <c r="B107" s="5"/>
    </row>
    <row r="108" spans="1:6">
      <c r="B108" s="5"/>
    </row>
    <row r="109" spans="1:6">
      <c r="B109" s="5"/>
    </row>
    <row r="110" spans="1:6">
      <c r="B110" s="5"/>
    </row>
    <row r="111" spans="1:6">
      <c r="B111" s="5"/>
    </row>
    <row r="112" spans="1:6">
      <c r="B112" s="5"/>
    </row>
    <row r="113" spans="2:2">
      <c r="B113" s="5"/>
    </row>
    <row r="114" spans="2:2">
      <c r="B114" s="5"/>
    </row>
    <row r="115" spans="2:2">
      <c r="B115" s="5"/>
    </row>
    <row r="116" spans="2:2">
      <c r="B116" s="5"/>
    </row>
    <row r="117" spans="2:2">
      <c r="B117" s="5"/>
    </row>
    <row r="118" spans="2:2">
      <c r="B118" s="5"/>
    </row>
    <row r="119" spans="2:2">
      <c r="B119" s="5"/>
    </row>
    <row r="120" spans="2:2">
      <c r="B120" s="5"/>
    </row>
    <row r="121" spans="2:2">
      <c r="B121" s="5"/>
    </row>
    <row r="122" spans="2:2">
      <c r="B122" s="5"/>
    </row>
    <row r="123" spans="2:2">
      <c r="B123" s="5"/>
    </row>
    <row r="124" spans="2:2">
      <c r="B124" s="5"/>
    </row>
    <row r="125" spans="2:2">
      <c r="B125" s="5"/>
    </row>
    <row r="126" spans="2:2">
      <c r="B126" s="5"/>
    </row>
    <row r="127" spans="2:2">
      <c r="B127" s="5"/>
    </row>
    <row r="128" spans="2:2">
      <c r="B128" s="5"/>
    </row>
    <row r="129" spans="2:2">
      <c r="B129" s="5"/>
    </row>
    <row r="130" spans="2:2">
      <c r="B130" s="5"/>
    </row>
  </sheetData>
  <sheetProtection selectLockedCells="1"/>
  <mergeCells count="9">
    <mergeCell ref="A3:F3"/>
    <mergeCell ref="A4:F4"/>
    <mergeCell ref="B6:B9"/>
    <mergeCell ref="D7:D9"/>
    <mergeCell ref="E7:E9"/>
    <mergeCell ref="F7:F9"/>
    <mergeCell ref="A6:A9"/>
    <mergeCell ref="C6:F6"/>
    <mergeCell ref="C7:C9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view="pageBreakPreview" zoomScaleNormal="100" zoomScaleSheetLayoutView="100" workbookViewId="0">
      <selection activeCell="J11" sqref="J11"/>
    </sheetView>
  </sheetViews>
  <sheetFormatPr defaultRowHeight="14.25"/>
  <cols>
    <col min="1" max="1" width="9" style="46"/>
    <col min="2" max="2" width="11.5" style="57" bestFit="1" customWidth="1"/>
    <col min="3" max="3" width="9.75" style="57" customWidth="1"/>
    <col min="4" max="4" width="10.125" style="57" customWidth="1"/>
    <col min="5" max="6" width="10.75" style="57" customWidth="1"/>
    <col min="7" max="7" width="10.375" style="57" customWidth="1"/>
    <col min="8" max="8" width="10.125" style="57" customWidth="1"/>
    <col min="9" max="16384" width="9" style="57"/>
  </cols>
  <sheetData>
    <row r="1" spans="1:8" s="5" customFormat="1" ht="14.1" customHeight="1">
      <c r="A1" s="47"/>
      <c r="B1" s="57"/>
      <c r="C1" s="57"/>
      <c r="D1" s="57"/>
      <c r="E1" s="57"/>
      <c r="F1" s="57"/>
      <c r="G1" s="57"/>
      <c r="H1" s="12" t="s">
        <v>757</v>
      </c>
    </row>
    <row r="2" spans="1:8" s="5" customFormat="1" ht="14.1" customHeight="1">
      <c r="A2" s="47"/>
      <c r="B2" s="57"/>
      <c r="C2" s="57"/>
      <c r="D2" s="57"/>
      <c r="E2" s="57"/>
      <c r="F2" s="57"/>
      <c r="G2" s="57"/>
      <c r="H2" s="12"/>
    </row>
    <row r="3" spans="1:8" s="14" customFormat="1" ht="20.100000000000001" customHeight="1">
      <c r="A3" s="592" t="s">
        <v>249</v>
      </c>
      <c r="B3" s="592"/>
      <c r="C3" s="592"/>
      <c r="D3" s="592"/>
      <c r="E3" s="592"/>
      <c r="F3" s="592"/>
      <c r="G3" s="592"/>
      <c r="H3" s="592"/>
    </row>
    <row r="4" spans="1:8" s="15" customFormat="1" ht="24" customHeight="1">
      <c r="A4" s="593" t="s">
        <v>250</v>
      </c>
      <c r="B4" s="593"/>
      <c r="C4" s="593"/>
      <c r="D4" s="593"/>
      <c r="E4" s="593"/>
      <c r="F4" s="593"/>
      <c r="G4" s="593"/>
      <c r="H4" s="593"/>
    </row>
    <row r="5" spans="1:8" s="16" customFormat="1" ht="18" customHeight="1" thickBot="1">
      <c r="A5" s="77" t="s">
        <v>251</v>
      </c>
      <c r="C5" s="77"/>
      <c r="D5" s="77"/>
      <c r="E5" s="77"/>
      <c r="F5" s="77"/>
      <c r="G5" s="77"/>
      <c r="H5" s="78" t="s">
        <v>252</v>
      </c>
    </row>
    <row r="6" spans="1:8" s="21" customFormat="1" ht="23.1" customHeight="1">
      <c r="A6" s="411" t="s">
        <v>466</v>
      </c>
      <c r="B6" s="597" t="s">
        <v>38</v>
      </c>
      <c r="C6" s="600" t="s">
        <v>253</v>
      </c>
      <c r="D6" s="603" t="s">
        <v>39</v>
      </c>
      <c r="E6" s="603" t="s">
        <v>40</v>
      </c>
      <c r="F6" s="603" t="s">
        <v>254</v>
      </c>
      <c r="G6" s="603" t="s">
        <v>255</v>
      </c>
      <c r="H6" s="594" t="s">
        <v>41</v>
      </c>
    </row>
    <row r="7" spans="1:8" s="21" customFormat="1" ht="12" customHeight="1">
      <c r="A7" s="424"/>
      <c r="B7" s="598"/>
      <c r="C7" s="601"/>
      <c r="D7" s="604"/>
      <c r="E7" s="604"/>
      <c r="F7" s="604"/>
      <c r="G7" s="604"/>
      <c r="H7" s="595"/>
    </row>
    <row r="8" spans="1:8" s="21" customFormat="1" ht="12" customHeight="1">
      <c r="A8" s="424"/>
      <c r="B8" s="598"/>
      <c r="C8" s="601"/>
      <c r="D8" s="604"/>
      <c r="E8" s="604"/>
      <c r="F8" s="604"/>
      <c r="G8" s="604"/>
      <c r="H8" s="595"/>
    </row>
    <row r="9" spans="1:8" s="21" customFormat="1" ht="12" customHeight="1">
      <c r="A9" s="425"/>
      <c r="B9" s="599"/>
      <c r="C9" s="602"/>
      <c r="D9" s="605"/>
      <c r="E9" s="605"/>
      <c r="F9" s="605"/>
      <c r="G9" s="605"/>
      <c r="H9" s="596"/>
    </row>
    <row r="10" spans="1:8" s="56" customFormat="1" ht="28.5" customHeight="1">
      <c r="A10" s="68" t="s">
        <v>162</v>
      </c>
      <c r="B10" s="49">
        <v>4569327</v>
      </c>
      <c r="C10" s="49">
        <v>691222</v>
      </c>
      <c r="D10" s="49">
        <v>500383</v>
      </c>
      <c r="E10" s="49">
        <v>1722033</v>
      </c>
      <c r="F10" s="49">
        <v>517339</v>
      </c>
      <c r="G10" s="49">
        <v>921689</v>
      </c>
      <c r="H10" s="49">
        <v>216661</v>
      </c>
    </row>
    <row r="11" spans="1:8" s="56" customFormat="1" ht="28.5" customHeight="1">
      <c r="A11" s="68" t="s">
        <v>163</v>
      </c>
      <c r="B11" s="49">
        <v>3815657</v>
      </c>
      <c r="C11" s="49">
        <v>716364</v>
      </c>
      <c r="D11" s="49">
        <v>606896</v>
      </c>
      <c r="E11" s="49">
        <v>1728204</v>
      </c>
      <c r="F11" s="49">
        <v>485351</v>
      </c>
      <c r="G11" s="49">
        <v>887703</v>
      </c>
      <c r="H11" s="49">
        <v>278842</v>
      </c>
    </row>
    <row r="12" spans="1:8" s="56" customFormat="1" ht="28.5" customHeight="1">
      <c r="A12" s="68" t="s">
        <v>224</v>
      </c>
      <c r="B12" s="49">
        <v>3504720</v>
      </c>
      <c r="C12" s="49">
        <v>723466</v>
      </c>
      <c r="D12" s="49">
        <v>489564</v>
      </c>
      <c r="E12" s="49">
        <v>1708804</v>
      </c>
      <c r="F12" s="49">
        <v>354660</v>
      </c>
      <c r="G12" s="49">
        <v>842005</v>
      </c>
      <c r="H12" s="49">
        <v>228226</v>
      </c>
    </row>
    <row r="13" spans="1:8" s="56" customFormat="1" ht="28.5" customHeight="1">
      <c r="A13" s="68" t="s">
        <v>469</v>
      </c>
      <c r="B13" s="49">
        <v>3396105</v>
      </c>
      <c r="C13" s="49">
        <v>752551</v>
      </c>
      <c r="D13" s="49">
        <v>468916</v>
      </c>
      <c r="E13" s="49">
        <v>1759977</v>
      </c>
      <c r="F13" s="49">
        <v>254874</v>
      </c>
      <c r="G13" s="49">
        <v>799428</v>
      </c>
      <c r="H13" s="49">
        <v>159787</v>
      </c>
    </row>
    <row r="14" spans="1:8" s="56" customFormat="1" ht="28.5" customHeight="1">
      <c r="A14" s="69" t="s">
        <v>634</v>
      </c>
      <c r="B14" s="51">
        <f t="shared" ref="B14:H14" si="0">SUM(B16:B27)</f>
        <v>4082623</v>
      </c>
      <c r="C14" s="51">
        <f t="shared" si="0"/>
        <v>784014</v>
      </c>
      <c r="D14" s="34">
        <f t="shared" si="0"/>
        <v>422516</v>
      </c>
      <c r="E14" s="34">
        <f t="shared" si="0"/>
        <v>1831483</v>
      </c>
      <c r="F14" s="34">
        <f t="shared" si="0"/>
        <v>186073</v>
      </c>
      <c r="G14" s="34">
        <f t="shared" si="0"/>
        <v>713620</v>
      </c>
      <c r="H14" s="34">
        <f t="shared" si="0"/>
        <v>144917</v>
      </c>
    </row>
    <row r="15" spans="1:8" s="21" customFormat="1" ht="7.7" customHeight="1">
      <c r="A15" s="68"/>
      <c r="B15" s="49"/>
      <c r="C15" s="49"/>
      <c r="D15" s="28"/>
      <c r="E15" s="28"/>
      <c r="F15" s="28"/>
      <c r="G15" s="28"/>
      <c r="H15" s="28"/>
    </row>
    <row r="16" spans="1:8" s="21" customFormat="1" ht="28.5" customHeight="1">
      <c r="A16" s="61" t="s">
        <v>481</v>
      </c>
      <c r="B16" s="271">
        <f>SUM(C16:H16)</f>
        <v>369603</v>
      </c>
      <c r="C16" s="271">
        <v>62289</v>
      </c>
      <c r="D16" s="271">
        <v>65785</v>
      </c>
      <c r="E16" s="271">
        <v>141580</v>
      </c>
      <c r="F16" s="271">
        <v>23041</v>
      </c>
      <c r="G16" s="271">
        <v>65467</v>
      </c>
      <c r="H16" s="271">
        <v>11441</v>
      </c>
    </row>
    <row r="17" spans="1:8" s="21" customFormat="1" ht="28.5" customHeight="1">
      <c r="A17" s="61" t="s">
        <v>482</v>
      </c>
      <c r="B17" s="271">
        <f t="shared" ref="B17:B27" si="1">SUM(C17:H17)</f>
        <v>307947</v>
      </c>
      <c r="C17" s="271">
        <v>56568</v>
      </c>
      <c r="D17" s="271">
        <v>40837</v>
      </c>
      <c r="E17" s="271">
        <v>121241</v>
      </c>
      <c r="F17" s="271">
        <v>20180</v>
      </c>
      <c r="G17" s="271">
        <v>58157</v>
      </c>
      <c r="H17" s="271">
        <v>10964</v>
      </c>
    </row>
    <row r="18" spans="1:8" s="21" customFormat="1" ht="28.5" customHeight="1">
      <c r="A18" s="61" t="s">
        <v>483</v>
      </c>
      <c r="B18" s="271">
        <f t="shared" si="1"/>
        <v>350216</v>
      </c>
      <c r="C18" s="271">
        <v>65149</v>
      </c>
      <c r="D18" s="271">
        <v>30827</v>
      </c>
      <c r="E18" s="271">
        <v>161601</v>
      </c>
      <c r="F18" s="271">
        <v>16685</v>
      </c>
      <c r="G18" s="271">
        <v>64831</v>
      </c>
      <c r="H18" s="271">
        <v>11123</v>
      </c>
    </row>
    <row r="19" spans="1:8" s="21" customFormat="1" ht="28.5" customHeight="1">
      <c r="A19" s="61" t="s">
        <v>484</v>
      </c>
      <c r="B19" s="271">
        <f t="shared" si="1"/>
        <v>331625</v>
      </c>
      <c r="C19" s="271">
        <v>62448</v>
      </c>
      <c r="D19" s="271">
        <v>28284</v>
      </c>
      <c r="E19" s="271">
        <v>157629</v>
      </c>
      <c r="F19" s="271">
        <v>16367</v>
      </c>
      <c r="G19" s="271">
        <v>52914</v>
      </c>
      <c r="H19" s="271">
        <v>13983</v>
      </c>
    </row>
    <row r="20" spans="1:8" s="21" customFormat="1" ht="28.5" customHeight="1">
      <c r="A20" s="220" t="s">
        <v>485</v>
      </c>
      <c r="B20" s="271">
        <f t="shared" si="1"/>
        <v>334326</v>
      </c>
      <c r="C20" s="271">
        <v>67533</v>
      </c>
      <c r="D20" s="271">
        <v>19227</v>
      </c>
      <c r="E20" s="271">
        <v>160966</v>
      </c>
      <c r="F20" s="271">
        <v>15890</v>
      </c>
      <c r="G20" s="271">
        <v>56727</v>
      </c>
      <c r="H20" s="271">
        <v>13983</v>
      </c>
    </row>
    <row r="21" spans="1:8" s="21" customFormat="1" ht="28.5" customHeight="1">
      <c r="A21" s="61" t="s">
        <v>486</v>
      </c>
      <c r="B21" s="271">
        <f t="shared" si="1"/>
        <v>319709</v>
      </c>
      <c r="C21" s="271">
        <v>62766</v>
      </c>
      <c r="D21" s="271">
        <v>16685</v>
      </c>
      <c r="E21" s="271">
        <v>156517</v>
      </c>
      <c r="F21" s="271">
        <v>15096</v>
      </c>
      <c r="G21" s="271">
        <v>54185</v>
      </c>
      <c r="H21" s="271">
        <v>14460</v>
      </c>
    </row>
    <row r="22" spans="1:8" s="21" customFormat="1" ht="28.5" customHeight="1">
      <c r="A22" s="61" t="s">
        <v>487</v>
      </c>
      <c r="B22" s="271">
        <f t="shared" si="1"/>
        <v>317959</v>
      </c>
      <c r="C22" s="271">
        <v>67691</v>
      </c>
      <c r="D22" s="271">
        <v>16208</v>
      </c>
      <c r="E22" s="271">
        <v>149684</v>
      </c>
      <c r="F22" s="271">
        <v>12235</v>
      </c>
      <c r="G22" s="271">
        <v>59429</v>
      </c>
      <c r="H22" s="271">
        <v>12712</v>
      </c>
    </row>
    <row r="23" spans="1:8" s="21" customFormat="1" ht="28.5" customHeight="1">
      <c r="A23" s="61" t="s">
        <v>488</v>
      </c>
      <c r="B23" s="271">
        <f t="shared" si="1"/>
        <v>346720</v>
      </c>
      <c r="C23" s="271">
        <v>78020</v>
      </c>
      <c r="D23" s="271">
        <v>28920</v>
      </c>
      <c r="E23" s="271">
        <v>162714</v>
      </c>
      <c r="F23" s="271">
        <v>10964</v>
      </c>
      <c r="G23" s="271">
        <v>56568</v>
      </c>
      <c r="H23" s="271">
        <v>9534</v>
      </c>
    </row>
    <row r="24" spans="1:8" s="21" customFormat="1" ht="28.5" customHeight="1">
      <c r="A24" s="61" t="s">
        <v>489</v>
      </c>
      <c r="B24" s="271">
        <f t="shared" si="1"/>
        <v>301275</v>
      </c>
      <c r="C24" s="271">
        <v>67533</v>
      </c>
      <c r="D24" s="271">
        <v>28602</v>
      </c>
      <c r="E24" s="271">
        <v>130139</v>
      </c>
      <c r="F24" s="271">
        <v>10964</v>
      </c>
      <c r="G24" s="271">
        <v>55933</v>
      </c>
      <c r="H24" s="271">
        <v>8104</v>
      </c>
    </row>
    <row r="25" spans="1:8" s="21" customFormat="1" ht="28.5" customHeight="1">
      <c r="A25" s="61" t="s">
        <v>490</v>
      </c>
      <c r="B25" s="271">
        <f t="shared" si="1"/>
        <v>340524</v>
      </c>
      <c r="C25" s="271">
        <v>64037</v>
      </c>
      <c r="D25" s="271">
        <v>40996</v>
      </c>
      <c r="E25" s="271">
        <v>157629</v>
      </c>
      <c r="F25" s="271">
        <v>13507</v>
      </c>
      <c r="G25" s="271">
        <v>54821</v>
      </c>
      <c r="H25" s="271">
        <v>9534</v>
      </c>
    </row>
    <row r="26" spans="1:8" s="21" customFormat="1" ht="28.5" customHeight="1">
      <c r="A26" s="61" t="s">
        <v>491</v>
      </c>
      <c r="B26" s="271">
        <f t="shared" si="1"/>
        <v>366582</v>
      </c>
      <c r="C26" s="271">
        <v>63401</v>
      </c>
      <c r="D26" s="271">
        <v>49418</v>
      </c>
      <c r="E26" s="271">
        <v>160648</v>
      </c>
      <c r="F26" s="271">
        <v>14142</v>
      </c>
      <c r="G26" s="271">
        <v>64990</v>
      </c>
      <c r="H26" s="271">
        <v>13983</v>
      </c>
    </row>
    <row r="27" spans="1:8" s="21" customFormat="1" ht="28.5" customHeight="1" thickBot="1">
      <c r="A27" s="219" t="s">
        <v>492</v>
      </c>
      <c r="B27" s="273">
        <f t="shared" si="1"/>
        <v>396137</v>
      </c>
      <c r="C27" s="273">
        <v>66579</v>
      </c>
      <c r="D27" s="273">
        <v>56727</v>
      </c>
      <c r="E27" s="273">
        <v>171135</v>
      </c>
      <c r="F27" s="273">
        <v>17002</v>
      </c>
      <c r="G27" s="273">
        <v>69598</v>
      </c>
      <c r="H27" s="273">
        <v>15096</v>
      </c>
    </row>
    <row r="28" spans="1:8" s="53" customFormat="1" ht="11.1" customHeight="1">
      <c r="A28" s="315" t="s">
        <v>717</v>
      </c>
      <c r="B28" s="271"/>
      <c r="C28" s="275"/>
      <c r="D28" s="276"/>
      <c r="E28" s="276"/>
      <c r="F28" s="275"/>
      <c r="G28" s="275"/>
      <c r="H28" s="277" t="s">
        <v>480</v>
      </c>
    </row>
    <row r="29" spans="1:8" s="53" customFormat="1" ht="11.1" customHeight="1">
      <c r="A29" s="316" t="s">
        <v>493</v>
      </c>
      <c r="B29" s="271"/>
      <c r="C29" s="316"/>
      <c r="D29" s="317"/>
      <c r="E29" s="317"/>
      <c r="F29" s="317"/>
      <c r="G29" s="317"/>
      <c r="H29" s="317"/>
    </row>
    <row r="30" spans="1:8" s="79" customFormat="1" ht="11.1" customHeight="1">
      <c r="A30" s="275" t="s">
        <v>494</v>
      </c>
      <c r="B30" s="271"/>
      <c r="C30" s="318"/>
      <c r="D30" s="319"/>
      <c r="E30" s="319"/>
      <c r="F30" s="319"/>
      <c r="G30" s="319"/>
      <c r="H30" s="319"/>
    </row>
    <row r="31" spans="1:8" s="21" customFormat="1" ht="11.1" customHeight="1">
      <c r="A31" s="214" t="s">
        <v>495</v>
      </c>
      <c r="B31" s="271"/>
      <c r="C31" s="320"/>
      <c r="D31" s="321"/>
      <c r="E31" s="321"/>
      <c r="F31" s="321"/>
      <c r="G31" s="321"/>
      <c r="H31" s="321"/>
    </row>
    <row r="32" spans="1:8" s="21" customFormat="1" ht="11.25">
      <c r="D32" s="43"/>
      <c r="E32" s="43"/>
      <c r="F32" s="43"/>
      <c r="G32" s="43"/>
      <c r="H32" s="43"/>
    </row>
    <row r="33" spans="1:8" s="21" customFormat="1" ht="11.25">
      <c r="D33" s="43"/>
      <c r="E33" s="43"/>
      <c r="F33" s="43"/>
      <c r="G33" s="43"/>
      <c r="H33" s="43"/>
    </row>
    <row r="34" spans="1:8" s="21" customFormat="1" ht="11.25">
      <c r="D34" s="43"/>
      <c r="E34" s="43"/>
      <c r="F34" s="43"/>
      <c r="G34" s="43"/>
      <c r="H34" s="43"/>
    </row>
    <row r="35" spans="1:8" s="21" customFormat="1" ht="11.25">
      <c r="D35" s="43"/>
      <c r="E35" s="43"/>
      <c r="F35" s="43"/>
      <c r="G35" s="43"/>
      <c r="H35" s="43"/>
    </row>
    <row r="36" spans="1:8" s="21" customFormat="1" ht="11.25">
      <c r="D36" s="43"/>
      <c r="E36" s="43"/>
      <c r="F36" s="43"/>
      <c r="G36" s="43"/>
      <c r="H36" s="43"/>
    </row>
    <row r="37" spans="1:8" s="43" customFormat="1" ht="11.25">
      <c r="A37" s="21"/>
      <c r="B37" s="21"/>
      <c r="C37" s="21"/>
    </row>
    <row r="38" spans="1:8" s="43" customFormat="1" ht="11.25">
      <c r="A38" s="21"/>
      <c r="B38" s="21"/>
      <c r="C38" s="21"/>
    </row>
    <row r="39" spans="1:8" s="43" customFormat="1" ht="11.25">
      <c r="B39" s="21"/>
    </row>
    <row r="40" spans="1:8" s="43" customFormat="1" ht="11.25">
      <c r="B40" s="21"/>
    </row>
    <row r="41" spans="1:8" s="43" customFormat="1" ht="11.25">
      <c r="B41" s="21"/>
    </row>
    <row r="42" spans="1:8" s="43" customFormat="1" ht="11.25">
      <c r="B42" s="21"/>
    </row>
    <row r="43" spans="1:8" s="43" customFormat="1" ht="11.25">
      <c r="B43" s="21"/>
    </row>
    <row r="44" spans="1:8" s="43" customFormat="1" ht="11.25">
      <c r="B44" s="21"/>
    </row>
    <row r="45" spans="1:8" s="43" customFormat="1" ht="11.25">
      <c r="B45" s="21"/>
    </row>
    <row r="46" spans="1:8" s="43" customFormat="1" ht="11.25">
      <c r="B46" s="21"/>
    </row>
    <row r="47" spans="1:8" s="43" customFormat="1" ht="11.25">
      <c r="B47" s="21"/>
    </row>
    <row r="48" spans="1:8" s="43" customFormat="1" ht="11.25">
      <c r="B48" s="21"/>
    </row>
    <row r="49" spans="2:2" s="43" customFormat="1" ht="11.25">
      <c r="B49" s="21"/>
    </row>
    <row r="50" spans="2:2" s="43" customFormat="1" ht="11.25">
      <c r="B50" s="21"/>
    </row>
    <row r="51" spans="2:2" s="43" customFormat="1" ht="11.25">
      <c r="B51" s="21"/>
    </row>
    <row r="52" spans="2:2" s="43" customFormat="1" ht="11.25">
      <c r="B52" s="21"/>
    </row>
    <row r="53" spans="2:2" s="43" customFormat="1" ht="11.25">
      <c r="B53" s="21"/>
    </row>
    <row r="54" spans="2:2" s="43" customFormat="1" ht="11.25">
      <c r="B54" s="21"/>
    </row>
    <row r="55" spans="2:2" s="43" customFormat="1" ht="11.25">
      <c r="B55" s="21"/>
    </row>
    <row r="56" spans="2:2" s="43" customFormat="1" ht="11.25">
      <c r="B56" s="21"/>
    </row>
    <row r="57" spans="2:2" s="43" customFormat="1" ht="11.25">
      <c r="B57" s="21"/>
    </row>
    <row r="58" spans="2:2" s="43" customFormat="1" ht="11.25">
      <c r="B58" s="21"/>
    </row>
    <row r="59" spans="2:2" s="43" customFormat="1" ht="11.25">
      <c r="B59" s="21"/>
    </row>
    <row r="60" spans="2:2" s="43" customFormat="1" ht="11.25">
      <c r="B60" s="21"/>
    </row>
    <row r="61" spans="2:2" s="43" customFormat="1" ht="11.25">
      <c r="B61" s="21"/>
    </row>
    <row r="62" spans="2:2" s="43" customFormat="1" ht="11.25">
      <c r="B62" s="21"/>
    </row>
    <row r="63" spans="2:2" s="43" customFormat="1" ht="11.25">
      <c r="B63" s="21"/>
    </row>
    <row r="64" spans="2:2" s="43" customFormat="1" ht="11.25">
      <c r="B64" s="21"/>
    </row>
    <row r="65" spans="2:2" s="43" customFormat="1" ht="11.25">
      <c r="B65" s="21"/>
    </row>
    <row r="66" spans="2:2" s="43" customFormat="1" ht="11.25">
      <c r="B66" s="21"/>
    </row>
    <row r="67" spans="2:2" s="43" customFormat="1" ht="11.25">
      <c r="B67" s="21"/>
    </row>
    <row r="68" spans="2:2" s="43" customFormat="1" ht="11.25">
      <c r="B68" s="21"/>
    </row>
    <row r="69" spans="2:2" s="43" customFormat="1" ht="11.25">
      <c r="B69" s="21"/>
    </row>
    <row r="70" spans="2:2" s="43" customFormat="1" ht="11.25">
      <c r="B70" s="21"/>
    </row>
    <row r="71" spans="2:2" s="43" customFormat="1" ht="11.25">
      <c r="B71" s="21"/>
    </row>
    <row r="72" spans="2:2" s="43" customFormat="1" ht="11.25">
      <c r="B72" s="21"/>
    </row>
    <row r="73" spans="2:2" s="43" customFormat="1" ht="11.25">
      <c r="B73" s="21"/>
    </row>
    <row r="74" spans="2:2" s="43" customFormat="1" ht="11.25">
      <c r="B74" s="21"/>
    </row>
    <row r="75" spans="2:2" s="43" customFormat="1" ht="11.25">
      <c r="B75" s="21"/>
    </row>
    <row r="76" spans="2:2" s="43" customFormat="1" ht="11.25">
      <c r="B76" s="21"/>
    </row>
    <row r="77" spans="2:2" s="43" customFormat="1" ht="11.25">
      <c r="B77" s="21"/>
    </row>
    <row r="78" spans="2:2" s="43" customFormat="1" ht="11.25">
      <c r="B78" s="21"/>
    </row>
    <row r="79" spans="2:2" s="43" customFormat="1" ht="11.25">
      <c r="B79" s="21"/>
    </row>
    <row r="80" spans="2:2" s="43" customFormat="1" ht="11.25">
      <c r="B80" s="21"/>
    </row>
    <row r="81" spans="2:2" s="43" customFormat="1" ht="11.25">
      <c r="B81" s="21"/>
    </row>
    <row r="82" spans="2:2" s="43" customFormat="1" ht="11.25">
      <c r="B82" s="21"/>
    </row>
    <row r="83" spans="2:2" s="43" customFormat="1" ht="11.25">
      <c r="B83" s="21"/>
    </row>
    <row r="84" spans="2:2" s="43" customFormat="1" ht="11.25">
      <c r="B84" s="21"/>
    </row>
    <row r="85" spans="2:2" s="43" customFormat="1" ht="11.25">
      <c r="B85" s="21"/>
    </row>
    <row r="86" spans="2:2" s="43" customFormat="1" ht="11.25">
      <c r="B86" s="21"/>
    </row>
    <row r="87" spans="2:2" s="43" customFormat="1" ht="11.25">
      <c r="B87" s="21"/>
    </row>
    <row r="88" spans="2:2" s="43" customFormat="1" ht="11.25">
      <c r="B88" s="21"/>
    </row>
    <row r="89" spans="2:2" s="43" customFormat="1" ht="11.25">
      <c r="B89" s="21"/>
    </row>
    <row r="90" spans="2:2" s="43" customFormat="1" ht="11.25">
      <c r="B90" s="21"/>
    </row>
    <row r="91" spans="2:2" s="43" customFormat="1" ht="11.25">
      <c r="B91" s="21"/>
    </row>
    <row r="92" spans="2:2" s="43" customFormat="1" ht="11.25">
      <c r="B92" s="21"/>
    </row>
    <row r="93" spans="2:2" s="43" customFormat="1" ht="11.25">
      <c r="B93" s="21"/>
    </row>
    <row r="94" spans="2:2" s="43" customFormat="1" ht="11.25">
      <c r="B94" s="21"/>
    </row>
    <row r="95" spans="2:2" s="43" customFormat="1" ht="11.25">
      <c r="B95" s="21"/>
    </row>
    <row r="96" spans="2:2" s="43" customFormat="1" ht="11.25">
      <c r="B96" s="21"/>
    </row>
    <row r="97" spans="2:2" s="43" customFormat="1" ht="11.25">
      <c r="B97" s="21"/>
    </row>
    <row r="98" spans="2:2" s="43" customFormat="1" ht="11.25">
      <c r="B98" s="21"/>
    </row>
    <row r="99" spans="2:2" s="43" customFormat="1" ht="11.25">
      <c r="B99" s="21"/>
    </row>
    <row r="100" spans="2:2" s="43" customFormat="1" ht="11.25">
      <c r="B100" s="21"/>
    </row>
    <row r="101" spans="2:2" s="43" customFormat="1" ht="11.25">
      <c r="B101" s="21"/>
    </row>
    <row r="102" spans="2:2" s="43" customFormat="1" ht="11.25">
      <c r="B102" s="21"/>
    </row>
    <row r="103" spans="2:2">
      <c r="B103" s="5"/>
    </row>
    <row r="104" spans="2:2">
      <c r="B104" s="5"/>
    </row>
    <row r="105" spans="2:2">
      <c r="B105" s="5"/>
    </row>
    <row r="106" spans="2:2">
      <c r="B106" s="5"/>
    </row>
    <row r="107" spans="2:2">
      <c r="B107" s="5"/>
    </row>
    <row r="108" spans="2:2">
      <c r="B108" s="5"/>
    </row>
    <row r="109" spans="2:2">
      <c r="B109" s="5"/>
    </row>
    <row r="110" spans="2:2">
      <c r="B110" s="5"/>
    </row>
    <row r="111" spans="2:2">
      <c r="B111" s="5"/>
    </row>
    <row r="112" spans="2:2">
      <c r="B112" s="5"/>
    </row>
    <row r="113" spans="2:2">
      <c r="B113" s="5"/>
    </row>
    <row r="114" spans="2:2">
      <c r="B114" s="5"/>
    </row>
    <row r="115" spans="2:2">
      <c r="B115" s="5"/>
    </row>
    <row r="116" spans="2:2">
      <c r="B116" s="5"/>
    </row>
    <row r="117" spans="2:2">
      <c r="B117" s="5"/>
    </row>
    <row r="118" spans="2:2">
      <c r="B118" s="5"/>
    </row>
    <row r="119" spans="2:2">
      <c r="B119" s="5"/>
    </row>
    <row r="120" spans="2:2">
      <c r="B120" s="5"/>
    </row>
    <row r="121" spans="2:2">
      <c r="B121" s="5"/>
    </row>
    <row r="122" spans="2:2">
      <c r="B122" s="5"/>
    </row>
    <row r="123" spans="2:2">
      <c r="B123" s="5"/>
    </row>
    <row r="124" spans="2:2">
      <c r="B124" s="5"/>
    </row>
    <row r="125" spans="2:2">
      <c r="B125" s="5"/>
    </row>
    <row r="126" spans="2:2">
      <c r="B126" s="5"/>
    </row>
    <row r="127" spans="2:2">
      <c r="B127" s="5"/>
    </row>
    <row r="128" spans="2:2">
      <c r="B128" s="5"/>
    </row>
    <row r="129" spans="2:2">
      <c r="B129" s="5"/>
    </row>
    <row r="130" spans="2:2">
      <c r="B130" s="5"/>
    </row>
  </sheetData>
  <sheetProtection selectLockedCells="1"/>
  <mergeCells count="10">
    <mergeCell ref="A3:H3"/>
    <mergeCell ref="A4:H4"/>
    <mergeCell ref="A6:A9"/>
    <mergeCell ref="H6:H9"/>
    <mergeCell ref="B6:B9"/>
    <mergeCell ref="C6:C9"/>
    <mergeCell ref="D6:D9"/>
    <mergeCell ref="E6:E9"/>
    <mergeCell ref="G6:G9"/>
    <mergeCell ref="F6:F9"/>
  </mergeCells>
  <phoneticPr fontId="4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view="pageBreakPreview" zoomScaleNormal="100" zoomScaleSheetLayoutView="100" workbookViewId="0">
      <selection activeCell="J11" sqref="J11"/>
    </sheetView>
  </sheetViews>
  <sheetFormatPr defaultRowHeight="14.25"/>
  <cols>
    <col min="1" max="1" width="7.625" style="46" customWidth="1"/>
    <col min="2" max="2" width="11.125" style="57" customWidth="1"/>
    <col min="3" max="6" width="15.875" style="57" customWidth="1"/>
    <col min="7" max="16384" width="9" style="57"/>
  </cols>
  <sheetData>
    <row r="1" spans="1:6" s="5" customFormat="1" ht="14.1" customHeight="1">
      <c r="A1" s="16" t="s">
        <v>758</v>
      </c>
      <c r="C1" s="57"/>
      <c r="D1" s="57"/>
      <c r="E1" s="57"/>
      <c r="F1" s="12"/>
    </row>
    <row r="2" spans="1:6" s="5" customFormat="1" ht="14.1" customHeight="1">
      <c r="A2" s="16"/>
      <c r="C2" s="57"/>
      <c r="D2" s="57"/>
      <c r="E2" s="57"/>
      <c r="F2" s="12"/>
    </row>
    <row r="3" spans="1:6" s="14" customFormat="1" ht="20.100000000000001" customHeight="1">
      <c r="A3" s="443" t="s">
        <v>44</v>
      </c>
      <c r="B3" s="443"/>
      <c r="C3" s="443"/>
      <c r="D3" s="443"/>
      <c r="E3" s="443"/>
      <c r="F3" s="443"/>
    </row>
    <row r="4" spans="1:6" s="15" customFormat="1" ht="24" customHeight="1">
      <c r="A4" s="523" t="s">
        <v>45</v>
      </c>
      <c r="B4" s="523"/>
      <c r="C4" s="523"/>
      <c r="D4" s="523"/>
      <c r="E4" s="523"/>
      <c r="F4" s="523"/>
    </row>
    <row r="5" spans="1:6" s="16" customFormat="1" ht="18" customHeight="1" thickBot="1">
      <c r="A5" s="16" t="s">
        <v>46</v>
      </c>
      <c r="B5" s="21"/>
      <c r="C5" s="21"/>
      <c r="D5" s="21"/>
      <c r="E5" s="21"/>
      <c r="F5" s="13" t="s">
        <v>47</v>
      </c>
    </row>
    <row r="6" spans="1:6" s="21" customFormat="1" ht="16.5" customHeight="1">
      <c r="A6" s="411" t="s">
        <v>466</v>
      </c>
      <c r="B6" s="412"/>
      <c r="C6" s="619" t="s">
        <v>49</v>
      </c>
      <c r="D6" s="609" t="s">
        <v>42</v>
      </c>
      <c r="E6" s="610"/>
      <c r="F6" s="611"/>
    </row>
    <row r="7" spans="1:6" s="21" customFormat="1" ht="16.5" customHeight="1">
      <c r="A7" s="413"/>
      <c r="B7" s="414"/>
      <c r="C7" s="620"/>
      <c r="D7" s="612"/>
      <c r="E7" s="612"/>
      <c r="F7" s="613"/>
    </row>
    <row r="8" spans="1:6" s="21" customFormat="1" ht="16.5" customHeight="1">
      <c r="A8" s="413"/>
      <c r="B8" s="414"/>
      <c r="C8" s="620"/>
      <c r="D8" s="615" t="s">
        <v>50</v>
      </c>
      <c r="E8" s="615" t="s">
        <v>51</v>
      </c>
      <c r="F8" s="617" t="s">
        <v>43</v>
      </c>
    </row>
    <row r="9" spans="1:6" s="21" customFormat="1" ht="16.5" customHeight="1">
      <c r="A9" s="415"/>
      <c r="B9" s="416"/>
      <c r="C9" s="621"/>
      <c r="D9" s="616"/>
      <c r="E9" s="616"/>
      <c r="F9" s="618"/>
    </row>
    <row r="10" spans="1:6" s="21" customFormat="1" ht="18" customHeight="1">
      <c r="A10" s="608" t="s">
        <v>600</v>
      </c>
      <c r="B10" s="608"/>
      <c r="C10" s="49">
        <v>237</v>
      </c>
      <c r="D10" s="28">
        <v>102</v>
      </c>
      <c r="E10" s="28">
        <v>93</v>
      </c>
      <c r="F10" s="28">
        <v>42</v>
      </c>
    </row>
    <row r="11" spans="1:6" s="21" customFormat="1" ht="18" customHeight="1">
      <c r="A11" s="608">
        <v>2010</v>
      </c>
      <c r="B11" s="608"/>
      <c r="C11" s="49">
        <v>254</v>
      </c>
      <c r="D11" s="28">
        <v>107</v>
      </c>
      <c r="E11" s="28">
        <v>101</v>
      </c>
      <c r="F11" s="28">
        <v>46</v>
      </c>
    </row>
    <row r="12" spans="1:6" s="21" customFormat="1" ht="18" customHeight="1">
      <c r="A12" s="608">
        <v>2011</v>
      </c>
      <c r="B12" s="608"/>
      <c r="C12" s="49">
        <v>268</v>
      </c>
      <c r="D12" s="28">
        <v>120</v>
      </c>
      <c r="E12" s="28">
        <v>104</v>
      </c>
      <c r="F12" s="28">
        <v>44</v>
      </c>
    </row>
    <row r="13" spans="1:6" s="21" customFormat="1" ht="18" customHeight="1">
      <c r="A13" s="608">
        <v>2012</v>
      </c>
      <c r="B13" s="608"/>
      <c r="C13" s="49">
        <v>276</v>
      </c>
      <c r="D13" s="28">
        <v>108</v>
      </c>
      <c r="E13" s="28">
        <v>116</v>
      </c>
      <c r="F13" s="28">
        <v>52</v>
      </c>
    </row>
    <row r="14" spans="1:6" s="21" customFormat="1" ht="18" customHeight="1">
      <c r="A14" s="614" t="s">
        <v>635</v>
      </c>
      <c r="B14" s="614"/>
      <c r="C14" s="51">
        <f>SUM(C16:C38)</f>
        <v>287</v>
      </c>
      <c r="D14" s="34">
        <f>SUM(D16:D38)</f>
        <v>131</v>
      </c>
      <c r="E14" s="34">
        <f>SUM(E16:E38)</f>
        <v>113</v>
      </c>
      <c r="F14" s="34">
        <f>SUM(F16:F38)</f>
        <v>43</v>
      </c>
    </row>
    <row r="15" spans="1:6" s="21" customFormat="1" ht="13.15" customHeight="1">
      <c r="B15" s="61"/>
      <c r="C15" s="49"/>
      <c r="D15" s="28"/>
      <c r="E15" s="28"/>
      <c r="F15" s="28"/>
    </row>
    <row r="16" spans="1:6" s="21" customFormat="1" ht="18" customHeight="1">
      <c r="A16" s="80" t="s">
        <v>601</v>
      </c>
      <c r="B16" s="81" t="s">
        <v>205</v>
      </c>
      <c r="C16" s="87">
        <f t="shared" ref="C16:C38" si="0">D16+E16+F16</f>
        <v>61</v>
      </c>
      <c r="D16" s="85">
        <v>20</v>
      </c>
      <c r="E16" s="85">
        <v>30</v>
      </c>
      <c r="F16" s="85">
        <v>11</v>
      </c>
    </row>
    <row r="17" spans="1:6" s="21" customFormat="1" ht="18" customHeight="1">
      <c r="A17" s="80" t="s">
        <v>65</v>
      </c>
      <c r="B17" s="81" t="s">
        <v>66</v>
      </c>
      <c r="C17" s="87">
        <f t="shared" si="0"/>
        <v>28</v>
      </c>
      <c r="D17" s="85">
        <v>14</v>
      </c>
      <c r="E17" s="85">
        <v>12</v>
      </c>
      <c r="F17" s="85">
        <v>2</v>
      </c>
    </row>
    <row r="18" spans="1:6" s="21" customFormat="1" ht="18" customHeight="1">
      <c r="A18" s="80" t="s">
        <v>67</v>
      </c>
      <c r="B18" s="81" t="s">
        <v>68</v>
      </c>
      <c r="C18" s="87">
        <f t="shared" si="0"/>
        <v>19</v>
      </c>
      <c r="D18" s="85">
        <v>6</v>
      </c>
      <c r="E18" s="85">
        <v>7</v>
      </c>
      <c r="F18" s="85">
        <v>6</v>
      </c>
    </row>
    <row r="19" spans="1:6" s="21" customFormat="1" ht="18" customHeight="1">
      <c r="A19" s="80" t="s">
        <v>69</v>
      </c>
      <c r="B19" s="81" t="s">
        <v>70</v>
      </c>
      <c r="C19" s="87">
        <f t="shared" si="0"/>
        <v>6</v>
      </c>
      <c r="D19" s="85">
        <v>2</v>
      </c>
      <c r="E19" s="85">
        <v>3</v>
      </c>
      <c r="F19" s="85">
        <v>1</v>
      </c>
    </row>
    <row r="20" spans="1:6" s="21" customFormat="1" ht="18" customHeight="1">
      <c r="A20" s="80" t="s">
        <v>71</v>
      </c>
      <c r="B20" s="81" t="s">
        <v>72</v>
      </c>
      <c r="C20" s="87">
        <f t="shared" si="0"/>
        <v>82</v>
      </c>
      <c r="D20" s="85">
        <v>34</v>
      </c>
      <c r="E20" s="85">
        <v>31</v>
      </c>
      <c r="F20" s="85">
        <v>17</v>
      </c>
    </row>
    <row r="21" spans="1:6" s="21" customFormat="1" ht="18" customHeight="1">
      <c r="A21" s="80" t="s">
        <v>74</v>
      </c>
      <c r="B21" s="81" t="s">
        <v>75</v>
      </c>
      <c r="C21" s="87">
        <f t="shared" si="0"/>
        <v>6</v>
      </c>
      <c r="D21" s="85">
        <v>1</v>
      </c>
      <c r="E21" s="85">
        <v>3</v>
      </c>
      <c r="F21" s="85">
        <v>2</v>
      </c>
    </row>
    <row r="22" spans="1:6" s="21" customFormat="1" ht="18" customHeight="1">
      <c r="A22" s="80" t="s">
        <v>76</v>
      </c>
      <c r="B22" s="81" t="s">
        <v>77</v>
      </c>
      <c r="C22" s="87">
        <f t="shared" si="0"/>
        <v>11</v>
      </c>
      <c r="D22" s="85">
        <v>8</v>
      </c>
      <c r="E22" s="85">
        <v>3</v>
      </c>
      <c r="F22" s="85">
        <v>0</v>
      </c>
    </row>
    <row r="23" spans="1:6" s="21" customFormat="1" ht="18" customHeight="1">
      <c r="A23" s="80" t="s">
        <v>78</v>
      </c>
      <c r="B23" s="81" t="s">
        <v>79</v>
      </c>
      <c r="C23" s="87">
        <f t="shared" si="0"/>
        <v>2</v>
      </c>
      <c r="D23" s="85">
        <v>1</v>
      </c>
      <c r="E23" s="85">
        <v>1</v>
      </c>
      <c r="F23" s="85">
        <v>0</v>
      </c>
    </row>
    <row r="24" spans="1:6" s="21" customFormat="1" ht="18" customHeight="1">
      <c r="A24" s="80" t="s">
        <v>80</v>
      </c>
      <c r="B24" s="81" t="s">
        <v>81</v>
      </c>
      <c r="C24" s="87">
        <f t="shared" si="0"/>
        <v>4</v>
      </c>
      <c r="D24" s="85">
        <v>3</v>
      </c>
      <c r="E24" s="85">
        <v>1</v>
      </c>
      <c r="F24" s="85">
        <v>0</v>
      </c>
    </row>
    <row r="25" spans="1:6" s="21" customFormat="1" ht="18" customHeight="1">
      <c r="A25" s="80" t="s">
        <v>82</v>
      </c>
      <c r="B25" s="81" t="s">
        <v>83</v>
      </c>
      <c r="C25" s="87">
        <f t="shared" si="0"/>
        <v>23</v>
      </c>
      <c r="D25" s="85">
        <v>14</v>
      </c>
      <c r="E25" s="85">
        <v>7</v>
      </c>
      <c r="F25" s="85">
        <v>2</v>
      </c>
    </row>
    <row r="26" spans="1:6" s="21" customFormat="1" ht="18" customHeight="1">
      <c r="A26" s="80" t="s">
        <v>84</v>
      </c>
      <c r="B26" s="81" t="s">
        <v>85</v>
      </c>
      <c r="C26" s="87">
        <f t="shared" si="0"/>
        <v>3</v>
      </c>
      <c r="D26" s="85">
        <v>3</v>
      </c>
      <c r="E26" s="85">
        <v>0</v>
      </c>
      <c r="F26" s="85">
        <v>0</v>
      </c>
    </row>
    <row r="27" spans="1:6" s="41" customFormat="1" ht="18" customHeight="1">
      <c r="A27" s="80" t="s">
        <v>86</v>
      </c>
      <c r="B27" s="81" t="s">
        <v>87</v>
      </c>
      <c r="C27" s="87">
        <f t="shared" si="0"/>
        <v>1</v>
      </c>
      <c r="D27" s="85">
        <v>1</v>
      </c>
      <c r="E27" s="85">
        <v>0</v>
      </c>
      <c r="F27" s="85">
        <v>0</v>
      </c>
    </row>
    <row r="28" spans="1:6" s="41" customFormat="1" ht="18" customHeight="1">
      <c r="A28" s="80" t="s">
        <v>88</v>
      </c>
      <c r="B28" s="81" t="s">
        <v>89</v>
      </c>
      <c r="C28" s="87">
        <f t="shared" si="0"/>
        <v>1</v>
      </c>
      <c r="D28" s="85">
        <v>0</v>
      </c>
      <c r="E28" s="85">
        <v>0</v>
      </c>
      <c r="F28" s="85">
        <v>1</v>
      </c>
    </row>
    <row r="29" spans="1:6" s="41" customFormat="1" ht="18" customHeight="1">
      <c r="A29" s="80" t="s">
        <v>90</v>
      </c>
      <c r="B29" s="81" t="s">
        <v>91</v>
      </c>
      <c r="C29" s="87">
        <f t="shared" si="0"/>
        <v>0</v>
      </c>
      <c r="D29" s="85">
        <v>0</v>
      </c>
      <c r="E29" s="85">
        <v>0</v>
      </c>
      <c r="F29" s="85">
        <v>0</v>
      </c>
    </row>
    <row r="30" spans="1:6" s="21" customFormat="1" ht="18" customHeight="1">
      <c r="A30" s="80" t="s">
        <v>92</v>
      </c>
      <c r="B30" s="81" t="s">
        <v>93</v>
      </c>
      <c r="C30" s="87">
        <f t="shared" si="0"/>
        <v>0</v>
      </c>
      <c r="D30" s="85">
        <v>0</v>
      </c>
      <c r="E30" s="85">
        <v>0</v>
      </c>
      <c r="F30" s="85">
        <v>0</v>
      </c>
    </row>
    <row r="31" spans="1:6" s="21" customFormat="1" ht="18" customHeight="1">
      <c r="A31" s="80" t="s">
        <v>94</v>
      </c>
      <c r="B31" s="81" t="s">
        <v>95</v>
      </c>
      <c r="C31" s="87">
        <f t="shared" si="0"/>
        <v>0</v>
      </c>
      <c r="D31" s="85">
        <v>0</v>
      </c>
      <c r="E31" s="85">
        <v>0</v>
      </c>
      <c r="F31" s="85">
        <v>0</v>
      </c>
    </row>
    <row r="32" spans="1:6" s="21" customFormat="1" ht="18" customHeight="1">
      <c r="A32" s="80" t="s">
        <v>96</v>
      </c>
      <c r="B32" s="81" t="s">
        <v>97</v>
      </c>
      <c r="C32" s="87">
        <f t="shared" si="0"/>
        <v>22</v>
      </c>
      <c r="D32" s="85">
        <v>16</v>
      </c>
      <c r="E32" s="85">
        <v>6</v>
      </c>
      <c r="F32" s="85">
        <v>0</v>
      </c>
    </row>
    <row r="33" spans="1:6" s="21" customFormat="1" ht="18" customHeight="1">
      <c r="A33" s="80" t="s">
        <v>98</v>
      </c>
      <c r="B33" s="81" t="s">
        <v>99</v>
      </c>
      <c r="C33" s="87">
        <f t="shared" si="0"/>
        <v>1</v>
      </c>
      <c r="D33" s="85">
        <v>1</v>
      </c>
      <c r="E33" s="85">
        <v>0</v>
      </c>
      <c r="F33" s="85">
        <v>0</v>
      </c>
    </row>
    <row r="34" spans="1:6" s="21" customFormat="1" ht="18" customHeight="1">
      <c r="A34" s="80" t="s">
        <v>100</v>
      </c>
      <c r="B34" s="81" t="s">
        <v>101</v>
      </c>
      <c r="C34" s="87">
        <f t="shared" si="0"/>
        <v>14</v>
      </c>
      <c r="D34" s="85">
        <v>6</v>
      </c>
      <c r="E34" s="85">
        <v>7</v>
      </c>
      <c r="F34" s="85">
        <v>1</v>
      </c>
    </row>
    <row r="35" spans="1:6" s="21" customFormat="1" ht="18" customHeight="1">
      <c r="A35" s="80" t="s">
        <v>102</v>
      </c>
      <c r="B35" s="81" t="s">
        <v>103</v>
      </c>
      <c r="C35" s="87">
        <f t="shared" si="0"/>
        <v>1</v>
      </c>
      <c r="D35" s="85">
        <v>0</v>
      </c>
      <c r="E35" s="85">
        <v>1</v>
      </c>
      <c r="F35" s="85">
        <v>0</v>
      </c>
    </row>
    <row r="36" spans="1:6" s="21" customFormat="1" ht="18" customHeight="1">
      <c r="A36" s="80" t="s">
        <v>104</v>
      </c>
      <c r="B36" s="81" t="s">
        <v>105</v>
      </c>
      <c r="C36" s="87">
        <f t="shared" si="0"/>
        <v>1</v>
      </c>
      <c r="D36" s="85">
        <v>1</v>
      </c>
      <c r="E36" s="85">
        <v>0</v>
      </c>
      <c r="F36" s="85">
        <v>0</v>
      </c>
    </row>
    <row r="37" spans="1:6" s="21" customFormat="1" ht="18" customHeight="1">
      <c r="A37" s="80" t="s">
        <v>106</v>
      </c>
      <c r="B37" s="81" t="s">
        <v>107</v>
      </c>
      <c r="C37" s="87">
        <f t="shared" si="0"/>
        <v>1</v>
      </c>
      <c r="D37" s="85">
        <v>0</v>
      </c>
      <c r="E37" s="85">
        <v>1</v>
      </c>
      <c r="F37" s="85">
        <v>0</v>
      </c>
    </row>
    <row r="38" spans="1:6" s="21" customFormat="1" ht="18" customHeight="1" thickBot="1">
      <c r="A38" s="82" t="s">
        <v>108</v>
      </c>
      <c r="B38" s="83" t="s">
        <v>109</v>
      </c>
      <c r="C38" s="87">
        <f t="shared" si="0"/>
        <v>0</v>
      </c>
      <c r="D38" s="85">
        <v>0</v>
      </c>
      <c r="E38" s="85">
        <v>0</v>
      </c>
      <c r="F38" s="85">
        <v>0</v>
      </c>
    </row>
    <row r="39" spans="1:6" s="79" customFormat="1" ht="11.1" customHeight="1">
      <c r="A39" s="315" t="s">
        <v>719</v>
      </c>
      <c r="B39" s="322"/>
      <c r="C39" s="323"/>
      <c r="D39" s="323"/>
      <c r="E39" s="323"/>
      <c r="F39" s="212" t="s">
        <v>23</v>
      </c>
    </row>
    <row r="40" spans="1:6" s="21" customFormat="1" ht="11.25">
      <c r="A40" s="606"/>
      <c r="B40" s="607"/>
      <c r="C40" s="606"/>
      <c r="D40" s="606"/>
      <c r="E40" s="606"/>
      <c r="F40" s="84"/>
    </row>
    <row r="41" spans="1:6" s="21" customFormat="1" ht="11.25">
      <c r="A41" s="43"/>
      <c r="C41" s="43"/>
      <c r="D41" s="43"/>
      <c r="E41" s="43"/>
      <c r="F41" s="43"/>
    </row>
    <row r="42" spans="1:6" s="21" customFormat="1" ht="11.25">
      <c r="A42" s="43"/>
      <c r="C42" s="43"/>
      <c r="D42" s="43"/>
      <c r="E42" s="43"/>
      <c r="F42" s="43"/>
    </row>
    <row r="43" spans="1:6" s="21" customFormat="1" ht="8.25" customHeight="1">
      <c r="A43" s="43"/>
      <c r="C43" s="43"/>
      <c r="D43" s="43"/>
      <c r="E43" s="43"/>
      <c r="F43" s="43"/>
    </row>
    <row r="44" spans="1:6" s="21" customFormat="1" ht="11.25">
      <c r="A44" s="43"/>
      <c r="C44" s="43"/>
      <c r="D44" s="43"/>
      <c r="E44" s="43"/>
      <c r="F44" s="43"/>
    </row>
    <row r="45" spans="1:6" s="21" customFormat="1" ht="11.25">
      <c r="A45" s="43"/>
      <c r="C45" s="43"/>
      <c r="D45" s="43"/>
      <c r="E45" s="43"/>
      <c r="F45" s="43"/>
    </row>
    <row r="46" spans="1:6" s="21" customFormat="1" ht="11.25">
      <c r="A46" s="43"/>
      <c r="C46" s="43"/>
      <c r="D46" s="43"/>
      <c r="E46" s="43"/>
      <c r="F46" s="43"/>
    </row>
    <row r="47" spans="1:6" s="21" customFormat="1" ht="11.25">
      <c r="A47" s="43"/>
      <c r="C47" s="43"/>
      <c r="D47" s="43"/>
      <c r="E47" s="43"/>
      <c r="F47" s="43"/>
    </row>
    <row r="48" spans="1:6" s="21" customFormat="1" ht="11.25">
      <c r="A48" s="43"/>
      <c r="C48" s="43"/>
      <c r="D48" s="43"/>
      <c r="E48" s="43"/>
      <c r="F48" s="43"/>
    </row>
    <row r="49" spans="1:6" s="21" customFormat="1" ht="11.25">
      <c r="A49" s="43"/>
      <c r="C49" s="43"/>
      <c r="D49" s="43"/>
      <c r="E49" s="43"/>
      <c r="F49" s="43"/>
    </row>
    <row r="50" spans="1:6" s="21" customFormat="1" ht="11.25">
      <c r="A50" s="43"/>
      <c r="C50" s="43"/>
      <c r="D50" s="43"/>
      <c r="E50" s="43"/>
      <c r="F50" s="43"/>
    </row>
    <row r="51" spans="1:6" s="21" customFormat="1" ht="11.25">
      <c r="A51" s="43"/>
      <c r="C51" s="43"/>
      <c r="D51" s="43"/>
      <c r="E51" s="43"/>
      <c r="F51" s="43"/>
    </row>
    <row r="52" spans="1:6" s="21" customFormat="1" ht="11.25">
      <c r="A52" s="43"/>
      <c r="C52" s="43"/>
      <c r="D52" s="43"/>
      <c r="E52" s="43"/>
      <c r="F52" s="43"/>
    </row>
    <row r="53" spans="1:6" s="43" customFormat="1" ht="11.25">
      <c r="B53" s="21"/>
    </row>
    <row r="54" spans="1:6" s="43" customFormat="1" ht="11.25">
      <c r="B54" s="21"/>
    </row>
    <row r="55" spans="1:6" s="43" customFormat="1" ht="11.25">
      <c r="B55" s="21"/>
    </row>
    <row r="56" spans="1:6" s="43" customFormat="1" ht="11.25">
      <c r="B56" s="21"/>
    </row>
    <row r="57" spans="1:6" s="43" customFormat="1" ht="11.25">
      <c r="B57" s="21"/>
    </row>
    <row r="58" spans="1:6" s="43" customFormat="1" ht="11.25">
      <c r="B58" s="21"/>
    </row>
    <row r="59" spans="1:6" s="43" customFormat="1" ht="11.25">
      <c r="B59" s="21"/>
    </row>
    <row r="60" spans="1:6" s="43" customFormat="1" ht="11.25">
      <c r="B60" s="21"/>
    </row>
    <row r="61" spans="1:6" s="43" customFormat="1" ht="11.25">
      <c r="B61" s="21"/>
    </row>
    <row r="62" spans="1:6" s="43" customFormat="1" ht="11.25">
      <c r="B62" s="21"/>
    </row>
    <row r="63" spans="1:6" s="43" customFormat="1" ht="11.25">
      <c r="B63" s="21"/>
    </row>
    <row r="64" spans="1:6" s="43" customFormat="1" ht="11.25">
      <c r="B64" s="21"/>
    </row>
    <row r="65" spans="2:2" s="43" customFormat="1" ht="11.25">
      <c r="B65" s="21"/>
    </row>
    <row r="66" spans="2:2" s="43" customFormat="1" ht="11.25">
      <c r="B66" s="21"/>
    </row>
    <row r="67" spans="2:2" s="43" customFormat="1" ht="11.25">
      <c r="B67" s="21"/>
    </row>
    <row r="68" spans="2:2" s="43" customFormat="1" ht="11.25">
      <c r="B68" s="21"/>
    </row>
    <row r="69" spans="2:2" s="43" customFormat="1" ht="11.25">
      <c r="B69" s="21"/>
    </row>
    <row r="70" spans="2:2" s="43" customFormat="1" ht="11.25">
      <c r="B70" s="21"/>
    </row>
    <row r="71" spans="2:2" s="43" customFormat="1" ht="11.25">
      <c r="B71" s="21"/>
    </row>
    <row r="72" spans="2:2" s="43" customFormat="1" ht="11.25">
      <c r="B72" s="21"/>
    </row>
    <row r="73" spans="2:2" s="43" customFormat="1" ht="11.25">
      <c r="B73" s="21"/>
    </row>
    <row r="74" spans="2:2" s="43" customFormat="1" ht="11.25">
      <c r="B74" s="21"/>
    </row>
    <row r="75" spans="2:2" s="43" customFormat="1" ht="11.25">
      <c r="B75" s="21"/>
    </row>
    <row r="76" spans="2:2" s="43" customFormat="1" ht="11.25">
      <c r="B76" s="21"/>
    </row>
    <row r="77" spans="2:2" s="43" customFormat="1" ht="11.25">
      <c r="B77" s="21"/>
    </row>
    <row r="78" spans="2:2" s="43" customFormat="1" ht="11.25">
      <c r="B78" s="21"/>
    </row>
    <row r="79" spans="2:2" s="43" customFormat="1" ht="11.25">
      <c r="B79" s="21"/>
    </row>
    <row r="80" spans="2:2" s="43" customFormat="1" ht="11.25">
      <c r="B80" s="21"/>
    </row>
    <row r="81" spans="2:2" s="43" customFormat="1" ht="11.25">
      <c r="B81" s="21"/>
    </row>
    <row r="82" spans="2:2" s="43" customFormat="1" ht="11.25">
      <c r="B82" s="21"/>
    </row>
    <row r="83" spans="2:2" s="43" customFormat="1" ht="11.25">
      <c r="B83" s="21"/>
    </row>
    <row r="84" spans="2:2" s="43" customFormat="1" ht="11.25">
      <c r="B84" s="21"/>
    </row>
    <row r="85" spans="2:2" s="43" customFormat="1" ht="11.25">
      <c r="B85" s="21"/>
    </row>
    <row r="86" spans="2:2" s="43" customFormat="1" ht="11.25">
      <c r="B86" s="21"/>
    </row>
    <row r="87" spans="2:2" s="43" customFormat="1" ht="11.25">
      <c r="B87" s="21"/>
    </row>
    <row r="88" spans="2:2" s="43" customFormat="1" ht="11.25">
      <c r="B88" s="21"/>
    </row>
    <row r="89" spans="2:2" s="43" customFormat="1" ht="11.25">
      <c r="B89" s="21"/>
    </row>
    <row r="90" spans="2:2" s="43" customFormat="1" ht="11.25">
      <c r="B90" s="21"/>
    </row>
    <row r="91" spans="2:2" s="43" customFormat="1" ht="11.25">
      <c r="B91" s="21"/>
    </row>
    <row r="92" spans="2:2" s="43" customFormat="1" ht="11.25">
      <c r="B92" s="21"/>
    </row>
    <row r="93" spans="2:2" s="43" customFormat="1" ht="11.25">
      <c r="B93" s="21"/>
    </row>
    <row r="94" spans="2:2" s="43" customFormat="1" ht="11.25">
      <c r="B94" s="21"/>
    </row>
    <row r="95" spans="2:2" s="43" customFormat="1" ht="11.25">
      <c r="B95" s="21"/>
    </row>
    <row r="96" spans="2:2" s="43" customFormat="1" ht="11.25">
      <c r="B96" s="21"/>
    </row>
    <row r="97" spans="2:2" s="43" customFormat="1" ht="11.25">
      <c r="B97" s="21"/>
    </row>
    <row r="98" spans="2:2" s="43" customFormat="1" ht="11.25">
      <c r="B98" s="21"/>
    </row>
    <row r="99" spans="2:2" s="43" customFormat="1" ht="11.25">
      <c r="B99" s="21"/>
    </row>
    <row r="100" spans="2:2" s="43" customFormat="1" ht="11.25">
      <c r="B100" s="21"/>
    </row>
    <row r="101" spans="2:2" s="43" customFormat="1" ht="11.25">
      <c r="B101" s="21"/>
    </row>
    <row r="102" spans="2:2" s="43" customFormat="1" ht="11.25">
      <c r="B102" s="21"/>
    </row>
    <row r="103" spans="2:2">
      <c r="B103" s="5"/>
    </row>
    <row r="104" spans="2:2">
      <c r="B104" s="5"/>
    </row>
    <row r="105" spans="2:2">
      <c r="B105" s="5"/>
    </row>
    <row r="106" spans="2:2">
      <c r="B106" s="5"/>
    </row>
    <row r="107" spans="2:2">
      <c r="B107" s="5"/>
    </row>
    <row r="108" spans="2:2">
      <c r="B108" s="5"/>
    </row>
    <row r="109" spans="2:2">
      <c r="B109" s="5"/>
    </row>
    <row r="110" spans="2:2">
      <c r="B110" s="5"/>
    </row>
    <row r="111" spans="2:2">
      <c r="B111" s="5"/>
    </row>
    <row r="112" spans="2:2">
      <c r="B112" s="5"/>
    </row>
    <row r="113" spans="2:2">
      <c r="B113" s="5"/>
    </row>
    <row r="114" spans="2:2">
      <c r="B114" s="5"/>
    </row>
    <row r="115" spans="2:2">
      <c r="B115" s="5"/>
    </row>
    <row r="116" spans="2:2">
      <c r="B116" s="5"/>
    </row>
    <row r="117" spans="2:2">
      <c r="B117" s="5"/>
    </row>
    <row r="118" spans="2:2">
      <c r="B118" s="5"/>
    </row>
    <row r="119" spans="2:2">
      <c r="B119" s="5"/>
    </row>
    <row r="120" spans="2:2">
      <c r="B120" s="5"/>
    </row>
    <row r="121" spans="2:2">
      <c r="B121" s="5"/>
    </row>
    <row r="122" spans="2:2">
      <c r="B122" s="5"/>
    </row>
    <row r="123" spans="2:2">
      <c r="B123" s="5"/>
    </row>
    <row r="124" spans="2:2">
      <c r="B124" s="5"/>
    </row>
    <row r="125" spans="2:2">
      <c r="B125" s="5"/>
    </row>
    <row r="126" spans="2:2">
      <c r="B126" s="5"/>
    </row>
    <row r="127" spans="2:2">
      <c r="B127" s="5"/>
    </row>
    <row r="128" spans="2:2">
      <c r="B128" s="5"/>
    </row>
    <row r="129" spans="2:2">
      <c r="B129" s="5"/>
    </row>
    <row r="130" spans="2:2">
      <c r="B130" s="5"/>
    </row>
    <row r="131" spans="2:2">
      <c r="B131" s="5"/>
    </row>
  </sheetData>
  <sheetProtection selectLockedCells="1"/>
  <mergeCells count="14">
    <mergeCell ref="A40:E40"/>
    <mergeCell ref="A10:B10"/>
    <mergeCell ref="D6:F7"/>
    <mergeCell ref="A3:F3"/>
    <mergeCell ref="A4:F4"/>
    <mergeCell ref="A14:B14"/>
    <mergeCell ref="D8:D9"/>
    <mergeCell ref="E8:E9"/>
    <mergeCell ref="A6:B9"/>
    <mergeCell ref="F8:F9"/>
    <mergeCell ref="C6:C9"/>
    <mergeCell ref="A11:B11"/>
    <mergeCell ref="A12:B12"/>
    <mergeCell ref="A13:B13"/>
  </mergeCells>
  <phoneticPr fontId="4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7"/>
  <sheetViews>
    <sheetView view="pageBreakPreview" topLeftCell="A7" zoomScaleNormal="100" zoomScaleSheetLayoutView="100" workbookViewId="0">
      <selection activeCell="M13" sqref="E13:M15"/>
    </sheetView>
  </sheetViews>
  <sheetFormatPr defaultRowHeight="14.25"/>
  <cols>
    <col min="1" max="1" width="6.875" style="46" customWidth="1"/>
    <col min="2" max="2" width="9.625" style="57" customWidth="1"/>
    <col min="3" max="3" width="7.125" style="57" customWidth="1"/>
    <col min="4" max="4" width="7.5" style="57" customWidth="1"/>
    <col min="5" max="6" width="9" style="57" customWidth="1"/>
    <col min="7" max="9" width="8.125" style="57" customWidth="1"/>
    <col min="10" max="10" width="9" style="57" customWidth="1"/>
    <col min="11" max="11" width="7.875" style="46" customWidth="1"/>
    <col min="12" max="16" width="9.125" style="57" customWidth="1"/>
    <col min="17" max="19" width="9.625" style="57" customWidth="1"/>
    <col min="20" max="22" width="8.625" style="57" customWidth="1"/>
    <col min="23" max="24" width="9.625" style="57" customWidth="1"/>
    <col min="25" max="25" width="7.875" style="57" customWidth="1"/>
    <col min="26" max="26" width="7.625" style="57" customWidth="1"/>
    <col min="27" max="27" width="7.125" style="57" customWidth="1"/>
    <col min="28" max="28" width="7.125" style="5" customWidth="1"/>
    <col min="29" max="29" width="7.625" style="46" customWidth="1"/>
    <col min="30" max="16384" width="9" style="5"/>
  </cols>
  <sheetData>
    <row r="1" spans="1:31" ht="14.1" customHeight="1">
      <c r="A1" s="47"/>
      <c r="I1" s="340"/>
      <c r="J1" s="12" t="s">
        <v>759</v>
      </c>
      <c r="K1" s="16" t="s">
        <v>760</v>
      </c>
      <c r="T1" s="12"/>
      <c r="U1" s="12"/>
      <c r="V1" s="12"/>
      <c r="W1" s="12"/>
      <c r="X1" s="12"/>
      <c r="Y1" s="12"/>
      <c r="Z1" s="12"/>
      <c r="AC1" s="12" t="s">
        <v>761</v>
      </c>
    </row>
    <row r="2" spans="1:31" ht="14.1" customHeight="1">
      <c r="A2" s="47"/>
      <c r="K2" s="47"/>
      <c r="T2" s="12"/>
      <c r="U2" s="12"/>
      <c r="V2" s="12"/>
      <c r="W2" s="12"/>
      <c r="X2" s="12"/>
      <c r="Y2" s="12"/>
      <c r="Z2" s="12"/>
      <c r="AC2" s="12"/>
    </row>
    <row r="3" spans="1:31" s="14" customFormat="1" ht="20.100000000000001" customHeight="1">
      <c r="A3" s="400" t="s">
        <v>670</v>
      </c>
      <c r="B3" s="400"/>
      <c r="C3" s="400"/>
      <c r="D3" s="400"/>
      <c r="E3" s="400"/>
      <c r="F3" s="400"/>
      <c r="G3" s="400"/>
      <c r="H3" s="400"/>
      <c r="I3" s="400"/>
      <c r="J3" s="400"/>
      <c r="K3" s="400" t="s">
        <v>669</v>
      </c>
      <c r="L3" s="400"/>
      <c r="M3" s="400"/>
      <c r="N3" s="400"/>
      <c r="O3" s="400"/>
      <c r="P3" s="400"/>
      <c r="Q3" s="400"/>
      <c r="R3" s="400"/>
      <c r="S3" s="400"/>
      <c r="T3" s="523" t="s">
        <v>672</v>
      </c>
      <c r="U3" s="523"/>
      <c r="V3" s="523"/>
      <c r="W3" s="523"/>
      <c r="X3" s="523"/>
      <c r="Y3" s="523"/>
      <c r="Z3" s="523"/>
      <c r="AA3" s="523"/>
      <c r="AB3" s="523"/>
      <c r="AC3" s="523"/>
      <c r="AD3" s="324"/>
      <c r="AE3" s="324"/>
    </row>
    <row r="4" spans="1:31" s="15" customFormat="1" ht="24" customHeight="1">
      <c r="A4" s="523" t="s">
        <v>671</v>
      </c>
      <c r="B4" s="523"/>
      <c r="C4" s="523"/>
      <c r="D4" s="523"/>
      <c r="E4" s="523"/>
      <c r="F4" s="523"/>
      <c r="G4" s="523"/>
      <c r="H4" s="523"/>
      <c r="I4" s="523"/>
      <c r="J4" s="523"/>
      <c r="K4" s="260"/>
      <c r="V4" s="324"/>
      <c r="W4" s="324"/>
      <c r="X4" s="324"/>
      <c r="Y4" s="324"/>
      <c r="Z4" s="324"/>
      <c r="AA4" s="324"/>
      <c r="AB4" s="324"/>
      <c r="AC4" s="324"/>
    </row>
    <row r="5" spans="1:31" s="16" customFormat="1" ht="18" customHeight="1" thickBot="1">
      <c r="A5" s="16" t="s">
        <v>673</v>
      </c>
      <c r="B5" s="58"/>
      <c r="C5" s="58"/>
      <c r="D5" s="58"/>
      <c r="E5" s="58"/>
      <c r="F5" s="58"/>
      <c r="G5" s="58"/>
      <c r="H5" s="58"/>
      <c r="I5" s="58"/>
      <c r="J5" s="58"/>
      <c r="K5" s="16" t="s">
        <v>673</v>
      </c>
      <c r="L5" s="58"/>
      <c r="M5" s="58"/>
      <c r="N5" s="58"/>
      <c r="O5" s="58"/>
      <c r="P5" s="58"/>
      <c r="Q5" s="58"/>
      <c r="R5" s="58"/>
      <c r="S5" s="58"/>
      <c r="T5" s="48"/>
      <c r="U5" s="48"/>
      <c r="V5" s="48"/>
      <c r="W5" s="48"/>
      <c r="X5" s="48"/>
      <c r="Y5" s="48"/>
      <c r="Z5" s="48"/>
      <c r="AA5" s="58"/>
      <c r="AB5" s="58"/>
      <c r="AC5" s="13" t="s">
        <v>674</v>
      </c>
    </row>
    <row r="6" spans="1:31" s="16" customFormat="1" ht="18" customHeight="1">
      <c r="A6" s="623" t="s">
        <v>665</v>
      </c>
      <c r="B6" s="457" t="s">
        <v>225</v>
      </c>
      <c r="C6" s="622" t="s">
        <v>471</v>
      </c>
      <c r="D6" s="456" t="s">
        <v>472</v>
      </c>
      <c r="E6" s="433" t="s">
        <v>664</v>
      </c>
      <c r="F6" s="543"/>
      <c r="G6" s="543"/>
      <c r="H6" s="543"/>
      <c r="I6" s="543"/>
      <c r="J6" s="543"/>
      <c r="K6" s="623" t="s">
        <v>666</v>
      </c>
      <c r="L6" s="543" t="s">
        <v>643</v>
      </c>
      <c r="M6" s="543"/>
      <c r="N6" s="543"/>
      <c r="O6" s="543"/>
      <c r="P6" s="540"/>
      <c r="Q6" s="622" t="s">
        <v>473</v>
      </c>
      <c r="R6" s="622" t="s">
        <v>474</v>
      </c>
      <c r="S6" s="456" t="s">
        <v>475</v>
      </c>
      <c r="T6" s="591" t="s">
        <v>656</v>
      </c>
      <c r="U6" s="591"/>
      <c r="V6" s="591"/>
      <c r="W6" s="591"/>
      <c r="X6" s="591"/>
      <c r="Y6" s="591"/>
      <c r="Z6" s="591"/>
      <c r="AA6" s="591"/>
      <c r="AB6" s="626"/>
      <c r="AC6" s="505" t="s">
        <v>667</v>
      </c>
    </row>
    <row r="7" spans="1:31" s="21" customFormat="1" ht="24" customHeight="1">
      <c r="A7" s="624"/>
      <c r="B7" s="459"/>
      <c r="C7" s="586"/>
      <c r="D7" s="458"/>
      <c r="E7" s="445" t="s">
        <v>636</v>
      </c>
      <c r="F7" s="544"/>
      <c r="G7" s="541"/>
      <c r="H7" s="445" t="s">
        <v>640</v>
      </c>
      <c r="I7" s="541"/>
      <c r="J7" s="472" t="s">
        <v>644</v>
      </c>
      <c r="K7" s="624"/>
      <c r="L7" s="470" t="s">
        <v>645</v>
      </c>
      <c r="M7" s="462" t="s">
        <v>646</v>
      </c>
      <c r="N7" s="462" t="s">
        <v>647</v>
      </c>
      <c r="O7" s="462" t="s">
        <v>648</v>
      </c>
      <c r="P7" s="462" t="s">
        <v>649</v>
      </c>
      <c r="Q7" s="586"/>
      <c r="R7" s="586"/>
      <c r="S7" s="458"/>
      <c r="T7" s="627" t="s">
        <v>663</v>
      </c>
      <c r="U7" s="462" t="s">
        <v>650</v>
      </c>
      <c r="V7" s="462" t="s">
        <v>651</v>
      </c>
      <c r="W7" s="462" t="s">
        <v>652</v>
      </c>
      <c r="X7" s="462" t="s">
        <v>653</v>
      </c>
      <c r="Y7" s="462" t="s">
        <v>654</v>
      </c>
      <c r="Z7" s="462" t="s">
        <v>655</v>
      </c>
      <c r="AA7" s="586" t="s">
        <v>657</v>
      </c>
      <c r="AB7" s="458" t="s">
        <v>658</v>
      </c>
      <c r="AC7" s="506"/>
    </row>
    <row r="8" spans="1:31" s="21" customFormat="1" ht="24" customHeight="1">
      <c r="A8" s="624"/>
      <c r="B8" s="459"/>
      <c r="C8" s="586"/>
      <c r="D8" s="458"/>
      <c r="E8" s="462" t="s">
        <v>637</v>
      </c>
      <c r="F8" s="462" t="s">
        <v>638</v>
      </c>
      <c r="G8" s="462" t="s">
        <v>639</v>
      </c>
      <c r="H8" s="586" t="s">
        <v>641</v>
      </c>
      <c r="I8" s="458" t="s">
        <v>642</v>
      </c>
      <c r="J8" s="628"/>
      <c r="K8" s="624"/>
      <c r="L8" s="459"/>
      <c r="M8" s="586"/>
      <c r="N8" s="586"/>
      <c r="O8" s="586"/>
      <c r="P8" s="586"/>
      <c r="Q8" s="586"/>
      <c r="R8" s="586"/>
      <c r="S8" s="458"/>
      <c r="T8" s="627"/>
      <c r="U8" s="586"/>
      <c r="V8" s="586"/>
      <c r="W8" s="586"/>
      <c r="X8" s="586"/>
      <c r="Y8" s="586"/>
      <c r="Z8" s="586"/>
      <c r="AA8" s="586"/>
      <c r="AB8" s="458"/>
      <c r="AC8" s="506"/>
    </row>
    <row r="9" spans="1:31" s="21" customFormat="1" ht="24" customHeight="1">
      <c r="A9" s="625"/>
      <c r="B9" s="471"/>
      <c r="C9" s="463"/>
      <c r="D9" s="473"/>
      <c r="E9" s="463"/>
      <c r="F9" s="463"/>
      <c r="G9" s="463"/>
      <c r="H9" s="463"/>
      <c r="I9" s="473"/>
      <c r="J9" s="473"/>
      <c r="K9" s="625"/>
      <c r="L9" s="471"/>
      <c r="M9" s="463"/>
      <c r="N9" s="463"/>
      <c r="O9" s="463"/>
      <c r="P9" s="463"/>
      <c r="Q9" s="463"/>
      <c r="R9" s="463"/>
      <c r="S9" s="473"/>
      <c r="T9" s="471"/>
      <c r="U9" s="463"/>
      <c r="V9" s="463"/>
      <c r="W9" s="463"/>
      <c r="X9" s="463"/>
      <c r="Y9" s="463"/>
      <c r="Z9" s="463"/>
      <c r="AA9" s="463"/>
      <c r="AB9" s="473"/>
      <c r="AC9" s="629"/>
    </row>
    <row r="10" spans="1:31" s="56" customFormat="1" ht="90" customHeight="1">
      <c r="A10" s="27" t="s">
        <v>162</v>
      </c>
      <c r="B10" s="49" t="s">
        <v>226</v>
      </c>
      <c r="C10" s="49" t="s">
        <v>226</v>
      </c>
      <c r="D10" s="49" t="s">
        <v>226</v>
      </c>
      <c r="E10" s="49" t="s">
        <v>226</v>
      </c>
      <c r="F10" s="49" t="s">
        <v>226</v>
      </c>
      <c r="G10" s="49" t="s">
        <v>226</v>
      </c>
      <c r="H10" s="49" t="s">
        <v>659</v>
      </c>
      <c r="I10" s="49" t="s">
        <v>660</v>
      </c>
      <c r="J10" s="49" t="s">
        <v>660</v>
      </c>
      <c r="K10" s="27" t="s">
        <v>162</v>
      </c>
      <c r="L10" s="49" t="s">
        <v>660</v>
      </c>
      <c r="M10" s="49" t="s">
        <v>660</v>
      </c>
      <c r="N10" s="49" t="s">
        <v>660</v>
      </c>
      <c r="O10" s="49" t="s">
        <v>660</v>
      </c>
      <c r="P10" s="49" t="s">
        <v>660</v>
      </c>
      <c r="Q10" s="49" t="s">
        <v>226</v>
      </c>
      <c r="R10" s="49" t="s">
        <v>226</v>
      </c>
      <c r="S10" s="49" t="s">
        <v>226</v>
      </c>
      <c r="T10" s="49" t="s">
        <v>226</v>
      </c>
      <c r="U10" s="49" t="s">
        <v>659</v>
      </c>
      <c r="V10" s="49" t="s">
        <v>659</v>
      </c>
      <c r="W10" s="49" t="s">
        <v>659</v>
      </c>
      <c r="X10" s="49" t="s">
        <v>659</v>
      </c>
      <c r="Y10" s="49" t="s">
        <v>659</v>
      </c>
      <c r="Z10" s="49" t="s">
        <v>659</v>
      </c>
      <c r="AA10" s="28" t="s">
        <v>226</v>
      </c>
      <c r="AB10" s="28" t="s">
        <v>226</v>
      </c>
      <c r="AC10" s="29" t="s">
        <v>162</v>
      </c>
    </row>
    <row r="11" spans="1:31" s="56" customFormat="1" ht="90" customHeight="1">
      <c r="A11" s="27" t="s">
        <v>163</v>
      </c>
      <c r="B11" s="49">
        <v>109142</v>
      </c>
      <c r="C11" s="49">
        <v>8709</v>
      </c>
      <c r="D11" s="49">
        <v>29207</v>
      </c>
      <c r="E11" s="49" t="s">
        <v>226</v>
      </c>
      <c r="F11" s="49" t="s">
        <v>226</v>
      </c>
      <c r="G11" s="49" t="s">
        <v>226</v>
      </c>
      <c r="H11" s="49" t="s">
        <v>660</v>
      </c>
      <c r="I11" s="49" t="s">
        <v>660</v>
      </c>
      <c r="J11" s="49" t="s">
        <v>660</v>
      </c>
      <c r="K11" s="27" t="s">
        <v>163</v>
      </c>
      <c r="L11" s="49" t="s">
        <v>660</v>
      </c>
      <c r="M11" s="49" t="s">
        <v>660</v>
      </c>
      <c r="N11" s="49" t="s">
        <v>660</v>
      </c>
      <c r="O11" s="49" t="s">
        <v>660</v>
      </c>
      <c r="P11" s="49" t="s">
        <v>660</v>
      </c>
      <c r="Q11" s="49" t="s">
        <v>236</v>
      </c>
      <c r="R11" s="49">
        <v>2600</v>
      </c>
      <c r="S11" s="49" t="s">
        <v>236</v>
      </c>
      <c r="T11" s="49">
        <v>22933</v>
      </c>
      <c r="U11" s="49" t="s">
        <v>659</v>
      </c>
      <c r="V11" s="49" t="s">
        <v>659</v>
      </c>
      <c r="W11" s="49" t="s">
        <v>659</v>
      </c>
      <c r="X11" s="49" t="s">
        <v>659</v>
      </c>
      <c r="Y11" s="49" t="s">
        <v>659</v>
      </c>
      <c r="Z11" s="49" t="s">
        <v>659</v>
      </c>
      <c r="AA11" s="28">
        <v>5001</v>
      </c>
      <c r="AB11" s="28" t="s">
        <v>236</v>
      </c>
      <c r="AC11" s="29" t="s">
        <v>163</v>
      </c>
    </row>
    <row r="12" spans="1:31" s="56" customFormat="1" ht="90" customHeight="1">
      <c r="A12" s="27" t="s">
        <v>470</v>
      </c>
      <c r="B12" s="49">
        <f>SUM(C12:AB12)</f>
        <v>1095262</v>
      </c>
      <c r="C12" s="49">
        <v>2365</v>
      </c>
      <c r="D12" s="49">
        <v>38667</v>
      </c>
      <c r="E12" s="49" t="s">
        <v>226</v>
      </c>
      <c r="F12" s="49" t="s">
        <v>226</v>
      </c>
      <c r="G12" s="49" t="s">
        <v>226</v>
      </c>
      <c r="H12" s="49" t="s">
        <v>660</v>
      </c>
      <c r="I12" s="49" t="s">
        <v>660</v>
      </c>
      <c r="J12" s="49" t="s">
        <v>660</v>
      </c>
      <c r="K12" s="27" t="s">
        <v>470</v>
      </c>
      <c r="L12" s="49" t="s">
        <v>660</v>
      </c>
      <c r="M12" s="49" t="s">
        <v>660</v>
      </c>
      <c r="N12" s="49" t="s">
        <v>660</v>
      </c>
      <c r="O12" s="49" t="s">
        <v>660</v>
      </c>
      <c r="P12" s="49" t="s">
        <v>660</v>
      </c>
      <c r="Q12" s="49">
        <v>61435</v>
      </c>
      <c r="R12" s="49">
        <v>58923</v>
      </c>
      <c r="S12" s="49">
        <v>2351</v>
      </c>
      <c r="T12" s="49">
        <v>928719</v>
      </c>
      <c r="U12" s="49" t="s">
        <v>659</v>
      </c>
      <c r="V12" s="49" t="s">
        <v>659</v>
      </c>
      <c r="W12" s="49" t="s">
        <v>659</v>
      </c>
      <c r="X12" s="49" t="s">
        <v>659</v>
      </c>
      <c r="Y12" s="49" t="s">
        <v>659</v>
      </c>
      <c r="Z12" s="49" t="s">
        <v>659</v>
      </c>
      <c r="AA12" s="28">
        <v>2802</v>
      </c>
      <c r="AB12" s="28" t="s">
        <v>236</v>
      </c>
      <c r="AC12" s="29" t="s">
        <v>470</v>
      </c>
    </row>
    <row r="13" spans="1:31" s="56" customFormat="1" ht="90" customHeight="1">
      <c r="A13" s="27" t="s">
        <v>469</v>
      </c>
      <c r="B13" s="49">
        <v>1063652</v>
      </c>
      <c r="C13" s="49">
        <v>2554</v>
      </c>
      <c r="D13" s="49">
        <v>42905</v>
      </c>
      <c r="E13" s="49" t="s">
        <v>226</v>
      </c>
      <c r="F13" s="49" t="s">
        <v>226</v>
      </c>
      <c r="G13" s="49" t="s">
        <v>226</v>
      </c>
      <c r="H13" s="49" t="s">
        <v>660</v>
      </c>
      <c r="I13" s="49" t="s">
        <v>660</v>
      </c>
      <c r="J13" s="49" t="s">
        <v>660</v>
      </c>
      <c r="K13" s="27" t="s">
        <v>469</v>
      </c>
      <c r="L13" s="49" t="s">
        <v>660</v>
      </c>
      <c r="M13" s="49" t="s">
        <v>660</v>
      </c>
      <c r="N13" s="49" t="s">
        <v>660</v>
      </c>
      <c r="O13" s="49" t="s">
        <v>660</v>
      </c>
      <c r="P13" s="49" t="s">
        <v>660</v>
      </c>
      <c r="Q13" s="49">
        <v>60820</v>
      </c>
      <c r="R13" s="49">
        <v>55475</v>
      </c>
      <c r="S13" s="49">
        <v>3899</v>
      </c>
      <c r="T13" s="49">
        <v>839982</v>
      </c>
      <c r="U13" s="49" t="s">
        <v>659</v>
      </c>
      <c r="V13" s="49" t="s">
        <v>659</v>
      </c>
      <c r="W13" s="49" t="s">
        <v>659</v>
      </c>
      <c r="X13" s="49" t="s">
        <v>659</v>
      </c>
      <c r="Y13" s="49" t="s">
        <v>659</v>
      </c>
      <c r="Z13" s="49" t="s">
        <v>659</v>
      </c>
      <c r="AA13" s="28">
        <v>3700</v>
      </c>
      <c r="AB13" s="28" t="s">
        <v>236</v>
      </c>
      <c r="AC13" s="29" t="s">
        <v>469</v>
      </c>
    </row>
    <row r="14" spans="1:31" s="56" customFormat="1" ht="90" customHeight="1" thickBot="1">
      <c r="A14" s="33" t="s">
        <v>628</v>
      </c>
      <c r="B14" s="221">
        <f>SUM(C14:J14,L14:AB14)</f>
        <v>121333</v>
      </c>
      <c r="C14" s="325">
        <v>5827</v>
      </c>
      <c r="D14" s="325">
        <v>35159</v>
      </c>
      <c r="E14" s="325">
        <v>0</v>
      </c>
      <c r="F14" s="325">
        <v>0</v>
      </c>
      <c r="G14" s="325">
        <v>0</v>
      </c>
      <c r="H14" s="325">
        <v>0</v>
      </c>
      <c r="I14" s="325">
        <v>0</v>
      </c>
      <c r="J14" s="325">
        <v>0</v>
      </c>
      <c r="K14" s="33" t="s">
        <v>628</v>
      </c>
      <c r="L14" s="325">
        <v>0</v>
      </c>
      <c r="M14" s="325">
        <v>2741</v>
      </c>
      <c r="N14" s="325">
        <v>0</v>
      </c>
      <c r="O14" s="325">
        <v>42163</v>
      </c>
      <c r="P14" s="325">
        <v>0</v>
      </c>
      <c r="Q14" s="325">
        <v>0</v>
      </c>
      <c r="R14" s="325">
        <v>1644</v>
      </c>
      <c r="S14" s="325">
        <v>1</v>
      </c>
      <c r="T14" s="325">
        <v>0</v>
      </c>
      <c r="U14" s="325">
        <v>0</v>
      </c>
      <c r="V14" s="325">
        <v>35</v>
      </c>
      <c r="W14" s="325">
        <v>0</v>
      </c>
      <c r="X14" s="325">
        <v>0</v>
      </c>
      <c r="Y14" s="325">
        <v>1462</v>
      </c>
      <c r="Z14" s="325">
        <v>26132</v>
      </c>
      <c r="AA14" s="326">
        <v>6169</v>
      </c>
      <c r="AB14" s="326">
        <v>0</v>
      </c>
      <c r="AC14" s="36" t="s">
        <v>628</v>
      </c>
    </row>
    <row r="15" spans="1:31" s="56" customFormat="1" ht="12" customHeight="1">
      <c r="A15" s="327" t="s">
        <v>720</v>
      </c>
      <c r="B15" s="328"/>
      <c r="C15" s="328"/>
      <c r="D15" s="328"/>
      <c r="E15" s="328"/>
      <c r="F15" s="328"/>
      <c r="G15" s="328"/>
      <c r="H15" s="328"/>
      <c r="I15" s="328"/>
      <c r="J15" s="328"/>
      <c r="K15" s="327" t="s">
        <v>720</v>
      </c>
      <c r="L15" s="328"/>
      <c r="M15" s="328"/>
      <c r="N15" s="328"/>
      <c r="O15" s="328"/>
      <c r="P15" s="328"/>
      <c r="Q15" s="328"/>
      <c r="R15" s="328"/>
      <c r="S15" s="328"/>
      <c r="T15" s="328"/>
      <c r="U15" s="328"/>
      <c r="V15" s="328"/>
      <c r="W15" s="328"/>
      <c r="X15" s="328"/>
      <c r="Y15" s="328"/>
      <c r="Z15" s="328"/>
      <c r="AA15" s="328"/>
      <c r="AB15" s="328"/>
      <c r="AC15" s="212" t="s">
        <v>23</v>
      </c>
    </row>
    <row r="16" spans="1:31" s="53" customFormat="1" ht="9.75" customHeight="1">
      <c r="A16" s="214" t="s">
        <v>476</v>
      </c>
      <c r="B16" s="329"/>
      <c r="C16" s="329"/>
      <c r="D16" s="329"/>
      <c r="E16" s="329"/>
      <c r="F16" s="329"/>
      <c r="G16" s="329"/>
      <c r="H16" s="329"/>
      <c r="I16" s="329"/>
      <c r="J16" s="329"/>
      <c r="K16" s="214" t="s">
        <v>476</v>
      </c>
      <c r="L16" s="329"/>
      <c r="M16" s="329"/>
      <c r="N16" s="329"/>
      <c r="O16" s="329"/>
      <c r="P16" s="329"/>
      <c r="Q16" s="329"/>
      <c r="R16" s="329"/>
      <c r="S16" s="329"/>
      <c r="T16" s="329"/>
      <c r="U16" s="329"/>
      <c r="V16" s="329"/>
      <c r="W16" s="329"/>
      <c r="X16" s="329"/>
      <c r="Y16" s="329"/>
      <c r="Z16" s="329"/>
      <c r="AA16" s="329"/>
      <c r="AB16" s="329"/>
      <c r="AC16" s="329"/>
    </row>
    <row r="17" spans="1:29" s="41" customFormat="1" ht="9.75" customHeight="1">
      <c r="A17" s="330" t="s">
        <v>661</v>
      </c>
      <c r="B17" s="214"/>
      <c r="C17" s="214"/>
      <c r="D17" s="210"/>
      <c r="E17" s="331"/>
      <c r="F17" s="331"/>
      <c r="G17" s="331"/>
      <c r="H17" s="331"/>
      <c r="I17" s="331"/>
      <c r="J17" s="331"/>
      <c r="K17" s="330" t="s">
        <v>661</v>
      </c>
      <c r="L17" s="331"/>
      <c r="M17" s="331"/>
      <c r="N17" s="331"/>
      <c r="O17" s="331"/>
      <c r="P17" s="331"/>
      <c r="Q17" s="331"/>
      <c r="R17" s="210"/>
      <c r="S17" s="332"/>
      <c r="T17" s="210"/>
      <c r="U17" s="210"/>
      <c r="V17" s="210"/>
      <c r="W17" s="210"/>
      <c r="X17" s="210"/>
      <c r="Y17" s="210"/>
      <c r="Z17" s="210"/>
      <c r="AA17" s="210"/>
      <c r="AB17" s="214"/>
      <c r="AC17" s="210"/>
    </row>
    <row r="18" spans="1:29" s="41" customFormat="1" ht="9.75" customHeight="1">
      <c r="A18" s="333" t="s">
        <v>662</v>
      </c>
      <c r="B18" s="214"/>
      <c r="C18" s="214"/>
      <c r="D18" s="210"/>
      <c r="E18" s="210"/>
      <c r="F18" s="210"/>
      <c r="G18" s="210"/>
      <c r="H18" s="210"/>
      <c r="I18" s="210"/>
      <c r="J18" s="210"/>
      <c r="K18" s="333" t="s">
        <v>662</v>
      </c>
      <c r="L18" s="210"/>
      <c r="M18" s="210"/>
      <c r="N18" s="210"/>
      <c r="O18" s="210"/>
      <c r="P18" s="210"/>
      <c r="Q18" s="210"/>
      <c r="R18" s="210"/>
      <c r="S18" s="210"/>
      <c r="T18" s="210"/>
      <c r="U18" s="210"/>
      <c r="V18" s="210"/>
      <c r="W18" s="210"/>
      <c r="X18" s="210"/>
      <c r="Y18" s="210"/>
      <c r="Z18" s="210"/>
      <c r="AA18" s="210"/>
      <c r="AB18" s="214"/>
      <c r="AC18" s="210"/>
    </row>
    <row r="19" spans="1:29" s="21" customFormat="1" ht="9.75" customHeight="1">
      <c r="A19" s="333" t="s">
        <v>668</v>
      </c>
      <c r="B19" s="320"/>
      <c r="C19" s="320"/>
      <c r="D19" s="321"/>
      <c r="E19" s="321"/>
      <c r="F19" s="321"/>
      <c r="G19" s="321"/>
      <c r="H19" s="321"/>
      <c r="I19" s="321"/>
      <c r="J19" s="321"/>
      <c r="K19" s="333" t="s">
        <v>668</v>
      </c>
      <c r="L19" s="321"/>
      <c r="M19" s="321"/>
      <c r="N19" s="321"/>
      <c r="O19" s="321"/>
      <c r="P19" s="321"/>
      <c r="Q19" s="321"/>
      <c r="R19" s="321"/>
      <c r="S19" s="321"/>
      <c r="T19" s="321"/>
      <c r="U19" s="321"/>
      <c r="V19" s="321"/>
      <c r="W19" s="321"/>
      <c r="X19" s="321"/>
      <c r="Y19" s="321"/>
      <c r="Z19" s="321"/>
      <c r="AA19" s="321"/>
      <c r="AB19" s="320"/>
      <c r="AC19" s="321"/>
    </row>
    <row r="20" spans="1:29" s="21" customFormat="1" ht="11.25">
      <c r="A20" s="66"/>
      <c r="D20" s="43"/>
      <c r="E20" s="43"/>
      <c r="F20" s="43"/>
      <c r="G20" s="43"/>
      <c r="H20" s="43"/>
      <c r="I20" s="43"/>
      <c r="J20" s="43"/>
      <c r="K20" s="66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C20" s="43"/>
    </row>
    <row r="21" spans="1:29" s="21" customFormat="1" ht="11.25">
      <c r="A21" s="66"/>
      <c r="D21" s="43"/>
      <c r="E21" s="43"/>
      <c r="F21" s="43"/>
      <c r="G21" s="43"/>
      <c r="H21" s="43"/>
      <c r="I21" s="43"/>
      <c r="J21" s="43"/>
      <c r="K21" s="66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C21" s="43"/>
    </row>
    <row r="22" spans="1:29" s="21" customFormat="1" ht="11.25">
      <c r="A22" s="66"/>
      <c r="D22" s="43"/>
      <c r="E22" s="43"/>
      <c r="F22" s="43"/>
      <c r="G22" s="43"/>
      <c r="H22" s="43"/>
      <c r="I22" s="43"/>
      <c r="J22" s="43"/>
      <c r="K22" s="66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C22" s="43"/>
    </row>
    <row r="23" spans="1:29" s="21" customFormat="1" ht="11.25">
      <c r="A23" s="66"/>
      <c r="D23" s="43"/>
      <c r="E23" s="43"/>
      <c r="F23" s="43"/>
      <c r="G23" s="43"/>
      <c r="H23" s="43"/>
      <c r="I23" s="43"/>
      <c r="J23" s="43"/>
      <c r="K23" s="66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C23" s="43"/>
    </row>
    <row r="24" spans="1:29" s="21" customFormat="1" ht="11.25">
      <c r="A24" s="66"/>
      <c r="D24" s="43"/>
      <c r="E24" s="43"/>
      <c r="F24" s="43"/>
      <c r="G24" s="43"/>
      <c r="H24" s="43"/>
      <c r="I24" s="43"/>
      <c r="J24" s="43"/>
      <c r="K24" s="66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C24" s="43"/>
    </row>
    <row r="25" spans="1:29" s="21" customFormat="1" ht="11.25">
      <c r="A25" s="66"/>
      <c r="D25" s="43"/>
      <c r="E25" s="43"/>
      <c r="F25" s="43"/>
      <c r="G25" s="43"/>
      <c r="H25" s="43"/>
      <c r="I25" s="43"/>
      <c r="J25" s="43"/>
      <c r="K25" s="66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C25" s="43"/>
    </row>
    <row r="26" spans="1:29" s="21" customFormat="1" ht="11.25">
      <c r="A26" s="66"/>
      <c r="C26" s="43"/>
      <c r="D26" s="43"/>
      <c r="E26" s="43"/>
      <c r="F26" s="43"/>
      <c r="G26" s="43"/>
      <c r="H26" s="43"/>
      <c r="I26" s="43"/>
      <c r="J26" s="43"/>
      <c r="K26" s="66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C26" s="43"/>
    </row>
    <row r="27" spans="1:29" s="21" customFormat="1" ht="11.25">
      <c r="A27" s="66"/>
      <c r="C27" s="43"/>
      <c r="D27" s="43"/>
      <c r="E27" s="43"/>
      <c r="F27" s="43"/>
      <c r="G27" s="43"/>
      <c r="H27" s="43"/>
      <c r="I27" s="43"/>
      <c r="J27" s="43"/>
      <c r="K27" s="66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C27" s="43"/>
    </row>
    <row r="28" spans="1:29" s="21" customFormat="1" ht="11.25">
      <c r="A28" s="66"/>
      <c r="C28" s="43"/>
      <c r="D28" s="43"/>
      <c r="E28" s="43"/>
      <c r="F28" s="43"/>
      <c r="G28" s="43"/>
      <c r="H28" s="43"/>
      <c r="I28" s="43"/>
      <c r="J28" s="43"/>
      <c r="K28" s="66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C28" s="43"/>
    </row>
    <row r="29" spans="1:29" s="21" customFormat="1" ht="11.25">
      <c r="A29" s="66"/>
      <c r="C29" s="43"/>
      <c r="D29" s="43"/>
      <c r="E29" s="43"/>
      <c r="F29" s="43"/>
      <c r="G29" s="43"/>
      <c r="H29" s="43"/>
      <c r="I29" s="43"/>
      <c r="J29" s="43"/>
      <c r="K29" s="66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C29" s="43"/>
    </row>
    <row r="30" spans="1:29" s="21" customFormat="1" ht="11.25">
      <c r="A30" s="66"/>
      <c r="C30" s="43"/>
      <c r="D30" s="43"/>
      <c r="E30" s="43"/>
      <c r="F30" s="43"/>
      <c r="G30" s="43"/>
      <c r="H30" s="43"/>
      <c r="I30" s="43"/>
      <c r="J30" s="43"/>
      <c r="K30" s="66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C30" s="43"/>
    </row>
    <row r="31" spans="1:29" s="21" customFormat="1" ht="11.25">
      <c r="A31" s="66"/>
      <c r="C31" s="43"/>
      <c r="D31" s="43"/>
      <c r="E31" s="43"/>
      <c r="F31" s="43"/>
      <c r="G31" s="43"/>
      <c r="H31" s="43"/>
      <c r="I31" s="43"/>
      <c r="J31" s="43"/>
      <c r="K31" s="66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C31" s="43"/>
    </row>
    <row r="32" spans="1:29" s="21" customFormat="1" ht="11.25">
      <c r="A32" s="66"/>
      <c r="C32" s="43"/>
      <c r="D32" s="43"/>
      <c r="E32" s="43"/>
      <c r="F32" s="43"/>
      <c r="G32" s="43"/>
      <c r="H32" s="43"/>
      <c r="I32" s="43"/>
      <c r="J32" s="43"/>
      <c r="K32" s="66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C32" s="43"/>
    </row>
    <row r="33" spans="1:29" s="21" customFormat="1" ht="11.25">
      <c r="C33" s="43"/>
      <c r="D33" s="43"/>
      <c r="E33" s="43"/>
      <c r="F33" s="43"/>
      <c r="G33" s="43"/>
      <c r="H33" s="43"/>
      <c r="I33" s="43"/>
      <c r="J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C33" s="43"/>
    </row>
    <row r="34" spans="1:29" s="21" customFormat="1" ht="11.25">
      <c r="A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C34" s="43"/>
    </row>
    <row r="35" spans="1:29" s="21" customFormat="1" ht="11.25">
      <c r="A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C35" s="43"/>
    </row>
    <row r="36" spans="1:29" s="21" customFormat="1" ht="11.25">
      <c r="A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C36" s="43"/>
    </row>
    <row r="37" spans="1:29" s="21" customFormat="1" ht="11.25">
      <c r="A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C37" s="43"/>
    </row>
    <row r="38" spans="1:29" s="21" customFormat="1" ht="11.25">
      <c r="A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C38" s="43"/>
    </row>
    <row r="39" spans="1:29" s="21" customFormat="1" ht="11.25">
      <c r="A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C39" s="43"/>
    </row>
    <row r="40" spans="1:29" s="21" customFormat="1" ht="11.25">
      <c r="A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C40" s="43"/>
    </row>
    <row r="41" spans="1:29" s="21" customFormat="1" ht="11.25">
      <c r="A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C41" s="43"/>
    </row>
    <row r="42" spans="1:29" s="21" customFormat="1" ht="11.25">
      <c r="A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C42" s="43"/>
    </row>
    <row r="43" spans="1:29" s="21" customFormat="1" ht="11.25">
      <c r="A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C43" s="43"/>
    </row>
    <row r="44" spans="1:29" s="21" customFormat="1" ht="11.25">
      <c r="A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C44" s="43"/>
    </row>
    <row r="45" spans="1:29" s="21" customFormat="1" ht="11.25">
      <c r="A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C45" s="43"/>
    </row>
    <row r="46" spans="1:29" s="21" customFormat="1" ht="11.25">
      <c r="A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C46" s="43"/>
    </row>
    <row r="47" spans="1:29" s="21" customFormat="1" ht="11.25">
      <c r="A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C47" s="43"/>
    </row>
    <row r="48" spans="1:29" s="21" customFormat="1" ht="11.25">
      <c r="A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C48" s="43"/>
    </row>
    <row r="49" spans="1:29" s="21" customFormat="1" ht="11.25">
      <c r="A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C49" s="43"/>
    </row>
    <row r="50" spans="1:29" s="21" customFormat="1" ht="11.25">
      <c r="A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C50" s="43"/>
    </row>
    <row r="51" spans="1:29" s="21" customFormat="1" ht="11.25">
      <c r="A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C51" s="43"/>
    </row>
    <row r="52" spans="1:29" s="21" customFormat="1" ht="11.25">
      <c r="A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C52" s="43"/>
    </row>
    <row r="53" spans="1:29" s="21" customFormat="1" ht="11.25">
      <c r="A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C53" s="43"/>
    </row>
    <row r="54" spans="1:29" s="21" customFormat="1" ht="11.25">
      <c r="A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C54" s="43"/>
    </row>
    <row r="55" spans="1:29" s="21" customFormat="1" ht="11.25">
      <c r="A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C55" s="43"/>
    </row>
    <row r="56" spans="1:29" s="21" customFormat="1" ht="11.25">
      <c r="A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C56" s="43"/>
    </row>
    <row r="57" spans="1:29" s="21" customFormat="1" ht="11.25">
      <c r="A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C57" s="43"/>
    </row>
    <row r="58" spans="1:29" s="21" customFormat="1" ht="11.25">
      <c r="A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C58" s="43"/>
    </row>
    <row r="59" spans="1:29" s="21" customFormat="1" ht="11.25">
      <c r="A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C59" s="43"/>
    </row>
    <row r="60" spans="1:29" s="21" customFormat="1" ht="11.25">
      <c r="A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C60" s="43"/>
    </row>
    <row r="61" spans="1:29" s="21" customFormat="1" ht="11.25">
      <c r="A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C61" s="43"/>
    </row>
    <row r="62" spans="1:29" s="21" customFormat="1" ht="11.25">
      <c r="A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C62" s="43"/>
    </row>
    <row r="63" spans="1:29" s="21" customFormat="1" ht="11.25">
      <c r="A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C63" s="43"/>
    </row>
    <row r="64" spans="1:29" s="21" customFormat="1" ht="11.25">
      <c r="A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C64" s="43"/>
    </row>
    <row r="65" spans="1:29" s="21" customFormat="1" ht="11.25">
      <c r="A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C65" s="43"/>
    </row>
    <row r="66" spans="1:29" s="21" customFormat="1" ht="11.25">
      <c r="A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C66" s="43"/>
    </row>
    <row r="67" spans="1:29" s="21" customFormat="1" ht="11.25">
      <c r="A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C67" s="43"/>
    </row>
    <row r="68" spans="1:29" s="21" customFormat="1" ht="11.25">
      <c r="A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C68" s="43"/>
    </row>
    <row r="69" spans="1:29" s="21" customFormat="1" ht="11.25">
      <c r="A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C69" s="43"/>
    </row>
    <row r="70" spans="1:29" s="21" customFormat="1" ht="11.25">
      <c r="A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C70" s="43"/>
    </row>
    <row r="71" spans="1:29" s="21" customFormat="1" ht="11.25">
      <c r="A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C71" s="43"/>
    </row>
    <row r="72" spans="1:29" s="21" customFormat="1" ht="11.25">
      <c r="A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C72" s="43"/>
    </row>
    <row r="73" spans="1:29" s="21" customFormat="1" ht="11.25">
      <c r="A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C73" s="43"/>
    </row>
    <row r="74" spans="1:29" s="21" customFormat="1" ht="11.25">
      <c r="A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C74" s="43"/>
    </row>
    <row r="75" spans="1:29" s="21" customFormat="1" ht="11.25">
      <c r="A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C75" s="43"/>
    </row>
    <row r="76" spans="1:29" s="21" customFormat="1" ht="11.25">
      <c r="A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C76" s="43"/>
    </row>
    <row r="77" spans="1:29" s="21" customFormat="1" ht="11.25">
      <c r="A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C77" s="43"/>
    </row>
    <row r="78" spans="1:29" s="21" customFormat="1" ht="11.25">
      <c r="A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C78" s="43"/>
    </row>
    <row r="79" spans="1:29" s="21" customFormat="1" ht="11.25">
      <c r="A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C79" s="43"/>
    </row>
    <row r="80" spans="1:29" s="21" customFormat="1" ht="11.25">
      <c r="A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C80" s="43"/>
    </row>
    <row r="81" spans="1:29" s="21" customFormat="1" ht="11.25">
      <c r="A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C81" s="43"/>
    </row>
    <row r="82" spans="1:29" s="21" customFormat="1" ht="11.25">
      <c r="A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C82" s="43"/>
    </row>
    <row r="83" spans="1:29" s="21" customFormat="1" ht="11.25">
      <c r="A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C83" s="43"/>
    </row>
    <row r="84" spans="1:29" s="21" customFormat="1" ht="11.25">
      <c r="A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C84" s="43"/>
    </row>
    <row r="85" spans="1:29" s="21" customFormat="1" ht="11.25">
      <c r="A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C85" s="43"/>
    </row>
    <row r="86" spans="1:29" s="21" customFormat="1" ht="11.25">
      <c r="A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C86" s="43"/>
    </row>
    <row r="87" spans="1:29" s="21" customFormat="1" ht="11.25">
      <c r="A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C87" s="43"/>
    </row>
    <row r="88" spans="1:29" s="21" customFormat="1" ht="11.25">
      <c r="A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C88" s="43"/>
    </row>
    <row r="89" spans="1:29" s="21" customFormat="1" ht="11.25">
      <c r="A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C89" s="43"/>
    </row>
    <row r="90" spans="1:29">
      <c r="B90" s="5"/>
    </row>
    <row r="91" spans="1:29">
      <c r="B91" s="5"/>
    </row>
    <row r="92" spans="1:29">
      <c r="B92" s="5"/>
    </row>
    <row r="93" spans="1:29">
      <c r="B93" s="5"/>
    </row>
    <row r="94" spans="1:29">
      <c r="B94" s="5"/>
    </row>
    <row r="95" spans="1:29">
      <c r="B95" s="5"/>
    </row>
    <row r="96" spans="1:29">
      <c r="B96" s="5"/>
    </row>
    <row r="97" spans="2:2">
      <c r="B97" s="5"/>
    </row>
    <row r="98" spans="2:2">
      <c r="B98" s="5"/>
    </row>
    <row r="99" spans="2:2">
      <c r="B99" s="5"/>
    </row>
    <row r="100" spans="2:2">
      <c r="B100" s="5"/>
    </row>
    <row r="101" spans="2:2">
      <c r="B101" s="5"/>
    </row>
    <row r="102" spans="2:2">
      <c r="B102" s="5"/>
    </row>
    <row r="103" spans="2:2">
      <c r="B103" s="5"/>
    </row>
    <row r="104" spans="2:2">
      <c r="B104" s="5"/>
    </row>
    <row r="105" spans="2:2">
      <c r="B105" s="5"/>
    </row>
    <row r="106" spans="2:2">
      <c r="B106" s="5"/>
    </row>
    <row r="107" spans="2:2">
      <c r="B107" s="5"/>
    </row>
    <row r="108" spans="2:2">
      <c r="B108" s="5"/>
    </row>
    <row r="109" spans="2:2">
      <c r="B109" s="5"/>
    </row>
    <row r="110" spans="2:2">
      <c r="B110" s="5"/>
    </row>
    <row r="111" spans="2:2">
      <c r="B111" s="5"/>
    </row>
    <row r="112" spans="2:2">
      <c r="B112" s="5"/>
    </row>
    <row r="113" spans="2:2">
      <c r="B113" s="5"/>
    </row>
    <row r="114" spans="2:2">
      <c r="B114" s="5"/>
    </row>
    <row r="115" spans="2:2">
      <c r="B115" s="5"/>
    </row>
    <row r="116" spans="2:2">
      <c r="B116" s="5"/>
    </row>
    <row r="117" spans="2:2">
      <c r="B117" s="5"/>
    </row>
  </sheetData>
  <sheetProtection selectLockedCells="1"/>
  <mergeCells count="38">
    <mergeCell ref="T3:AC3"/>
    <mergeCell ref="I8:I9"/>
    <mergeCell ref="H7:I7"/>
    <mergeCell ref="O7:O9"/>
    <mergeCell ref="A3:J3"/>
    <mergeCell ref="A4:J4"/>
    <mergeCell ref="E6:J6"/>
    <mergeCell ref="L6:P6"/>
    <mergeCell ref="Q6:Q9"/>
    <mergeCell ref="K3:S3"/>
    <mergeCell ref="E7:G7"/>
    <mergeCell ref="J7:J9"/>
    <mergeCell ref="AC6:AC9"/>
    <mergeCell ref="Z7:Z9"/>
    <mergeCell ref="N7:N9"/>
    <mergeCell ref="H8:H9"/>
    <mergeCell ref="P7:P9"/>
    <mergeCell ref="R6:R9"/>
    <mergeCell ref="U7:U9"/>
    <mergeCell ref="V7:V9"/>
    <mergeCell ref="W7:W9"/>
    <mergeCell ref="T6:AB6"/>
    <mergeCell ref="AB7:AB9"/>
    <mergeCell ref="S6:S9"/>
    <mergeCell ref="T7:T9"/>
    <mergeCell ref="AA7:AA9"/>
    <mergeCell ref="X7:X9"/>
    <mergeCell ref="Y7:Y9"/>
    <mergeCell ref="C6:C9"/>
    <mergeCell ref="B6:B9"/>
    <mergeCell ref="A6:A9"/>
    <mergeCell ref="L7:L9"/>
    <mergeCell ref="M7:M9"/>
    <mergeCell ref="K6:K9"/>
    <mergeCell ref="D6:D9"/>
    <mergeCell ref="E8:E9"/>
    <mergeCell ref="F8:F9"/>
    <mergeCell ref="G8:G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9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0.광업.제조업 및 에너지</vt:lpstr>
      <vt:lpstr>0-1. 이면</vt:lpstr>
      <vt:lpstr>1.광업 및 제조업</vt:lpstr>
      <vt:lpstr>2.사업체규모별(중분류별)광업및제조업(집계)</vt:lpstr>
      <vt:lpstr>2.사업체규모별(중분류별)광업및제조업</vt:lpstr>
      <vt:lpstr>3. 제조업 중분류별 사업체및 종사자수</vt:lpstr>
      <vt:lpstr>4.광종별광구수</vt:lpstr>
      <vt:lpstr>5.광산물생산 </vt:lpstr>
      <vt:lpstr>6.산업및농공단지 </vt:lpstr>
      <vt:lpstr>7.민수용탄수급</vt:lpstr>
      <vt:lpstr>8.연탄생산</vt:lpstr>
      <vt:lpstr>9.석유류소비량</vt:lpstr>
      <vt:lpstr>10.에너지관리대상현황</vt:lpstr>
      <vt:lpstr>11.신재생에너지지역별설비용량</vt:lpstr>
      <vt:lpstr>'0.광업.제조업 및 에너지'!Print_Area</vt:lpstr>
      <vt:lpstr>'0-1. 이면'!Print_Area</vt:lpstr>
      <vt:lpstr>'1.광업 및 제조업'!Print_Area</vt:lpstr>
      <vt:lpstr>'10.에너지관리대상현황'!Print_Area</vt:lpstr>
      <vt:lpstr>'11.신재생에너지지역별설비용량'!Print_Area</vt:lpstr>
      <vt:lpstr>'2.사업체규모별(중분류별)광업및제조업'!Print_Area</vt:lpstr>
      <vt:lpstr>'2.사업체규모별(중분류별)광업및제조업(집계)'!Print_Area</vt:lpstr>
      <vt:lpstr>'3. 제조업 중분류별 사업체및 종사자수'!Print_Area</vt:lpstr>
      <vt:lpstr>'4.광종별광구수'!Print_Area</vt:lpstr>
      <vt:lpstr>'5.광산물생산 '!Print_Area</vt:lpstr>
      <vt:lpstr>'6.산업및농공단지 '!Print_Area</vt:lpstr>
      <vt:lpstr>'7.민수용탄수급'!Print_Area</vt:lpstr>
      <vt:lpstr>'8.연탄생산'!Print_Area</vt:lpstr>
      <vt:lpstr>'9.석유류소비량'!Print_Area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2015-06-17T05:53:55Z</cp:lastPrinted>
  <dcterms:created xsi:type="dcterms:W3CDTF">2011-12-22T04:10:58Z</dcterms:created>
  <dcterms:modified xsi:type="dcterms:W3CDTF">2017-03-17T06:13:00Z</dcterms:modified>
</cp:coreProperties>
</file>