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3.재정자율평가\2022\평가결과\"/>
    </mc:Choice>
  </mc:AlternateContent>
  <bookViews>
    <workbookView xWindow="0" yWindow="0" windowWidth="19200" windowHeight="11415"/>
  </bookViews>
  <sheets>
    <sheet name="평가결과" sheetId="1" r:id="rId1"/>
  </sheets>
  <definedNames>
    <definedName name="_xlnm.Print_Area" localSheetId="0">평가결과!$A$1:$X$29</definedName>
    <definedName name="_xlnm.Print_Titles" localSheetId="0">평가결과!$3:$3</definedName>
    <definedName name="등급">#REF!</definedName>
    <definedName name="평가방법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F4" i="1"/>
  <c r="X4" i="1" s="1"/>
  <c r="X21" i="1" l="1"/>
  <c r="X22" i="1"/>
  <c r="X23" i="1"/>
  <c r="X24" i="1"/>
  <c r="X6" i="1" l="1"/>
  <c r="X7" i="1" l="1"/>
  <c r="X8" i="1" l="1"/>
  <c r="X9" i="1"/>
  <c r="X10" i="1"/>
  <c r="X11" i="1"/>
  <c r="X12" i="1"/>
  <c r="X13" i="1"/>
  <c r="X14" i="1"/>
  <c r="X15" i="1"/>
  <c r="X16" i="1"/>
  <c r="X17" i="1"/>
  <c r="X5" i="1" l="1"/>
  <c r="X18" i="1" l="1"/>
  <c r="X19" i="1"/>
  <c r="X20" i="1"/>
  <c r="X25" i="1"/>
  <c r="X26" i="1"/>
  <c r="X27" i="1"/>
  <c r="X28" i="1"/>
  <c r="X29" i="1"/>
</calcChain>
</file>

<file path=xl/sharedStrings.xml><?xml version="1.0" encoding="utf-8"?>
<sst xmlns="http://schemas.openxmlformats.org/spreadsheetml/2006/main" count="201" uniqueCount="87">
  <si>
    <t>연번</t>
    <phoneticPr fontId="2" type="noConversion"/>
  </si>
  <si>
    <t>실국명</t>
    <phoneticPr fontId="2" type="noConversion"/>
  </si>
  <si>
    <t>부서명</t>
    <phoneticPr fontId="2" type="noConversion"/>
  </si>
  <si>
    <t>세부사업명</t>
    <phoneticPr fontId="2" type="noConversion"/>
  </si>
  <si>
    <t>사업명</t>
    <phoneticPr fontId="2" type="noConversion"/>
  </si>
  <si>
    <t>매우우수</t>
  </si>
  <si>
    <t>우수</t>
  </si>
  <si>
    <t>보통</t>
  </si>
  <si>
    <t>미흡</t>
  </si>
  <si>
    <t>건축디자인과</t>
  </si>
  <si>
    <t>집행액
(천원)</t>
    <phoneticPr fontId="2" type="noConversion"/>
  </si>
  <si>
    <t>자체평가 
등급</t>
    <phoneticPr fontId="2" type="noConversion"/>
  </si>
  <si>
    <t>평가방법</t>
    <phoneticPr fontId="2" type="noConversion"/>
  </si>
  <si>
    <t>하천과</t>
  </si>
  <si>
    <t>하천정비사업추진</t>
  </si>
  <si>
    <t>집행률</t>
    <phoneticPr fontId="2" type="noConversion"/>
  </si>
  <si>
    <t>1-1.사업목적의 명확성</t>
    <phoneticPr fontId="2" type="noConversion"/>
  </si>
  <si>
    <t>1-1.사업목적의 명확성2</t>
  </si>
  <si>
    <t>부서평가 
등급</t>
    <phoneticPr fontId="2" type="noConversion"/>
  </si>
  <si>
    <t>지방도유지관리</t>
  </si>
  <si>
    <t>교량개체</t>
  </si>
  <si>
    <t>교량정밀점검및정밀안전진단</t>
  </si>
  <si>
    <t>사리도확포장</t>
  </si>
  <si>
    <t>교량개체사업</t>
  </si>
  <si>
    <t>교량보수보강사업</t>
  </si>
  <si>
    <t>북부건설사업소</t>
  </si>
  <si>
    <t>남부건설사업소</t>
  </si>
  <si>
    <t>도로철도과</t>
  </si>
  <si>
    <t>지방도건설</t>
  </si>
  <si>
    <t>농업기술원이전추진</t>
  </si>
  <si>
    <t>지방도사업</t>
  </si>
  <si>
    <t>사리도확포장사업</t>
  </si>
  <si>
    <t>1-2.사업계획변경여부</t>
    <phoneticPr fontId="2" type="noConversion"/>
  </si>
  <si>
    <t>1-3.유사중복사업여부</t>
    <phoneticPr fontId="2" type="noConversion"/>
  </si>
  <si>
    <t>2-1.공정률실현도</t>
    <phoneticPr fontId="2" type="noConversion"/>
  </si>
  <si>
    <t>2-2.실집행률</t>
    <phoneticPr fontId="2" type="noConversion"/>
  </si>
  <si>
    <t>1-2.사업계획변경여부3</t>
  </si>
  <si>
    <t>1-3.유사중복사업여부4</t>
  </si>
  <si>
    <t>2-1.공정률실현도5</t>
  </si>
  <si>
    <t>2-2.실집행률6</t>
  </si>
  <si>
    <t>자체평가
점수</t>
    <phoneticPr fontId="2" type="noConversion"/>
  </si>
  <si>
    <t>비고</t>
    <phoneticPr fontId="2" type="noConversion"/>
  </si>
  <si>
    <t>회계과</t>
  </si>
  <si>
    <t>지방도미불용지보상</t>
  </si>
  <si>
    <t>하천기본계획수립</t>
  </si>
  <si>
    <t>지방도유지관리사업</t>
  </si>
  <si>
    <t>2020 예산액
(천원)</t>
    <phoneticPr fontId="2" type="noConversion"/>
  </si>
  <si>
    <t>예산부서
평가 
점수</t>
    <phoneticPr fontId="2" type="noConversion"/>
  </si>
  <si>
    <t>2021 주요 재정사업 평가 결과(시설비)</t>
    <phoneticPr fontId="2" type="noConversion"/>
  </si>
  <si>
    <t>일자리경제실</t>
  </si>
  <si>
    <t>일자리경제노동과</t>
  </si>
  <si>
    <t>경상북도근로자종합복지관건립</t>
  </si>
  <si>
    <t>절대평가</t>
  </si>
  <si>
    <t>자치행정국</t>
  </si>
  <si>
    <t>청사시설관리</t>
  </si>
  <si>
    <t>남측주진입도로개설</t>
  </si>
  <si>
    <t>문화관광체육국</t>
  </si>
  <si>
    <t>문화예술과</t>
  </si>
  <si>
    <t>도립예술단이전건립추진</t>
  </si>
  <si>
    <t>기본및실시설계비등</t>
  </si>
  <si>
    <t>건설도시국</t>
  </si>
  <si>
    <t>경상북도인재개발원이전건립</t>
  </si>
  <si>
    <t>경상북도인재개발원이전공사</t>
  </si>
  <si>
    <t>경상북도동부청사건립</t>
  </si>
  <si>
    <t>경상북도동부청사건립공사</t>
  </si>
  <si>
    <t>농업자원관리원이전조성사업</t>
  </si>
  <si>
    <t>농업자원관리원이전</t>
  </si>
  <si>
    <t xml:space="preserve">농업기술원이전 </t>
  </si>
  <si>
    <t>하천계획업무</t>
  </si>
  <si>
    <t>하천관리업무추진</t>
  </si>
  <si>
    <t>하천시설관리대장작성</t>
  </si>
  <si>
    <t>지방하천긴급정비</t>
  </si>
  <si>
    <t>신도시활성과</t>
  </si>
  <si>
    <t>신도시개발지원</t>
  </si>
  <si>
    <t>신도시구역내지방도927호선건설사업</t>
  </si>
  <si>
    <t>신도시~하회(풍천소재지)연결도로개설</t>
  </si>
  <si>
    <t>7.23~7.25호우피해복구</t>
  </si>
  <si>
    <t>7.23~7.25호우피해재해복구</t>
  </si>
  <si>
    <t>사리도확·포장사업</t>
  </si>
  <si>
    <t>교량안전점검및보수·보강사업</t>
  </si>
  <si>
    <t>교량안전점검및보수보강사업</t>
  </si>
  <si>
    <t>7.28~8.11호우피해복구</t>
  </si>
  <si>
    <t>7.28~8.11호우피해재해복구사업</t>
  </si>
  <si>
    <t>제9호,10호태풍피해복구</t>
  </si>
  <si>
    <t>제9호,제10호태풍피해재해복구사업</t>
  </si>
  <si>
    <t>매우미흡</t>
  </si>
  <si>
    <t>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</si>
</sst>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%"/>
    <numFmt numFmtId="177" formatCode="mm&quot;월&quot;\ dd&quot;일&quot;"/>
    <numFmt numFmtId="178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9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177" fontId="7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41" fontId="9" fillId="0" borderId="1" xfId="1" applyFont="1" applyBorder="1" applyAlignment="1">
      <alignment horizontal="center" vertical="center" wrapText="1"/>
    </xf>
    <xf numFmtId="41" fontId="9" fillId="0" borderId="1" xfId="1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right" vertical="center" wrapText="1"/>
    </xf>
    <xf numFmtId="0" fontId="9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9" fillId="0" borderId="6" xfId="2" applyNumberFormat="1" applyFont="1" applyBorder="1" applyAlignment="1">
      <alignment horizontal="right" vertical="center"/>
    </xf>
    <xf numFmtId="0" fontId="9" fillId="0" borderId="1" xfId="0" applyFont="1" applyBorder="1">
      <alignment vertical="center"/>
    </xf>
    <xf numFmtId="41" fontId="9" fillId="0" borderId="1" xfId="1" applyFont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horizontal="right" vertical="center"/>
    </xf>
    <xf numFmtId="178" fontId="9" fillId="3" borderId="1" xfId="0" applyNumberFormat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41" fontId="9" fillId="0" borderId="1" xfId="1" applyNumberFormat="1" applyFont="1" applyBorder="1">
      <alignment vertical="center"/>
    </xf>
    <xf numFmtId="0" fontId="9" fillId="3" borderId="1" xfId="0" applyNumberFormat="1" applyFont="1" applyFill="1" applyBorder="1" applyAlignment="1">
      <alignment horizontal="center" vertical="center"/>
    </xf>
    <xf numFmtId="0" fontId="9" fillId="4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 wrapText="1"/>
    </xf>
  </cellXfs>
  <cellStyles count="4">
    <cellStyle name="백분율" xfId="2" builtinId="5"/>
    <cellStyle name="쉼표 [0]" xfId="1" builtinId="6"/>
    <cellStyle name="쉼표 [0] 2" xfId="3"/>
    <cellStyle name="표준" xfId="0" builtinId="0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scheme val="minor"/>
      </font>
      <numFmt numFmtId="176" formatCode="0.0%"/>
      <alignment horizontal="right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scheme val="minor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scheme val="minor"/>
      </font>
      <numFmt numFmtId="0" formatCode="General"/>
      <alignment horizontal="right" vertical="center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scheme val="minor"/>
      </font>
      <numFmt numFmtId="0" formatCode="General"/>
      <alignment horizontal="right" vertical="center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color auto="1"/>
        <name val="맑은 고딕"/>
        <scheme val="minor"/>
      </font>
      <numFmt numFmtId="0" formatCode="General"/>
      <alignment horizontal="right" vertical="center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color auto="1"/>
        <name val="맑은 고딕"/>
        <scheme val="minor"/>
      </font>
      <numFmt numFmtId="0" formatCode="General"/>
      <alignment horizontal="right" vertical="center" textRotation="0" wrapText="1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맑은 고딕"/>
        <scheme val="minor"/>
      </font>
      <numFmt numFmtId="0" formatCode="General"/>
      <fill>
        <patternFill patternType="solid">
          <fgColor indexed="64"/>
          <bgColor rgb="FFFFFF99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scheme val="minor"/>
      </font>
      <fill>
        <patternFill patternType="solid">
          <fgColor indexed="64"/>
          <bgColor rgb="FFFFFF99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scheme val="minor"/>
      </font>
      <numFmt numFmtId="178" formatCode="0_);[Red]\(0\)"/>
      <fill>
        <patternFill patternType="solid">
          <fgColor indexed="64"/>
          <bgColor rgb="FFFFFF99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scheme val="minor"/>
      </font>
      <numFmt numFmtId="178" formatCode="0_);[Red]\(0\)"/>
      <fill>
        <patternFill>
          <fgColor indexed="64"/>
          <bgColor rgb="FFFFFF99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scheme val="minor"/>
      </font>
      <numFmt numFmtId="178" formatCode="0_);[Red]\(0\)"/>
      <fill>
        <patternFill>
          <fgColor indexed="64"/>
          <bgColor rgb="FFFFFF99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scheme val="minor"/>
      </font>
      <numFmt numFmtId="178" formatCode="0_);[Red]\(0\)"/>
      <fill>
        <patternFill>
          <fgColor indexed="64"/>
          <bgColor rgb="FFFFFF99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scheme val="minor"/>
      </font>
      <numFmt numFmtId="0" formatCode="General"/>
      <fill>
        <patternFill patternType="solid">
          <fgColor indexed="64"/>
          <bgColor rgb="FFFFFF99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scheme val="minor"/>
      </font>
      <numFmt numFmtId="33" formatCode="_-* #,##0_-;\-* #,##0_-;_-* &quot;-&quot;_-;_-@_-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맑은 고딕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맑은 고딕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맑은 고딕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맑은 고딕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맑은 고딕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맑은 고딕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맑은 고딕"/>
        <scheme val="minor"/>
      </font>
      <border diagonalUp="0" diagonalDown="0">
        <left/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border>
        <top style="thin">
          <color theme="4"/>
        </top>
      </border>
    </dxf>
    <dxf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맑은 고딕"/>
        <scheme val="minor"/>
      </font>
    </dxf>
    <dxf>
      <border>
        <bottom style="thin">
          <color theme="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맑은 고딕"/>
        <scheme val="minor"/>
      </font>
      <alignment horizontal="center" vertical="center" textRotation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 style="thin">
          <color theme="4"/>
        </vertical>
        <horizontal style="thin">
          <color theme="4"/>
        </horizontal>
      </border>
    </dxf>
    <dxf>
      <fill>
        <patternFill>
          <bgColor theme="9" tint="0.59996337778862885"/>
        </patternFill>
      </fill>
    </dxf>
    <dxf>
      <fill>
        <patternFill>
          <bgColor rgb="FFFFCCFF"/>
        </patternFill>
      </fill>
    </dxf>
    <dxf>
      <font>
        <b/>
        <i val="0"/>
        <color rgb="FFFF0000"/>
      </font>
    </dxf>
    <dxf>
      <font>
        <b/>
        <i val="0"/>
        <color rgb="FF0070C0"/>
      </font>
    </dxf>
  </dxfs>
  <tableStyles count="0" defaultTableStyle="TableStyleMedium2" defaultPivotStyle="PivotStyleLight16"/>
  <colors>
    <mruColors>
      <color rgb="FFFF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표2" displayName="표2" ref="A3:X29" totalsRowShown="0" headerRowDxfId="28" dataDxfId="26" headerRowBorderDxfId="27" tableBorderDxfId="25" totalsRowBorderDxfId="24">
  <autoFilter ref="A3:X29"/>
  <tableColumns count="24">
    <tableColumn id="1" name="연번" dataDxfId="23"/>
    <tableColumn id="2" name="실국명" dataDxfId="22"/>
    <tableColumn id="3" name="부서명" dataDxfId="21"/>
    <tableColumn id="4" name="세부사업명" dataDxfId="20"/>
    <tableColumn id="5" name="사업명" dataDxfId="19"/>
    <tableColumn id="7" name="2020 예산액_x000a_(천원)" dataDxfId="18" dataCellStyle="쉼표 [0]"/>
    <tableColumn id="8" name="집행액_x000a_(천원)" dataDxfId="17" dataCellStyle="쉼표 [0]"/>
    <tableColumn id="14" name="평가방법" dataDxfId="16" dataCellStyle="쉼표 [0]"/>
    <tableColumn id="42" name="자체평가_x000a_점수" dataDxfId="15"/>
    <tableColumn id="21" name="1-1.사업목적의 명확성" dataDxfId="14"/>
    <tableColumn id="22" name="1-2.사업계획변경여부" dataDxfId="13"/>
    <tableColumn id="23" name="1-3.유사중복사업여부" dataDxfId="12"/>
    <tableColumn id="24" name="2-1.공정률실현도" dataDxfId="11"/>
    <tableColumn id="20" name="2-2.실집행률" dataDxfId="10"/>
    <tableColumn id="10" name="자체평가 _x000a_등급" dataDxfId="9"/>
    <tableColumn id="11" name="예산부서_x000a_평가 _x000a_점수" dataDxfId="8"/>
    <tableColumn id="12" name="1-1.사업목적의 명확성2" dataDxfId="7"/>
    <tableColumn id="36" name="1-2.사업계획변경여부3" dataDxfId="6"/>
    <tableColumn id="37" name="1-3.유사중복사업여부4" dataDxfId="5"/>
    <tableColumn id="38" name="2-1.공정률실현도5" dataDxfId="4"/>
    <tableColumn id="40" name="2-2.실집행률6" dataDxfId="3"/>
    <tableColumn id="28" name="부서평가 _x000a_등급" dataDxfId="2"/>
    <tableColumn id="15" name="비고" dataDxfId="1"/>
    <tableColumn id="16" name="집행률" dataDxfId="0" dataCellStyle="백분율">
      <calculatedColumnFormula>IFERROR(표2[[#This Row],[집행액
(천원)]]/표2[[#This Row],[2020 예산액
(천원)]],0)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tabSelected="1" zoomScale="85" zoomScaleNormal="85" workbookViewId="0">
      <selection activeCell="W6" sqref="W6"/>
    </sheetView>
  </sheetViews>
  <sheetFormatPr defaultRowHeight="13.5" x14ac:dyDescent="0.3"/>
  <cols>
    <col min="1" max="1" width="7" style="1" customWidth="1"/>
    <col min="2" max="2" width="13.375" style="1" hidden="1" customWidth="1"/>
    <col min="3" max="3" width="15.125" style="1" customWidth="1"/>
    <col min="4" max="4" width="30.75" style="1" hidden="1" customWidth="1"/>
    <col min="5" max="5" width="26.625" style="1" bestFit="1" customWidth="1"/>
    <col min="6" max="6" width="15.375" style="1" bestFit="1" customWidth="1"/>
    <col min="7" max="7" width="11" style="1" customWidth="1"/>
    <col min="8" max="8" width="12.875" style="1" hidden="1" customWidth="1"/>
    <col min="9" max="9" width="12.5" style="1" customWidth="1"/>
    <col min="10" max="13" width="15.375" style="1" hidden="1" customWidth="1"/>
    <col min="14" max="14" width="14.125" style="1" hidden="1" customWidth="1"/>
    <col min="15" max="15" width="12.875" style="2" bestFit="1" customWidth="1"/>
    <col min="16" max="16" width="12.625" style="1" customWidth="1"/>
    <col min="17" max="20" width="15.375" style="1" hidden="1" customWidth="1"/>
    <col min="21" max="21" width="14.875" style="1" hidden="1" customWidth="1"/>
    <col min="22" max="22" width="12.875" style="1" bestFit="1" customWidth="1"/>
    <col min="23" max="23" width="18.75" style="1" customWidth="1"/>
    <col min="24" max="24" width="11.25" style="1" hidden="1" customWidth="1"/>
    <col min="25" max="16384" width="9" style="1"/>
  </cols>
  <sheetData>
    <row r="1" spans="1:24" ht="31.5" x14ac:dyDescent="0.3">
      <c r="A1" s="6" t="s">
        <v>48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P2" s="3"/>
      <c r="Q2" s="3"/>
      <c r="R2" s="3"/>
      <c r="S2" s="3"/>
      <c r="T2" s="3"/>
      <c r="U2" s="3"/>
      <c r="V2" s="3"/>
      <c r="W2" s="3"/>
      <c r="X2" s="3"/>
    </row>
    <row r="3" spans="1:24" ht="40.5" x14ac:dyDescent="0.3">
      <c r="A3" s="8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10" t="s">
        <v>46</v>
      </c>
      <c r="G3" s="10" t="s">
        <v>10</v>
      </c>
      <c r="H3" s="10" t="s">
        <v>12</v>
      </c>
      <c r="I3" s="10" t="s">
        <v>40</v>
      </c>
      <c r="J3" s="11" t="s">
        <v>16</v>
      </c>
      <c r="K3" s="12" t="s">
        <v>32</v>
      </c>
      <c r="L3" s="12" t="s">
        <v>33</v>
      </c>
      <c r="M3" s="12" t="s">
        <v>34</v>
      </c>
      <c r="N3" s="12" t="s">
        <v>35</v>
      </c>
      <c r="O3" s="10" t="s">
        <v>11</v>
      </c>
      <c r="P3" s="10" t="s">
        <v>47</v>
      </c>
      <c r="Q3" s="11" t="s">
        <v>17</v>
      </c>
      <c r="R3" s="12" t="s">
        <v>36</v>
      </c>
      <c r="S3" s="12" t="s">
        <v>37</v>
      </c>
      <c r="T3" s="12" t="s">
        <v>38</v>
      </c>
      <c r="U3" s="12" t="s">
        <v>39</v>
      </c>
      <c r="V3" s="10" t="s">
        <v>18</v>
      </c>
      <c r="W3" s="10" t="s">
        <v>41</v>
      </c>
      <c r="X3" s="13" t="s">
        <v>15</v>
      </c>
    </row>
    <row r="4" spans="1:24" ht="27" customHeight="1" x14ac:dyDescent="0.3">
      <c r="A4" s="14" t="s">
        <v>86</v>
      </c>
      <c r="B4" s="15"/>
      <c r="C4" s="16"/>
      <c r="D4" s="37"/>
      <c r="E4" s="16"/>
      <c r="F4" s="18">
        <f>SUM(F5:F29)</f>
        <v>133589418</v>
      </c>
      <c r="G4" s="18">
        <f>SUM(G5:G29)</f>
        <v>93462088</v>
      </c>
      <c r="H4" s="19"/>
      <c r="I4" s="27"/>
      <c r="J4" s="29"/>
      <c r="K4" s="29"/>
      <c r="L4" s="29"/>
      <c r="M4" s="29"/>
      <c r="N4" s="28"/>
      <c r="O4" s="38"/>
      <c r="P4" s="20"/>
      <c r="Q4" s="20"/>
      <c r="R4" s="20"/>
      <c r="S4" s="20"/>
      <c r="T4" s="36"/>
      <c r="U4" s="36"/>
      <c r="V4" s="21"/>
      <c r="W4" s="22"/>
      <c r="X4" s="23">
        <f>IFERROR(표2[[#This Row],[집행액
(천원)]]/표2[[#This Row],[2020 예산액
(천원)]],0)</f>
        <v>0.69962194161217173</v>
      </c>
    </row>
    <row r="5" spans="1:24" s="7" customFormat="1" ht="30" customHeight="1" x14ac:dyDescent="0.3">
      <c r="A5" s="14">
        <v>1</v>
      </c>
      <c r="B5" s="15" t="s">
        <v>49</v>
      </c>
      <c r="C5" s="16" t="s">
        <v>50</v>
      </c>
      <c r="D5" s="17" t="s">
        <v>51</v>
      </c>
      <c r="E5" s="17" t="s">
        <v>51</v>
      </c>
      <c r="F5" s="18">
        <v>3620000</v>
      </c>
      <c r="G5" s="18">
        <v>3073580</v>
      </c>
      <c r="H5" s="19" t="s">
        <v>52</v>
      </c>
      <c r="I5" s="27">
        <v>92</v>
      </c>
      <c r="J5" s="29">
        <v>10</v>
      </c>
      <c r="K5" s="29">
        <v>7</v>
      </c>
      <c r="L5" s="29">
        <v>20</v>
      </c>
      <c r="M5" s="29">
        <v>25</v>
      </c>
      <c r="N5" s="28">
        <v>30</v>
      </c>
      <c r="O5" s="30" t="s">
        <v>5</v>
      </c>
      <c r="P5" s="20">
        <v>92</v>
      </c>
      <c r="Q5" s="20">
        <v>10</v>
      </c>
      <c r="R5" s="20">
        <v>7</v>
      </c>
      <c r="S5" s="20">
        <v>20</v>
      </c>
      <c r="T5" s="20">
        <v>25</v>
      </c>
      <c r="U5" s="20">
        <v>30</v>
      </c>
      <c r="V5" s="21" t="s">
        <v>5</v>
      </c>
      <c r="W5" s="22"/>
      <c r="X5" s="23">
        <f>IFERROR(표2[[#This Row],[집행액
(천원)]]/표2[[#This Row],[2020 예산액
(천원)]],0)</f>
        <v>0.84905524861878456</v>
      </c>
    </row>
    <row r="6" spans="1:24" s="7" customFormat="1" ht="30" customHeight="1" x14ac:dyDescent="0.3">
      <c r="A6" s="14">
        <v>2</v>
      </c>
      <c r="B6" s="15" t="s">
        <v>53</v>
      </c>
      <c r="C6" s="16" t="s">
        <v>42</v>
      </c>
      <c r="D6" s="17" t="s">
        <v>54</v>
      </c>
      <c r="E6" s="16" t="s">
        <v>55</v>
      </c>
      <c r="F6" s="18">
        <v>750000</v>
      </c>
      <c r="G6" s="18">
        <v>624386</v>
      </c>
      <c r="H6" s="19" t="s">
        <v>52</v>
      </c>
      <c r="I6" s="27">
        <v>90</v>
      </c>
      <c r="J6" s="29">
        <v>10</v>
      </c>
      <c r="K6" s="29">
        <v>5</v>
      </c>
      <c r="L6" s="29">
        <v>20</v>
      </c>
      <c r="M6" s="29">
        <v>25</v>
      </c>
      <c r="N6" s="28">
        <v>30</v>
      </c>
      <c r="O6" s="30" t="s">
        <v>5</v>
      </c>
      <c r="P6" s="20">
        <v>90</v>
      </c>
      <c r="Q6" s="20">
        <v>10</v>
      </c>
      <c r="R6" s="20">
        <v>5</v>
      </c>
      <c r="S6" s="20">
        <v>20</v>
      </c>
      <c r="T6" s="20">
        <v>25</v>
      </c>
      <c r="U6" s="20">
        <v>30</v>
      </c>
      <c r="V6" s="21" t="s">
        <v>5</v>
      </c>
      <c r="W6" s="22"/>
      <c r="X6" s="23">
        <f>IFERROR(표2[[#This Row],[집행액
(천원)]]/표2[[#This Row],[2020 예산액
(천원)]],0)</f>
        <v>0.83251466666666663</v>
      </c>
    </row>
    <row r="7" spans="1:24" s="7" customFormat="1" ht="30" customHeight="1" x14ac:dyDescent="0.3">
      <c r="A7" s="14">
        <v>3</v>
      </c>
      <c r="B7" s="15" t="s">
        <v>56</v>
      </c>
      <c r="C7" s="16" t="s">
        <v>57</v>
      </c>
      <c r="D7" s="17" t="s">
        <v>58</v>
      </c>
      <c r="E7" s="16" t="s">
        <v>59</v>
      </c>
      <c r="F7" s="18">
        <v>1500000</v>
      </c>
      <c r="G7" s="18"/>
      <c r="H7" s="19" t="s">
        <v>52</v>
      </c>
      <c r="I7" s="27">
        <v>60</v>
      </c>
      <c r="J7" s="29">
        <v>10</v>
      </c>
      <c r="K7" s="29">
        <v>10</v>
      </c>
      <c r="L7" s="29">
        <v>20</v>
      </c>
      <c r="M7" s="29">
        <v>0</v>
      </c>
      <c r="N7" s="28">
        <v>20</v>
      </c>
      <c r="O7" s="30" t="s">
        <v>8</v>
      </c>
      <c r="P7" s="20">
        <v>55</v>
      </c>
      <c r="Q7" s="20">
        <v>10</v>
      </c>
      <c r="R7" s="20">
        <v>10</v>
      </c>
      <c r="S7" s="20">
        <v>20</v>
      </c>
      <c r="T7" s="20">
        <v>0</v>
      </c>
      <c r="U7" s="20">
        <v>15</v>
      </c>
      <c r="V7" s="21" t="s">
        <v>85</v>
      </c>
      <c r="W7" s="22"/>
      <c r="X7" s="23">
        <f>IFERROR(표2[[#This Row],[집행액
(천원)]]/표2[[#This Row],[2020 예산액
(천원)]],0)</f>
        <v>0</v>
      </c>
    </row>
    <row r="8" spans="1:24" s="7" customFormat="1" ht="30" customHeight="1" x14ac:dyDescent="0.3">
      <c r="A8" s="14">
        <v>4</v>
      </c>
      <c r="B8" s="15" t="s">
        <v>60</v>
      </c>
      <c r="C8" s="16" t="s">
        <v>27</v>
      </c>
      <c r="D8" s="17" t="s">
        <v>28</v>
      </c>
      <c r="E8" s="16" t="s">
        <v>30</v>
      </c>
      <c r="F8" s="18">
        <v>36450000</v>
      </c>
      <c r="G8" s="18">
        <v>32544772</v>
      </c>
      <c r="H8" s="19" t="s">
        <v>52</v>
      </c>
      <c r="I8" s="27">
        <v>87</v>
      </c>
      <c r="J8" s="29">
        <v>10</v>
      </c>
      <c r="K8" s="29">
        <v>7</v>
      </c>
      <c r="L8" s="29">
        <v>20</v>
      </c>
      <c r="M8" s="29">
        <v>25</v>
      </c>
      <c r="N8" s="28">
        <v>25</v>
      </c>
      <c r="O8" s="30" t="s">
        <v>6</v>
      </c>
      <c r="P8" s="20">
        <v>87</v>
      </c>
      <c r="Q8" s="20">
        <v>10</v>
      </c>
      <c r="R8" s="20">
        <v>7</v>
      </c>
      <c r="S8" s="20">
        <v>20</v>
      </c>
      <c r="T8" s="20">
        <v>25</v>
      </c>
      <c r="U8" s="20">
        <v>25</v>
      </c>
      <c r="V8" s="21" t="s">
        <v>6</v>
      </c>
      <c r="W8" s="22"/>
      <c r="X8" s="23">
        <f>IFERROR(표2[[#This Row],[집행액
(천원)]]/표2[[#This Row],[2020 예산액
(천원)]],0)</f>
        <v>0.89286068587105627</v>
      </c>
    </row>
    <row r="9" spans="1:24" s="7" customFormat="1" ht="30" customHeight="1" x14ac:dyDescent="0.3">
      <c r="A9" s="14">
        <v>5</v>
      </c>
      <c r="B9" s="15" t="s">
        <v>60</v>
      </c>
      <c r="C9" s="16" t="s">
        <v>27</v>
      </c>
      <c r="D9" s="17" t="s">
        <v>43</v>
      </c>
      <c r="E9" s="16" t="s">
        <v>43</v>
      </c>
      <c r="F9" s="18">
        <v>1200000</v>
      </c>
      <c r="G9" s="18">
        <v>999979</v>
      </c>
      <c r="H9" s="19" t="s">
        <v>52</v>
      </c>
      <c r="I9" s="27">
        <v>90</v>
      </c>
      <c r="J9" s="29">
        <v>10</v>
      </c>
      <c r="K9" s="29">
        <v>10</v>
      </c>
      <c r="L9" s="29">
        <v>20</v>
      </c>
      <c r="M9" s="29">
        <v>25</v>
      </c>
      <c r="N9" s="28">
        <v>25</v>
      </c>
      <c r="O9" s="30" t="s">
        <v>5</v>
      </c>
      <c r="P9" s="20">
        <v>90</v>
      </c>
      <c r="Q9" s="20">
        <v>10</v>
      </c>
      <c r="R9" s="20">
        <v>10</v>
      </c>
      <c r="S9" s="20">
        <v>20</v>
      </c>
      <c r="T9" s="20">
        <v>25</v>
      </c>
      <c r="U9" s="20">
        <v>25</v>
      </c>
      <c r="V9" s="21" t="s">
        <v>5</v>
      </c>
      <c r="W9" s="22"/>
      <c r="X9" s="23">
        <f>IFERROR(표2[[#This Row],[집행액
(천원)]]/표2[[#This Row],[2020 예산액
(천원)]],0)</f>
        <v>0.83331583333333337</v>
      </c>
    </row>
    <row r="10" spans="1:24" s="7" customFormat="1" ht="30" customHeight="1" x14ac:dyDescent="0.3">
      <c r="A10" s="14">
        <v>6</v>
      </c>
      <c r="B10" s="15" t="s">
        <v>60</v>
      </c>
      <c r="C10" s="16" t="s">
        <v>9</v>
      </c>
      <c r="D10" s="17" t="s">
        <v>61</v>
      </c>
      <c r="E10" s="16" t="s">
        <v>62</v>
      </c>
      <c r="F10" s="18">
        <v>3000000</v>
      </c>
      <c r="G10" s="32"/>
      <c r="H10" s="19" t="s">
        <v>52</v>
      </c>
      <c r="I10" s="27">
        <v>70</v>
      </c>
      <c r="J10" s="29">
        <v>10</v>
      </c>
      <c r="K10" s="29">
        <v>10</v>
      </c>
      <c r="L10" s="29">
        <v>20</v>
      </c>
      <c r="M10" s="29">
        <v>0</v>
      </c>
      <c r="N10" s="28">
        <v>30</v>
      </c>
      <c r="O10" s="30" t="s">
        <v>7</v>
      </c>
      <c r="P10" s="20">
        <v>70</v>
      </c>
      <c r="Q10" s="20">
        <v>10</v>
      </c>
      <c r="R10" s="20">
        <v>10</v>
      </c>
      <c r="S10" s="20">
        <v>20</v>
      </c>
      <c r="T10" s="20">
        <v>0</v>
      </c>
      <c r="U10" s="20">
        <v>30</v>
      </c>
      <c r="V10" s="33" t="s">
        <v>7</v>
      </c>
      <c r="W10" s="24"/>
      <c r="X10" s="23">
        <f>IFERROR(표2[[#This Row],[집행액
(천원)]]/표2[[#This Row],[2020 예산액
(천원)]],0)</f>
        <v>0</v>
      </c>
    </row>
    <row r="11" spans="1:24" s="7" customFormat="1" ht="30" customHeight="1" x14ac:dyDescent="0.3">
      <c r="A11" s="14">
        <v>7</v>
      </c>
      <c r="B11" s="15" t="s">
        <v>60</v>
      </c>
      <c r="C11" s="16" t="s">
        <v>9</v>
      </c>
      <c r="D11" s="17" t="s">
        <v>63</v>
      </c>
      <c r="E11" s="16" t="s">
        <v>64</v>
      </c>
      <c r="F11" s="18">
        <v>13000000</v>
      </c>
      <c r="G11" s="18">
        <v>6379108</v>
      </c>
      <c r="H11" s="19" t="s">
        <v>52</v>
      </c>
      <c r="I11" s="27">
        <v>85</v>
      </c>
      <c r="J11" s="29">
        <v>10</v>
      </c>
      <c r="K11" s="29">
        <v>10</v>
      </c>
      <c r="L11" s="29">
        <v>20</v>
      </c>
      <c r="M11" s="29">
        <v>15</v>
      </c>
      <c r="N11" s="28">
        <v>30</v>
      </c>
      <c r="O11" s="30" t="s">
        <v>6</v>
      </c>
      <c r="P11" s="20">
        <v>85</v>
      </c>
      <c r="Q11" s="20">
        <v>10</v>
      </c>
      <c r="R11" s="20">
        <v>10</v>
      </c>
      <c r="S11" s="20">
        <v>20</v>
      </c>
      <c r="T11" s="20">
        <v>15</v>
      </c>
      <c r="U11" s="20">
        <v>30</v>
      </c>
      <c r="V11" s="21" t="s">
        <v>6</v>
      </c>
      <c r="W11" s="22"/>
      <c r="X11" s="23">
        <f>IFERROR(표2[[#This Row],[집행액
(천원)]]/표2[[#This Row],[2020 예산액
(천원)]],0)</f>
        <v>0.4907006153846154</v>
      </c>
    </row>
    <row r="12" spans="1:24" s="7" customFormat="1" ht="30" customHeight="1" x14ac:dyDescent="0.3">
      <c r="A12" s="14">
        <v>8</v>
      </c>
      <c r="B12" s="15" t="s">
        <v>60</v>
      </c>
      <c r="C12" s="16" t="s">
        <v>9</v>
      </c>
      <c r="D12" s="17" t="s">
        <v>65</v>
      </c>
      <c r="E12" s="16" t="s">
        <v>66</v>
      </c>
      <c r="F12" s="18">
        <v>3000000</v>
      </c>
      <c r="G12" s="18"/>
      <c r="H12" s="19" t="s">
        <v>52</v>
      </c>
      <c r="I12" s="27">
        <v>70</v>
      </c>
      <c r="J12" s="29">
        <v>10</v>
      </c>
      <c r="K12" s="29">
        <v>10</v>
      </c>
      <c r="L12" s="29">
        <v>20</v>
      </c>
      <c r="M12" s="29">
        <v>0</v>
      </c>
      <c r="N12" s="28">
        <v>30</v>
      </c>
      <c r="O12" s="30" t="s">
        <v>7</v>
      </c>
      <c r="P12" s="20">
        <v>70</v>
      </c>
      <c r="Q12" s="20">
        <v>10</v>
      </c>
      <c r="R12" s="20">
        <v>10</v>
      </c>
      <c r="S12" s="20">
        <v>20</v>
      </c>
      <c r="T12" s="20">
        <v>0</v>
      </c>
      <c r="U12" s="20">
        <v>30</v>
      </c>
      <c r="V12" s="21" t="s">
        <v>7</v>
      </c>
      <c r="W12" s="24"/>
      <c r="X12" s="23">
        <f>IFERROR(표2[[#This Row],[집행액
(천원)]]/표2[[#This Row],[2020 예산액
(천원)]],0)</f>
        <v>0</v>
      </c>
    </row>
    <row r="13" spans="1:24" s="7" customFormat="1" ht="30" customHeight="1" x14ac:dyDescent="0.3">
      <c r="A13" s="14">
        <v>9</v>
      </c>
      <c r="B13" s="15" t="s">
        <v>60</v>
      </c>
      <c r="C13" s="16" t="s">
        <v>9</v>
      </c>
      <c r="D13" s="17" t="s">
        <v>29</v>
      </c>
      <c r="E13" s="16" t="s">
        <v>67</v>
      </c>
      <c r="F13" s="18">
        <v>5000000</v>
      </c>
      <c r="G13" s="18">
        <v>218960</v>
      </c>
      <c r="H13" s="19" t="s">
        <v>52</v>
      </c>
      <c r="I13" s="27">
        <v>70</v>
      </c>
      <c r="J13" s="29">
        <v>10</v>
      </c>
      <c r="K13" s="29">
        <v>10</v>
      </c>
      <c r="L13" s="29">
        <v>20</v>
      </c>
      <c r="M13" s="29">
        <v>0</v>
      </c>
      <c r="N13" s="28">
        <v>30</v>
      </c>
      <c r="O13" s="30" t="s">
        <v>7</v>
      </c>
      <c r="P13" s="20">
        <v>70</v>
      </c>
      <c r="Q13" s="20">
        <v>10</v>
      </c>
      <c r="R13" s="20">
        <v>10</v>
      </c>
      <c r="S13" s="20">
        <v>20</v>
      </c>
      <c r="T13" s="20">
        <v>0</v>
      </c>
      <c r="U13" s="20">
        <v>30</v>
      </c>
      <c r="V13" s="21" t="s">
        <v>7</v>
      </c>
      <c r="W13" s="22"/>
      <c r="X13" s="23">
        <f>IFERROR(표2[[#This Row],[집행액
(천원)]]/표2[[#This Row],[2020 예산액
(천원)]],0)</f>
        <v>4.3791999999999998E-2</v>
      </c>
    </row>
    <row r="14" spans="1:24" s="7" customFormat="1" ht="30" customHeight="1" x14ac:dyDescent="0.3">
      <c r="A14" s="14">
        <v>10</v>
      </c>
      <c r="B14" s="15" t="s">
        <v>60</v>
      </c>
      <c r="C14" s="16" t="s">
        <v>13</v>
      </c>
      <c r="D14" s="17" t="s">
        <v>68</v>
      </c>
      <c r="E14" s="16" t="s">
        <v>44</v>
      </c>
      <c r="F14" s="18">
        <v>2709000</v>
      </c>
      <c r="G14" s="32">
        <v>1887286</v>
      </c>
      <c r="H14" s="19" t="s">
        <v>52</v>
      </c>
      <c r="I14" s="27">
        <v>80</v>
      </c>
      <c r="J14" s="29">
        <v>10</v>
      </c>
      <c r="K14" s="29">
        <v>10</v>
      </c>
      <c r="L14" s="29">
        <v>20</v>
      </c>
      <c r="M14" s="29">
        <v>20</v>
      </c>
      <c r="N14" s="28">
        <v>20</v>
      </c>
      <c r="O14" s="30" t="s">
        <v>6</v>
      </c>
      <c r="P14" s="20">
        <v>80</v>
      </c>
      <c r="Q14" s="20">
        <v>10</v>
      </c>
      <c r="R14" s="20">
        <v>10</v>
      </c>
      <c r="S14" s="20">
        <v>20</v>
      </c>
      <c r="T14" s="20">
        <v>20</v>
      </c>
      <c r="U14" s="20">
        <v>20</v>
      </c>
      <c r="V14" s="33" t="s">
        <v>6</v>
      </c>
      <c r="W14" s="24"/>
      <c r="X14" s="23">
        <f>IFERROR(표2[[#This Row],[집행액
(천원)]]/표2[[#This Row],[2020 예산액
(천원)]],0)</f>
        <v>0.69667257290513107</v>
      </c>
    </row>
    <row r="15" spans="1:24" s="7" customFormat="1" ht="30" customHeight="1" x14ac:dyDescent="0.3">
      <c r="A15" s="14">
        <v>11</v>
      </c>
      <c r="B15" s="15" t="s">
        <v>60</v>
      </c>
      <c r="C15" s="16" t="s">
        <v>13</v>
      </c>
      <c r="D15" s="17" t="s">
        <v>69</v>
      </c>
      <c r="E15" s="16" t="s">
        <v>70</v>
      </c>
      <c r="F15" s="18">
        <v>3800000</v>
      </c>
      <c r="G15" s="18">
        <v>2570000</v>
      </c>
      <c r="H15" s="19" t="s">
        <v>52</v>
      </c>
      <c r="I15" s="27">
        <v>80</v>
      </c>
      <c r="J15" s="29">
        <v>10</v>
      </c>
      <c r="K15" s="29">
        <v>10</v>
      </c>
      <c r="L15" s="29">
        <v>20</v>
      </c>
      <c r="M15" s="29">
        <v>20</v>
      </c>
      <c r="N15" s="28">
        <v>20</v>
      </c>
      <c r="O15" s="30" t="s">
        <v>6</v>
      </c>
      <c r="P15" s="20">
        <v>80</v>
      </c>
      <c r="Q15" s="20">
        <v>10</v>
      </c>
      <c r="R15" s="20">
        <v>10</v>
      </c>
      <c r="S15" s="20">
        <v>20</v>
      </c>
      <c r="T15" s="20">
        <v>20</v>
      </c>
      <c r="U15" s="20">
        <v>20</v>
      </c>
      <c r="V15" s="21" t="s">
        <v>6</v>
      </c>
      <c r="W15" s="22"/>
      <c r="X15" s="23">
        <f>IFERROR(표2[[#This Row],[집행액
(천원)]]/표2[[#This Row],[2020 예산액
(천원)]],0)</f>
        <v>0.6763157894736842</v>
      </c>
    </row>
    <row r="16" spans="1:24" s="7" customFormat="1" ht="30" customHeight="1" x14ac:dyDescent="0.3">
      <c r="A16" s="14">
        <v>12</v>
      </c>
      <c r="B16" s="15" t="s">
        <v>60</v>
      </c>
      <c r="C16" s="16" t="s">
        <v>13</v>
      </c>
      <c r="D16" s="17" t="s">
        <v>14</v>
      </c>
      <c r="E16" s="16" t="s">
        <v>71</v>
      </c>
      <c r="F16" s="18">
        <v>700000</v>
      </c>
      <c r="G16" s="18">
        <v>484584</v>
      </c>
      <c r="H16" s="19" t="s">
        <v>52</v>
      </c>
      <c r="I16" s="27">
        <v>85</v>
      </c>
      <c r="J16" s="29">
        <v>10</v>
      </c>
      <c r="K16" s="29">
        <v>10</v>
      </c>
      <c r="L16" s="29">
        <v>20</v>
      </c>
      <c r="M16" s="29">
        <v>20</v>
      </c>
      <c r="N16" s="28">
        <v>25</v>
      </c>
      <c r="O16" s="30" t="s">
        <v>6</v>
      </c>
      <c r="P16" s="20">
        <v>85</v>
      </c>
      <c r="Q16" s="20">
        <v>10</v>
      </c>
      <c r="R16" s="20">
        <v>10</v>
      </c>
      <c r="S16" s="20">
        <v>20</v>
      </c>
      <c r="T16" s="20">
        <v>20</v>
      </c>
      <c r="U16" s="20">
        <v>25</v>
      </c>
      <c r="V16" s="21" t="s">
        <v>6</v>
      </c>
      <c r="W16" s="22"/>
      <c r="X16" s="23">
        <f>IFERROR(표2[[#This Row],[집행액
(천원)]]/표2[[#This Row],[2020 예산액
(천원)]],0)</f>
        <v>0.69226285714285718</v>
      </c>
    </row>
    <row r="17" spans="1:24" s="7" customFormat="1" ht="30" customHeight="1" x14ac:dyDescent="0.3">
      <c r="A17" s="14">
        <v>13</v>
      </c>
      <c r="B17" s="15" t="s">
        <v>60</v>
      </c>
      <c r="C17" s="16" t="s">
        <v>72</v>
      </c>
      <c r="D17" s="17" t="s">
        <v>73</v>
      </c>
      <c r="E17" s="16" t="s">
        <v>74</v>
      </c>
      <c r="F17" s="18">
        <v>5200000</v>
      </c>
      <c r="G17" s="18">
        <v>624225</v>
      </c>
      <c r="H17" s="19" t="s">
        <v>52</v>
      </c>
      <c r="I17" s="27">
        <v>70</v>
      </c>
      <c r="J17" s="29">
        <v>10</v>
      </c>
      <c r="K17" s="29">
        <v>10</v>
      </c>
      <c r="L17" s="29">
        <v>20</v>
      </c>
      <c r="M17" s="29">
        <v>0</v>
      </c>
      <c r="N17" s="28">
        <v>30</v>
      </c>
      <c r="O17" s="30" t="s">
        <v>7</v>
      </c>
      <c r="P17" s="20">
        <v>70</v>
      </c>
      <c r="Q17" s="20">
        <v>10</v>
      </c>
      <c r="R17" s="20">
        <v>10</v>
      </c>
      <c r="S17" s="20">
        <v>20</v>
      </c>
      <c r="T17" s="20">
        <v>0</v>
      </c>
      <c r="U17" s="20">
        <v>30</v>
      </c>
      <c r="V17" s="21" t="s">
        <v>7</v>
      </c>
      <c r="W17" s="22"/>
      <c r="X17" s="23">
        <f>IFERROR(표2[[#This Row],[집행액
(천원)]]/표2[[#This Row],[2020 예산액
(천원)]],0)</f>
        <v>0.12004326923076923</v>
      </c>
    </row>
    <row r="18" spans="1:24" s="7" customFormat="1" ht="30" customHeight="1" x14ac:dyDescent="0.3">
      <c r="A18" s="14">
        <v>14</v>
      </c>
      <c r="B18" s="15" t="s">
        <v>60</v>
      </c>
      <c r="C18" s="16" t="s">
        <v>72</v>
      </c>
      <c r="D18" s="24" t="s">
        <v>73</v>
      </c>
      <c r="E18" s="16" t="s">
        <v>75</v>
      </c>
      <c r="F18" s="25">
        <v>4010000</v>
      </c>
      <c r="G18" s="25">
        <v>272069</v>
      </c>
      <c r="H18" s="25" t="s">
        <v>52</v>
      </c>
      <c r="I18" s="28">
        <v>70</v>
      </c>
      <c r="J18" s="29">
        <v>10</v>
      </c>
      <c r="K18" s="29">
        <v>10</v>
      </c>
      <c r="L18" s="29">
        <v>20</v>
      </c>
      <c r="M18" s="29">
        <v>0</v>
      </c>
      <c r="N18" s="28">
        <v>30</v>
      </c>
      <c r="O18" s="31" t="s">
        <v>7</v>
      </c>
      <c r="P18" s="20">
        <v>55</v>
      </c>
      <c r="Q18" s="20">
        <v>10</v>
      </c>
      <c r="R18" s="20">
        <v>10</v>
      </c>
      <c r="S18" s="20">
        <v>20</v>
      </c>
      <c r="T18" s="20">
        <v>0</v>
      </c>
      <c r="U18" s="20">
        <v>15</v>
      </c>
      <c r="V18" s="26" t="s">
        <v>85</v>
      </c>
      <c r="W18" s="16"/>
      <c r="X18" s="23">
        <f>IFERROR(표2[[#This Row],[집행액
(천원)]]/표2[[#This Row],[2020 예산액
(천원)]],0)</f>
        <v>6.7847630922693261E-2</v>
      </c>
    </row>
    <row r="19" spans="1:24" s="7" customFormat="1" ht="30" customHeight="1" x14ac:dyDescent="0.3">
      <c r="A19" s="14">
        <v>15</v>
      </c>
      <c r="B19" s="15" t="s">
        <v>25</v>
      </c>
      <c r="C19" s="16" t="s">
        <v>25</v>
      </c>
      <c r="D19" s="24" t="s">
        <v>22</v>
      </c>
      <c r="E19" s="16" t="s">
        <v>31</v>
      </c>
      <c r="F19" s="25">
        <v>6500000</v>
      </c>
      <c r="G19" s="25">
        <v>4923822</v>
      </c>
      <c r="H19" s="25" t="s">
        <v>52</v>
      </c>
      <c r="I19" s="28">
        <v>90</v>
      </c>
      <c r="J19" s="29">
        <v>10</v>
      </c>
      <c r="K19" s="29">
        <v>10</v>
      </c>
      <c r="L19" s="29">
        <v>20</v>
      </c>
      <c r="M19" s="29">
        <v>20</v>
      </c>
      <c r="N19" s="28">
        <v>30</v>
      </c>
      <c r="O19" s="31" t="s">
        <v>5</v>
      </c>
      <c r="P19" s="20">
        <v>90</v>
      </c>
      <c r="Q19" s="20">
        <v>10</v>
      </c>
      <c r="R19" s="20">
        <v>10</v>
      </c>
      <c r="S19" s="20">
        <v>20</v>
      </c>
      <c r="T19" s="20">
        <v>20</v>
      </c>
      <c r="U19" s="20">
        <v>30</v>
      </c>
      <c r="V19" s="26" t="s">
        <v>5</v>
      </c>
      <c r="W19" s="24"/>
      <c r="X19" s="23">
        <f>IFERROR(표2[[#This Row],[집행액
(천원)]]/표2[[#This Row],[2020 예산액
(천원)]],0)</f>
        <v>0.75751107692307695</v>
      </c>
    </row>
    <row r="20" spans="1:24" s="7" customFormat="1" ht="30" customHeight="1" x14ac:dyDescent="0.3">
      <c r="A20" s="14">
        <v>16</v>
      </c>
      <c r="B20" s="15" t="s">
        <v>25</v>
      </c>
      <c r="C20" s="16" t="s">
        <v>25</v>
      </c>
      <c r="D20" s="24" t="s">
        <v>19</v>
      </c>
      <c r="E20" s="16" t="s">
        <v>19</v>
      </c>
      <c r="F20" s="25">
        <v>11730000</v>
      </c>
      <c r="G20" s="25">
        <v>11683409</v>
      </c>
      <c r="H20" s="25" t="s">
        <v>52</v>
      </c>
      <c r="I20" s="28">
        <v>95</v>
      </c>
      <c r="J20" s="29">
        <v>10</v>
      </c>
      <c r="K20" s="29">
        <v>10</v>
      </c>
      <c r="L20" s="29">
        <v>20</v>
      </c>
      <c r="M20" s="29">
        <v>25</v>
      </c>
      <c r="N20" s="28">
        <v>30</v>
      </c>
      <c r="O20" s="31" t="s">
        <v>5</v>
      </c>
      <c r="P20" s="20">
        <v>95</v>
      </c>
      <c r="Q20" s="20">
        <v>10</v>
      </c>
      <c r="R20" s="20">
        <v>10</v>
      </c>
      <c r="S20" s="20">
        <v>20</v>
      </c>
      <c r="T20" s="20">
        <v>25</v>
      </c>
      <c r="U20" s="20">
        <v>30</v>
      </c>
      <c r="V20" s="26" t="s">
        <v>5</v>
      </c>
      <c r="W20" s="24"/>
      <c r="X20" s="23">
        <f>IFERROR(표2[[#This Row],[집행액
(천원)]]/표2[[#This Row],[2020 예산액
(천원)]],0)</f>
        <v>0.99602804774083542</v>
      </c>
    </row>
    <row r="21" spans="1:24" s="7" customFormat="1" ht="30" customHeight="1" x14ac:dyDescent="0.3">
      <c r="A21" s="14">
        <v>17</v>
      </c>
      <c r="B21" s="15" t="s">
        <v>25</v>
      </c>
      <c r="C21" s="16" t="s">
        <v>25</v>
      </c>
      <c r="D21" s="24" t="s">
        <v>76</v>
      </c>
      <c r="E21" s="16" t="s">
        <v>77</v>
      </c>
      <c r="F21" s="25">
        <v>2910753</v>
      </c>
      <c r="G21" s="25">
        <v>2576970</v>
      </c>
      <c r="H21" s="34" t="s">
        <v>52</v>
      </c>
      <c r="I21" s="27">
        <v>95</v>
      </c>
      <c r="J21" s="29">
        <v>10</v>
      </c>
      <c r="K21" s="29">
        <v>10</v>
      </c>
      <c r="L21" s="29">
        <v>20</v>
      </c>
      <c r="M21" s="29">
        <v>25</v>
      </c>
      <c r="N21" s="28">
        <v>30</v>
      </c>
      <c r="O21" s="35" t="s">
        <v>5</v>
      </c>
      <c r="P21" s="20">
        <v>95</v>
      </c>
      <c r="Q21" s="20">
        <v>10</v>
      </c>
      <c r="R21" s="20">
        <v>10</v>
      </c>
      <c r="S21" s="20">
        <v>20</v>
      </c>
      <c r="T21" s="36">
        <v>25</v>
      </c>
      <c r="U21" s="36">
        <v>30</v>
      </c>
      <c r="V21" s="21" t="s">
        <v>5</v>
      </c>
      <c r="W21" s="24"/>
      <c r="X21" s="23">
        <f>IFERROR(표2[[#This Row],[집행액
(천원)]]/표2[[#This Row],[2020 예산액
(천원)]],0)</f>
        <v>0.88532761110269409</v>
      </c>
    </row>
    <row r="22" spans="1:24" s="7" customFormat="1" ht="30" customHeight="1" x14ac:dyDescent="0.3">
      <c r="A22" s="14">
        <v>18</v>
      </c>
      <c r="B22" s="15" t="s">
        <v>25</v>
      </c>
      <c r="C22" s="16" t="s">
        <v>25</v>
      </c>
      <c r="D22" s="24" t="s">
        <v>20</v>
      </c>
      <c r="E22" s="16" t="s">
        <v>23</v>
      </c>
      <c r="F22" s="25">
        <v>1284000</v>
      </c>
      <c r="G22" s="25">
        <v>950143</v>
      </c>
      <c r="H22" s="34" t="s">
        <v>52</v>
      </c>
      <c r="I22" s="27">
        <v>80</v>
      </c>
      <c r="J22" s="29">
        <v>10</v>
      </c>
      <c r="K22" s="29">
        <v>10</v>
      </c>
      <c r="L22" s="29">
        <v>20</v>
      </c>
      <c r="M22" s="29">
        <v>20</v>
      </c>
      <c r="N22" s="28">
        <v>20</v>
      </c>
      <c r="O22" s="35" t="s">
        <v>6</v>
      </c>
      <c r="P22" s="20">
        <v>80</v>
      </c>
      <c r="Q22" s="20">
        <v>10</v>
      </c>
      <c r="R22" s="20">
        <v>10</v>
      </c>
      <c r="S22" s="20">
        <v>20</v>
      </c>
      <c r="T22" s="36">
        <v>20</v>
      </c>
      <c r="U22" s="36">
        <v>20</v>
      </c>
      <c r="V22" s="21" t="s">
        <v>6</v>
      </c>
      <c r="W22" s="24"/>
      <c r="X22" s="23">
        <f>IFERROR(표2[[#This Row],[집행액
(천원)]]/표2[[#This Row],[2020 예산액
(천원)]],0)</f>
        <v>0.73998676012461062</v>
      </c>
    </row>
    <row r="23" spans="1:24" s="7" customFormat="1" ht="30" customHeight="1" x14ac:dyDescent="0.3">
      <c r="A23" s="14">
        <v>19</v>
      </c>
      <c r="B23" s="15" t="s">
        <v>25</v>
      </c>
      <c r="C23" s="16" t="s">
        <v>25</v>
      </c>
      <c r="D23" s="24" t="s">
        <v>24</v>
      </c>
      <c r="E23" s="16" t="s">
        <v>24</v>
      </c>
      <c r="F23" s="25">
        <v>2176000</v>
      </c>
      <c r="G23" s="25">
        <v>2136641</v>
      </c>
      <c r="H23" s="34" t="s">
        <v>52</v>
      </c>
      <c r="I23" s="27">
        <v>90</v>
      </c>
      <c r="J23" s="29">
        <v>10</v>
      </c>
      <c r="K23" s="29">
        <v>10</v>
      </c>
      <c r="L23" s="29">
        <v>20</v>
      </c>
      <c r="M23" s="29">
        <v>25</v>
      </c>
      <c r="N23" s="28">
        <v>25</v>
      </c>
      <c r="O23" s="35" t="s">
        <v>5</v>
      </c>
      <c r="P23" s="20">
        <v>90</v>
      </c>
      <c r="Q23" s="20">
        <v>10</v>
      </c>
      <c r="R23" s="20">
        <v>10</v>
      </c>
      <c r="S23" s="20">
        <v>20</v>
      </c>
      <c r="T23" s="36">
        <v>25</v>
      </c>
      <c r="U23" s="36">
        <v>25</v>
      </c>
      <c r="V23" s="21" t="s">
        <v>5</v>
      </c>
      <c r="W23" s="24"/>
      <c r="X23" s="23">
        <f>IFERROR(표2[[#This Row],[집행액
(천원)]]/표2[[#This Row],[2020 예산액
(천원)]],0)</f>
        <v>0.98191222426470592</v>
      </c>
    </row>
    <row r="24" spans="1:24" s="7" customFormat="1" ht="30" customHeight="1" x14ac:dyDescent="0.3">
      <c r="A24" s="14">
        <v>20</v>
      </c>
      <c r="B24" s="15" t="s">
        <v>25</v>
      </c>
      <c r="C24" s="16" t="s">
        <v>25</v>
      </c>
      <c r="D24" s="24" t="s">
        <v>21</v>
      </c>
      <c r="E24" s="16" t="s">
        <v>21</v>
      </c>
      <c r="F24" s="25">
        <v>1100000</v>
      </c>
      <c r="G24" s="25">
        <v>1099984</v>
      </c>
      <c r="H24" s="34" t="s">
        <v>52</v>
      </c>
      <c r="I24" s="27">
        <v>95</v>
      </c>
      <c r="J24" s="29">
        <v>10</v>
      </c>
      <c r="K24" s="29">
        <v>10</v>
      </c>
      <c r="L24" s="29">
        <v>20</v>
      </c>
      <c r="M24" s="29">
        <v>25</v>
      </c>
      <c r="N24" s="28">
        <v>30</v>
      </c>
      <c r="O24" s="35" t="s">
        <v>5</v>
      </c>
      <c r="P24" s="20">
        <v>95</v>
      </c>
      <c r="Q24" s="20">
        <v>10</v>
      </c>
      <c r="R24" s="20">
        <v>10</v>
      </c>
      <c r="S24" s="20">
        <v>20</v>
      </c>
      <c r="T24" s="36">
        <v>25</v>
      </c>
      <c r="U24" s="36">
        <v>30</v>
      </c>
      <c r="V24" s="21" t="s">
        <v>5</v>
      </c>
      <c r="W24" s="24"/>
      <c r="X24" s="23">
        <f>IFERROR(표2[[#This Row],[집행액
(천원)]]/표2[[#This Row],[2020 예산액
(천원)]],0)</f>
        <v>0.99998545454545451</v>
      </c>
    </row>
    <row r="25" spans="1:24" s="7" customFormat="1" ht="30" customHeight="1" x14ac:dyDescent="0.3">
      <c r="A25" s="14">
        <v>21</v>
      </c>
      <c r="B25" s="15" t="s">
        <v>26</v>
      </c>
      <c r="C25" s="16" t="s">
        <v>26</v>
      </c>
      <c r="D25" s="24" t="s">
        <v>78</v>
      </c>
      <c r="E25" s="16" t="s">
        <v>31</v>
      </c>
      <c r="F25" s="25">
        <v>7001350</v>
      </c>
      <c r="G25" s="25">
        <v>4682141</v>
      </c>
      <c r="H25" s="25" t="s">
        <v>52</v>
      </c>
      <c r="I25" s="28">
        <v>85</v>
      </c>
      <c r="J25" s="29">
        <v>10</v>
      </c>
      <c r="K25" s="29">
        <v>10</v>
      </c>
      <c r="L25" s="29">
        <v>20</v>
      </c>
      <c r="M25" s="29">
        <v>20</v>
      </c>
      <c r="N25" s="28">
        <v>25</v>
      </c>
      <c r="O25" s="31" t="s">
        <v>6</v>
      </c>
      <c r="P25" s="20">
        <v>85</v>
      </c>
      <c r="Q25" s="20">
        <v>10</v>
      </c>
      <c r="R25" s="20">
        <v>10</v>
      </c>
      <c r="S25" s="20">
        <v>20</v>
      </c>
      <c r="T25" s="20">
        <v>20</v>
      </c>
      <c r="U25" s="20">
        <v>25</v>
      </c>
      <c r="V25" s="26" t="s">
        <v>6</v>
      </c>
      <c r="W25" s="24"/>
      <c r="X25" s="23">
        <f>IFERROR(표2[[#This Row],[집행액
(천원)]]/표2[[#This Row],[2020 예산액
(천원)]],0)</f>
        <v>0.66874831282538372</v>
      </c>
    </row>
    <row r="26" spans="1:24" s="7" customFormat="1" ht="30" customHeight="1" x14ac:dyDescent="0.3">
      <c r="A26" s="14">
        <v>22</v>
      </c>
      <c r="B26" s="15" t="s">
        <v>26</v>
      </c>
      <c r="C26" s="16" t="s">
        <v>26</v>
      </c>
      <c r="D26" s="24" t="s">
        <v>19</v>
      </c>
      <c r="E26" s="16" t="s">
        <v>45</v>
      </c>
      <c r="F26" s="25">
        <v>11321000</v>
      </c>
      <c r="G26" s="25">
        <v>10247070</v>
      </c>
      <c r="H26" s="25" t="s">
        <v>52</v>
      </c>
      <c r="I26" s="28">
        <v>90</v>
      </c>
      <c r="J26" s="29">
        <v>10</v>
      </c>
      <c r="K26" s="29">
        <v>10</v>
      </c>
      <c r="L26" s="29">
        <v>20</v>
      </c>
      <c r="M26" s="29">
        <v>25</v>
      </c>
      <c r="N26" s="28">
        <v>25</v>
      </c>
      <c r="O26" s="31" t="s">
        <v>5</v>
      </c>
      <c r="P26" s="20">
        <v>90</v>
      </c>
      <c r="Q26" s="20">
        <v>10</v>
      </c>
      <c r="R26" s="20">
        <v>10</v>
      </c>
      <c r="S26" s="20">
        <v>20</v>
      </c>
      <c r="T26" s="20">
        <v>25</v>
      </c>
      <c r="U26" s="20">
        <v>25</v>
      </c>
      <c r="V26" s="26" t="s">
        <v>5</v>
      </c>
      <c r="W26" s="16"/>
      <c r="X26" s="23">
        <f>IFERROR(표2[[#This Row],[집행액
(천원)]]/표2[[#This Row],[2020 예산액
(천원)]],0)</f>
        <v>0.90513823867149545</v>
      </c>
    </row>
    <row r="27" spans="1:24" s="7" customFormat="1" ht="30" customHeight="1" x14ac:dyDescent="0.3">
      <c r="A27" s="14">
        <v>23</v>
      </c>
      <c r="B27" s="15" t="s">
        <v>26</v>
      </c>
      <c r="C27" s="16" t="s">
        <v>26</v>
      </c>
      <c r="D27" s="24" t="s">
        <v>79</v>
      </c>
      <c r="E27" s="16" t="s">
        <v>80</v>
      </c>
      <c r="F27" s="25">
        <v>2707920</v>
      </c>
      <c r="G27" s="25">
        <v>2673853</v>
      </c>
      <c r="H27" s="25" t="s">
        <v>52</v>
      </c>
      <c r="I27" s="28">
        <v>90</v>
      </c>
      <c r="J27" s="29">
        <v>10</v>
      </c>
      <c r="K27" s="29">
        <v>10</v>
      </c>
      <c r="L27" s="29">
        <v>20</v>
      </c>
      <c r="M27" s="29">
        <v>25</v>
      </c>
      <c r="N27" s="28">
        <v>25</v>
      </c>
      <c r="O27" s="31" t="s">
        <v>5</v>
      </c>
      <c r="P27" s="20">
        <v>90</v>
      </c>
      <c r="Q27" s="20">
        <v>10</v>
      </c>
      <c r="R27" s="20">
        <v>10</v>
      </c>
      <c r="S27" s="20">
        <v>20</v>
      </c>
      <c r="T27" s="20">
        <v>25</v>
      </c>
      <c r="U27" s="20">
        <v>25</v>
      </c>
      <c r="V27" s="26" t="s">
        <v>5</v>
      </c>
      <c r="W27" s="24"/>
      <c r="X27" s="23">
        <f>IFERROR(표2[[#This Row],[집행액
(천원)]]/표2[[#This Row],[2020 예산액
(천원)]],0)</f>
        <v>0.9874194954060681</v>
      </c>
    </row>
    <row r="28" spans="1:24" s="7" customFormat="1" ht="30" customHeight="1" x14ac:dyDescent="0.3">
      <c r="A28" s="14">
        <v>24</v>
      </c>
      <c r="B28" s="15" t="s">
        <v>26</v>
      </c>
      <c r="C28" s="16" t="s">
        <v>26</v>
      </c>
      <c r="D28" s="24" t="s">
        <v>81</v>
      </c>
      <c r="E28" s="16" t="s">
        <v>82</v>
      </c>
      <c r="F28" s="25">
        <v>990640</v>
      </c>
      <c r="G28" s="25">
        <v>885842</v>
      </c>
      <c r="H28" s="25" t="s">
        <v>52</v>
      </c>
      <c r="I28" s="28">
        <v>90</v>
      </c>
      <c r="J28" s="29">
        <v>10</v>
      </c>
      <c r="K28" s="29">
        <v>10</v>
      </c>
      <c r="L28" s="29">
        <v>20</v>
      </c>
      <c r="M28" s="29">
        <v>25</v>
      </c>
      <c r="N28" s="28">
        <v>25</v>
      </c>
      <c r="O28" s="31" t="s">
        <v>5</v>
      </c>
      <c r="P28" s="20">
        <v>90</v>
      </c>
      <c r="Q28" s="20">
        <v>10</v>
      </c>
      <c r="R28" s="20">
        <v>10</v>
      </c>
      <c r="S28" s="20">
        <v>20</v>
      </c>
      <c r="T28" s="20">
        <v>25</v>
      </c>
      <c r="U28" s="20">
        <v>25</v>
      </c>
      <c r="V28" s="26" t="s">
        <v>5</v>
      </c>
      <c r="W28" s="16"/>
      <c r="X28" s="23">
        <f>IFERROR(표2[[#This Row],[집행액
(천원)]]/표2[[#This Row],[2020 예산액
(천원)]],0)</f>
        <v>0.89421182266009858</v>
      </c>
    </row>
    <row r="29" spans="1:24" s="7" customFormat="1" ht="30" customHeight="1" x14ac:dyDescent="0.3">
      <c r="A29" s="14">
        <v>25</v>
      </c>
      <c r="B29" s="15" t="s">
        <v>26</v>
      </c>
      <c r="C29" s="16" t="s">
        <v>26</v>
      </c>
      <c r="D29" s="24" t="s">
        <v>83</v>
      </c>
      <c r="E29" s="16" t="s">
        <v>84</v>
      </c>
      <c r="F29" s="25">
        <v>1928755</v>
      </c>
      <c r="G29" s="25">
        <v>1923264</v>
      </c>
      <c r="H29" s="25" t="s">
        <v>52</v>
      </c>
      <c r="I29" s="28">
        <v>95</v>
      </c>
      <c r="J29" s="29">
        <v>10</v>
      </c>
      <c r="K29" s="29">
        <v>10</v>
      </c>
      <c r="L29" s="29">
        <v>20</v>
      </c>
      <c r="M29" s="29">
        <v>25</v>
      </c>
      <c r="N29" s="28">
        <v>30</v>
      </c>
      <c r="O29" s="31" t="s">
        <v>5</v>
      </c>
      <c r="P29" s="20">
        <v>95</v>
      </c>
      <c r="Q29" s="20">
        <v>10</v>
      </c>
      <c r="R29" s="20">
        <v>10</v>
      </c>
      <c r="S29" s="20">
        <v>20</v>
      </c>
      <c r="T29" s="20">
        <v>25</v>
      </c>
      <c r="U29" s="20">
        <v>30</v>
      </c>
      <c r="V29" s="26" t="s">
        <v>5</v>
      </c>
      <c r="W29" s="24"/>
      <c r="X29" s="23">
        <f>IFERROR(표2[[#This Row],[집행액
(천원)]]/표2[[#This Row],[2020 예산액
(천원)]],0)</f>
        <v>0.9971530857988703</v>
      </c>
    </row>
  </sheetData>
  <phoneticPr fontId="2" type="noConversion"/>
  <conditionalFormatting sqref="V4:V29 O4:O29">
    <cfRule type="cellIs" dxfId="32" priority="6" operator="equal">
      <formula>"매우우수"</formula>
    </cfRule>
    <cfRule type="cellIs" dxfId="31" priority="7" operator="equal">
      <formula>"매우미흡"</formula>
    </cfRule>
  </conditionalFormatting>
  <conditionalFormatting sqref="P4:U29">
    <cfRule type="expression" dxfId="30" priority="1">
      <formula>P4&lt;I4</formula>
    </cfRule>
    <cfRule type="expression" dxfId="29" priority="2">
      <formula>P4&gt;I4</formula>
    </cfRule>
  </conditionalFormatting>
  <dataValidations count="6">
    <dataValidation type="list" allowBlank="1" showInputMessage="1" showErrorMessage="1" sqref="V4:V29 O4:O29">
      <formula1>등급</formula1>
    </dataValidation>
    <dataValidation type="whole" allowBlank="1" showInputMessage="1" showErrorMessage="1" promptTitle="(확인)" prompt="0,3,5,7,10점_x000a_사회적가치 5점 가점" sqref="Q4:Q29">
      <formula1>0</formula1>
      <formula2>10</formula2>
    </dataValidation>
    <dataValidation type="whole" allowBlank="1" showInputMessage="1" showErrorMessage="1" promptTitle="(확인)" prompt="0,3,5,7,10점" sqref="R4:R29">
      <formula1>0</formula1>
      <formula2>10</formula2>
    </dataValidation>
    <dataValidation type="whole" allowBlank="1" showInputMessage="1" showErrorMessage="1" promptTitle="(공정률실현도 확인)" prompt="-40%미만(0점)_x000a_-40~60%미만(15점)_x000a_-60~80%미만(20점)_x000a_-80~100%미만(25점)_x000a_-100%(30점)" sqref="T4:T29">
      <formula1>0</formula1>
      <formula2>30</formula2>
    </dataValidation>
    <dataValidation type="whole" allowBlank="1" showInputMessage="1" showErrorMessage="1" promptTitle="(확인)" prompt="0,10,15,20점" sqref="S4:S29">
      <formula1>0</formula1>
      <formula2>20</formula2>
    </dataValidation>
    <dataValidation allowBlank="1" showInputMessage="1" showErrorMessage="1" promptTitle="(실집행률 확인)" prompt="-40%미만(0점)_x000a_-40~60%미만(15점)_x000a_-60~80%미만(20점)_x000a_-80~100%미만(25점)_x000a_-100%(30점)" sqref="U4:U29"/>
  </dataValidations>
  <printOptions horizontalCentered="1"/>
  <pageMargins left="0.25" right="0.25" top="0.75" bottom="0.75" header="0.3" footer="0.3"/>
  <pageSetup paperSize="9" scale="68" fitToHeight="0" orientation="portrait" r:id="rId1"/>
  <headerFooter>
    <oddFooter>&amp;C- &amp;P -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평가결과</vt:lpstr>
      <vt:lpstr>평가결과!Print_Area</vt:lpstr>
      <vt:lpstr>평가결과!Print_Titles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2021-08-26T00:26:30Z</cp:lastPrinted>
  <dcterms:created xsi:type="dcterms:W3CDTF">2020-07-21T07:37:56Z</dcterms:created>
  <dcterms:modified xsi:type="dcterms:W3CDTF">2022-11-15T06:08:34Z</dcterms:modified>
</cp:coreProperties>
</file>