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장호\1. 2022년도 시험\2. 220409 제1회 경채\"/>
    </mc:Choice>
  </mc:AlternateContent>
  <bookViews>
    <workbookView xWindow="0" yWindow="0" windowWidth="28800" windowHeight="12255"/>
  </bookViews>
  <sheets>
    <sheet name="접수현황" sheetId="3" r:id="rId1"/>
  </sheets>
  <definedNames>
    <definedName name="_xlnm.Print_Area" localSheetId="0">접수현황!$A$1:$H$92</definedName>
    <definedName name="_xlnm.Print_Titles" localSheetId="0">접수현황!$3:$3</definedName>
  </definedNames>
  <calcPr calcId="162913" fullCalcOnLoad="1"/>
</workbook>
</file>

<file path=xl/calcChain.xml><?xml version="1.0" encoding="utf-8"?>
<calcChain xmlns="http://schemas.openxmlformats.org/spreadsheetml/2006/main">
  <c r="F59" i="3" l="1"/>
  <c r="G59" i="3"/>
  <c r="F13" i="3"/>
  <c r="G13" i="3"/>
  <c r="E13" i="3"/>
  <c r="F16" i="3"/>
  <c r="G16" i="3"/>
  <c r="E16" i="3"/>
  <c r="F69" i="3"/>
  <c r="E69" i="3"/>
  <c r="F78" i="3"/>
  <c r="G78" i="3"/>
  <c r="E78" i="3"/>
  <c r="G86" i="3"/>
  <c r="G85" i="3"/>
  <c r="G82" i="3"/>
  <c r="G81" i="3"/>
  <c r="G80" i="3"/>
  <c r="G79" i="3"/>
  <c r="G84" i="3"/>
  <c r="G83" i="3"/>
  <c r="G88" i="3"/>
  <c r="G87" i="3"/>
  <c r="G73" i="3"/>
  <c r="G72" i="3"/>
  <c r="G71" i="3"/>
  <c r="G70" i="3"/>
  <c r="G17" i="3"/>
  <c r="G14" i="3"/>
  <c r="G10" i="3"/>
  <c r="F5" i="3"/>
  <c r="E5" i="3"/>
  <c r="G91" i="3"/>
  <c r="G92" i="3"/>
  <c r="G22" i="3"/>
  <c r="F44" i="3"/>
  <c r="G44" i="3"/>
  <c r="F7" i="3"/>
  <c r="G7" i="3"/>
  <c r="G68" i="3"/>
  <c r="G67" i="3"/>
  <c r="F66" i="3"/>
  <c r="G66" i="3"/>
  <c r="G61" i="3"/>
  <c r="G62" i="3"/>
  <c r="G63" i="3"/>
  <c r="G64" i="3"/>
  <c r="G60" i="3"/>
  <c r="G45" i="3"/>
  <c r="E44" i="3"/>
  <c r="E66" i="3"/>
  <c r="E59" i="3"/>
  <c r="G58" i="3"/>
  <c r="G57" i="3"/>
  <c r="G56" i="3"/>
  <c r="G55" i="3"/>
  <c r="G54" i="3"/>
  <c r="G53" i="3"/>
  <c r="G52" i="3"/>
  <c r="G51" i="3"/>
  <c r="G50" i="3"/>
  <c r="F21" i="3"/>
  <c r="E21" i="3"/>
  <c r="F48" i="3"/>
  <c r="G48" i="3"/>
  <c r="E25" i="3"/>
  <c r="F25" i="3"/>
  <c r="F19" i="3"/>
  <c r="G19" i="3"/>
  <c r="E7" i="3"/>
  <c r="F89" i="3"/>
  <c r="G89" i="3"/>
  <c r="E89" i="3"/>
  <c r="G90" i="3"/>
  <c r="G75" i="3"/>
  <c r="G76" i="3"/>
  <c r="G77" i="3"/>
  <c r="G74" i="3"/>
  <c r="G9" i="3"/>
  <c r="G11" i="3"/>
  <c r="G12" i="3"/>
  <c r="G8" i="3"/>
  <c r="E19" i="3"/>
  <c r="G47" i="3"/>
  <c r="G20" i="3"/>
  <c r="F23" i="3"/>
  <c r="G23" i="3"/>
  <c r="G65" i="3"/>
  <c r="E23" i="3"/>
  <c r="G24" i="3"/>
  <c r="E48" i="3"/>
  <c r="G49" i="3"/>
  <c r="G46" i="3"/>
  <c r="G18" i="3"/>
  <c r="G15" i="3"/>
  <c r="G69" i="3"/>
  <c r="G21" i="3"/>
  <c r="E4" i="3"/>
  <c r="F4" i="3"/>
  <c r="G4" i="3"/>
</calcChain>
</file>

<file path=xl/sharedStrings.xml><?xml version="1.0" encoding="utf-8"?>
<sst xmlns="http://schemas.openxmlformats.org/spreadsheetml/2006/main" count="146" uniqueCount="66">
  <si>
    <t>경쟁률</t>
    <phoneticPr fontId="1" type="noConversion"/>
  </si>
  <si>
    <t>합        계</t>
    <phoneticPr fontId="1" type="noConversion"/>
  </si>
  <si>
    <r>
      <t xml:space="preserve">선발예정
인      </t>
    </r>
    <r>
      <rPr>
        <b/>
        <sz val="13"/>
        <color indexed="8"/>
        <rFont val="맑은 고딕"/>
        <family val="3"/>
        <charset val="129"/>
      </rPr>
      <t>원</t>
    </r>
    <phoneticPr fontId="1" type="noConversion"/>
  </si>
  <si>
    <t>비고</t>
    <phoneticPr fontId="1" type="noConversion"/>
  </si>
  <si>
    <t>계 급</t>
    <phoneticPr fontId="1" type="noConversion"/>
  </si>
  <si>
    <t>직렬(직류)</t>
    <phoneticPr fontId="1" type="noConversion"/>
  </si>
  <si>
    <t>임용예정기관</t>
    <phoneticPr fontId="1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</si>
  <si>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</si>
  <si>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</si>
  <si>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</si>
  <si>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</si>
  <si>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</si>
  <si>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</si>
  <si>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</si>
  <si>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경산시</t>
    <phoneticPr fontId="4" type="noConversion"/>
  </si>
  <si>
    <t>의성군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</si>
  <si>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</si>
  <si>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</si>
  <si>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</si>
  <si>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포항시</t>
    <phoneticPr fontId="4" type="noConversion"/>
  </si>
  <si>
    <t>접수인원</t>
    <phoneticPr fontId="1" type="noConversion"/>
  </si>
  <si>
    <t>9급</t>
    <phoneticPr fontId="4" type="noConversion"/>
  </si>
  <si>
    <t>경북도</t>
    <phoneticPr fontId="4" type="noConversion"/>
  </si>
  <si>
    <t>성주군</t>
    <phoneticPr fontId="4" type="noConversion"/>
  </si>
  <si>
    <t>연구사</t>
    <phoneticPr fontId="4" type="noConversion"/>
  </si>
  <si>
    <t>학예연구</t>
    <phoneticPr fontId="4" type="noConversion"/>
  </si>
  <si>
    <t>학예일반</t>
    <phoneticPr fontId="4" type="noConversion"/>
  </si>
  <si>
    <t>농업연구</t>
    <phoneticPr fontId="4" type="noConversion"/>
  </si>
  <si>
    <t>농업환경</t>
    <phoneticPr fontId="4" type="noConversion"/>
  </si>
  <si>
    <t>수      의</t>
    <phoneticPr fontId="4" type="noConversion"/>
  </si>
  <si>
    <t>식품위생</t>
    <phoneticPr fontId="4" type="noConversion"/>
  </si>
  <si>
    <t>식품위생</t>
    <phoneticPr fontId="4" type="noConversion"/>
  </si>
  <si>
    <t>의료기술</t>
    <phoneticPr fontId="4" type="noConversion"/>
  </si>
  <si>
    <t>소  계</t>
    <phoneticPr fontId="4" type="noConversion"/>
  </si>
  <si>
    <t>고령군</t>
    <phoneticPr fontId="4" type="noConversion"/>
  </si>
  <si>
    <t>해양수산
연      구</t>
    <phoneticPr fontId="4" type="noConversion"/>
  </si>
  <si>
    <t>군위군</t>
    <phoneticPr fontId="4" type="noConversion"/>
  </si>
  <si>
    <t>영덕군</t>
    <phoneticPr fontId="4" type="noConversion"/>
  </si>
  <si>
    <t>울진군</t>
    <phoneticPr fontId="4" type="noConversion"/>
  </si>
  <si>
    <t>문경시</t>
    <phoneticPr fontId="4" type="noConversion"/>
  </si>
  <si>
    <t>경북도</t>
    <phoneticPr fontId="4" type="noConversion"/>
  </si>
  <si>
    <t>일반토목</t>
    <phoneticPr fontId="4" type="noConversion"/>
  </si>
  <si>
    <t>치과위생</t>
    <phoneticPr fontId="4" type="noConversion"/>
  </si>
  <si>
    <t>물리치료</t>
    <phoneticPr fontId="4" type="noConversion"/>
  </si>
  <si>
    <t>임상병리</t>
    <phoneticPr fontId="4" type="noConversion"/>
  </si>
  <si>
    <t>안동시</t>
    <phoneticPr fontId="4" type="noConversion"/>
  </si>
  <si>
    <t>농식품개발</t>
    <phoneticPr fontId="4" type="noConversion"/>
  </si>
  <si>
    <t>영양군</t>
    <phoneticPr fontId="4" type="noConversion"/>
  </si>
  <si>
    <t>7급</t>
  </si>
  <si>
    <r>
      <rPr>
        <sz val="14"/>
        <color indexed="12"/>
        <rFont val="HY헤드라인M"/>
        <family val="1"/>
        <charset val="129"/>
      </rPr>
      <t>『2022년도 제1회 경상북도 지방공무원 경력경쟁임용시험』</t>
    </r>
    <r>
      <rPr>
        <sz val="14"/>
        <color indexed="18"/>
        <rFont val="HY헤드라인M"/>
        <family val="1"/>
        <charset val="129"/>
      </rPr>
      <t xml:space="preserve"> </t>
    </r>
    <r>
      <rPr>
        <sz val="20"/>
        <color indexed="8"/>
        <rFont val="HY동녘B"/>
        <family val="1"/>
        <charset val="129"/>
      </rPr>
      <t xml:space="preserve">
</t>
    </r>
    <r>
      <rPr>
        <sz val="30"/>
        <color indexed="8"/>
        <rFont val="HY견고딕"/>
        <family val="1"/>
        <charset val="129"/>
      </rPr>
      <t>접    수    현    황</t>
    </r>
    <phoneticPr fontId="1" type="noConversion"/>
  </si>
  <si>
    <t>필기시험일 : 4. 9.(토)</t>
    <phoneticPr fontId="4" type="noConversion"/>
  </si>
  <si>
    <t>6급</t>
    <phoneticPr fontId="4" type="noConversion"/>
  </si>
  <si>
    <t>수산양식</t>
    <phoneticPr fontId="4" type="noConversion"/>
  </si>
  <si>
    <t>청송군</t>
    <phoneticPr fontId="4" type="noConversion"/>
  </si>
  <si>
    <t>청도군</t>
    <phoneticPr fontId="4" type="noConversion"/>
  </si>
  <si>
    <t>방 사 선</t>
    <phoneticPr fontId="4" type="noConversion"/>
  </si>
  <si>
    <t>건      축</t>
    <phoneticPr fontId="4" type="noConversion"/>
  </si>
  <si>
    <t>약      무</t>
    <phoneticPr fontId="4" type="noConversion"/>
  </si>
  <si>
    <t>원      예</t>
    <phoneticPr fontId="4" type="noConversion"/>
  </si>
  <si>
    <t>농      공</t>
    <phoneticPr fontId="4" type="noConversion"/>
  </si>
  <si>
    <t>시      설</t>
  </si>
  <si>
    <t>0.5:1</t>
  </si>
  <si>
    <t>0.5:1</t>
    <phoneticPr fontId="4" type="noConversion"/>
  </si>
  <si>
    <t>0.7:1</t>
    <phoneticPr fontId="4" type="noConversion"/>
  </si>
  <si>
    <t>-</t>
    <phoneticPr fontId="4" type="noConversion"/>
  </si>
  <si>
    <t>0.2:1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</si>
</sst>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7" formatCode="0_);[Red]\(0\)"/>
    <numFmt numFmtId="182" formatCode="##.0&quot;:1&quot;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HY동녘B"/>
      <family val="1"/>
      <charset val="129"/>
    </font>
    <font>
      <b/>
      <sz val="13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30"/>
      <color indexed="8"/>
      <name val="HY견고딕"/>
      <family val="1"/>
      <charset val="129"/>
    </font>
    <font>
      <sz val="14"/>
      <color indexed="12"/>
      <name val="HY헤드라인M"/>
      <family val="1"/>
      <charset val="129"/>
    </font>
    <font>
      <sz val="14"/>
      <color indexed="18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13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20"/>
      <color theme="1"/>
      <name val="HY동녘B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1" fillId="0" borderId="1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 applyProtection="1">
      <alignment horizontal="center" vertical="center"/>
      <protection locked="0"/>
    </xf>
    <xf numFmtId="177" fontId="12" fillId="3" borderId="3" xfId="1" applyNumberFormat="1" applyFont="1" applyFill="1" applyBorder="1" applyAlignment="1" applyProtection="1">
      <alignment horizontal="center" vertical="center" wrapText="1"/>
      <protection locked="0"/>
    </xf>
    <xf numFmtId="177" fontId="12" fillId="3" borderId="3" xfId="1" applyNumberFormat="1" applyFont="1" applyFill="1" applyBorder="1" applyAlignment="1" applyProtection="1">
      <alignment horizontal="center" vertical="center"/>
      <protection locked="0"/>
    </xf>
    <xf numFmtId="0" fontId="12" fillId="3" borderId="4" xfId="0" applyFont="1" applyFill="1" applyBorder="1" applyAlignment="1">
      <alignment horizontal="center" vertical="center" wrapText="1" shrinkToFit="1"/>
    </xf>
    <xf numFmtId="0" fontId="13" fillId="4" borderId="5" xfId="0" applyFont="1" applyFill="1" applyBorder="1" applyAlignment="1" applyProtection="1">
      <alignment horizontal="center" vertical="center"/>
      <protection locked="0"/>
    </xf>
    <xf numFmtId="41" fontId="13" fillId="4" borderId="5" xfId="1" applyFont="1" applyFill="1" applyBorder="1" applyAlignment="1" applyProtection="1">
      <alignment horizontal="center" vertical="center"/>
      <protection locked="0"/>
    </xf>
    <xf numFmtId="182" fontId="13" fillId="4" borderId="5" xfId="0" applyNumberFormat="1" applyFont="1" applyFill="1" applyBorder="1" applyAlignment="1" applyProtection="1">
      <alignment horizontal="right" vertical="center"/>
      <protection locked="0"/>
    </xf>
    <xf numFmtId="41" fontId="14" fillId="5" borderId="6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41" fontId="15" fillId="5" borderId="5" xfId="1" applyFont="1" applyFill="1" applyBorder="1" applyAlignment="1" applyProtection="1">
      <alignment horizontal="center" vertical="center"/>
      <protection locked="0"/>
    </xf>
    <xf numFmtId="41" fontId="9" fillId="2" borderId="5" xfId="1" applyFont="1" applyFill="1" applyBorder="1" applyAlignment="1">
      <alignment vertical="center"/>
    </xf>
    <xf numFmtId="182" fontId="15" fillId="5" borderId="5" xfId="0" applyNumberFormat="1" applyFont="1" applyFill="1" applyBorder="1" applyAlignment="1" applyProtection="1">
      <alignment horizontal="right" vertical="center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41" fontId="15" fillId="5" borderId="7" xfId="1" applyFont="1" applyFill="1" applyBorder="1" applyAlignment="1" applyProtection="1">
      <alignment horizontal="center" vertical="center"/>
      <protection locked="0"/>
    </xf>
    <xf numFmtId="182" fontId="15" fillId="5" borderId="7" xfId="0" applyNumberFormat="1" applyFont="1" applyFill="1" applyBorder="1" applyAlignment="1" applyProtection="1">
      <alignment horizontal="right" vertical="center"/>
      <protection locked="0"/>
    </xf>
    <xf numFmtId="41" fontId="13" fillId="6" borderId="8" xfId="1" applyFont="1" applyFill="1" applyBorder="1" applyAlignment="1" applyProtection="1">
      <alignment horizontal="center" vertical="center"/>
      <protection locked="0"/>
    </xf>
    <xf numFmtId="182" fontId="13" fillId="6" borderId="8" xfId="0" applyNumberFormat="1" applyFont="1" applyFill="1" applyBorder="1" applyAlignment="1" applyProtection="1">
      <alignment horizontal="right" vertical="center"/>
      <protection locked="0"/>
    </xf>
    <xf numFmtId="41" fontId="14" fillId="5" borderId="9" xfId="0" applyNumberFormat="1" applyFont="1" applyFill="1" applyBorder="1" applyAlignment="1">
      <alignment horizontal="center" vertical="center" shrinkToFit="1"/>
    </xf>
    <xf numFmtId="0" fontId="15" fillId="0" borderId="8" xfId="0" applyFont="1" applyFill="1" applyBorder="1" applyAlignment="1" applyProtection="1">
      <alignment horizontal="center" vertical="center" wrapText="1"/>
      <protection locked="0"/>
    </xf>
    <xf numFmtId="41" fontId="15" fillId="5" borderId="8" xfId="1" applyFont="1" applyFill="1" applyBorder="1" applyAlignment="1" applyProtection="1">
      <alignment horizontal="center" vertical="center"/>
      <protection locked="0"/>
    </xf>
    <xf numFmtId="41" fontId="9" fillId="2" borderId="8" xfId="1" applyFont="1" applyFill="1" applyBorder="1" applyAlignment="1">
      <alignment vertical="center"/>
    </xf>
    <xf numFmtId="0" fontId="13" fillId="4" borderId="10" xfId="0" applyFont="1" applyFill="1" applyBorder="1" applyAlignment="1" applyProtection="1">
      <alignment horizontal="center" vertical="center"/>
      <protection locked="0"/>
    </xf>
    <xf numFmtId="41" fontId="13" fillId="4" borderId="10" xfId="1" applyFont="1" applyFill="1" applyBorder="1" applyAlignment="1" applyProtection="1">
      <alignment horizontal="center" vertical="center"/>
      <protection locked="0"/>
    </xf>
    <xf numFmtId="182" fontId="13" fillId="4" borderId="10" xfId="0" applyNumberFormat="1" applyFont="1" applyFill="1" applyBorder="1" applyAlignment="1" applyProtection="1">
      <alignment horizontal="right" vertical="center"/>
      <protection locked="0"/>
    </xf>
    <xf numFmtId="177" fontId="8" fillId="0" borderId="0" xfId="1" applyNumberFormat="1" applyFont="1" applyBorder="1" applyAlignment="1">
      <alignment horizontal="center" vertical="center"/>
    </xf>
    <xf numFmtId="41" fontId="15" fillId="5" borderId="9" xfId="1" applyFont="1" applyFill="1" applyBorder="1" applyAlignment="1" applyProtection="1">
      <alignment horizontal="center" vertical="center"/>
      <protection locked="0"/>
    </xf>
    <xf numFmtId="41" fontId="15" fillId="5" borderId="11" xfId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" xfId="0" applyBorder="1" applyAlignment="1">
      <alignment vertical="center"/>
    </xf>
    <xf numFmtId="177" fontId="15" fillId="0" borderId="5" xfId="1" applyNumberFormat="1" applyFont="1" applyFill="1" applyBorder="1" applyAlignment="1" applyProtection="1">
      <alignment horizontal="right" vertical="center"/>
      <protection locked="0"/>
    </xf>
    <xf numFmtId="41" fontId="9" fillId="0" borderId="5" xfId="1" applyFont="1" applyFill="1" applyBorder="1" applyAlignment="1">
      <alignment vertical="center"/>
    </xf>
    <xf numFmtId="41" fontId="14" fillId="4" borderId="6" xfId="0" applyNumberFormat="1" applyFont="1" applyFill="1" applyBorder="1" applyAlignment="1">
      <alignment horizontal="center" vertical="center" shrinkToFit="1"/>
    </xf>
    <xf numFmtId="41" fontId="16" fillId="6" borderId="9" xfId="0" applyNumberFormat="1" applyFont="1" applyFill="1" applyBorder="1" applyAlignment="1">
      <alignment horizontal="center" vertical="center" shrinkToFit="1"/>
    </xf>
    <xf numFmtId="0" fontId="15" fillId="6" borderId="13" xfId="0" applyFont="1" applyFill="1" applyBorder="1" applyAlignment="1">
      <alignment vertical="center" wrapText="1"/>
    </xf>
    <xf numFmtId="0" fontId="15" fillId="6" borderId="14" xfId="0" applyFont="1" applyFill="1" applyBorder="1" applyAlignment="1">
      <alignment vertical="center" wrapText="1"/>
    </xf>
    <xf numFmtId="0" fontId="15" fillId="6" borderId="8" xfId="0" applyFont="1" applyFill="1" applyBorder="1" applyAlignment="1">
      <alignment vertical="center" wrapText="1" shrinkToFit="1"/>
    </xf>
    <xf numFmtId="0" fontId="15" fillId="6" borderId="15" xfId="0" applyFont="1" applyFill="1" applyBorder="1" applyAlignment="1">
      <alignment vertical="center" wrapText="1" shrinkToFit="1"/>
    </xf>
    <xf numFmtId="0" fontId="15" fillId="6" borderId="10" xfId="0" applyFont="1" applyFill="1" applyBorder="1" applyAlignment="1">
      <alignment vertical="center" wrapText="1" shrinkToFit="1"/>
    </xf>
    <xf numFmtId="0" fontId="15" fillId="6" borderId="16" xfId="0" applyFont="1" applyFill="1" applyBorder="1" applyAlignment="1">
      <alignment vertical="center" wrapText="1"/>
    </xf>
    <xf numFmtId="0" fontId="15" fillId="6" borderId="8" xfId="0" applyFont="1" applyFill="1" applyBorder="1" applyAlignment="1">
      <alignment vertical="center" wrapText="1"/>
    </xf>
    <xf numFmtId="0" fontId="15" fillId="6" borderId="15" xfId="0" applyFont="1" applyFill="1" applyBorder="1" applyAlignment="1">
      <alignment vertical="center" wrapText="1"/>
    </xf>
    <xf numFmtId="41" fontId="15" fillId="5" borderId="6" xfId="1" applyFont="1" applyFill="1" applyBorder="1" applyAlignment="1" applyProtection="1">
      <alignment horizontal="center" vertical="center"/>
      <protection locked="0"/>
    </xf>
    <xf numFmtId="0" fontId="15" fillId="6" borderId="17" xfId="0" applyFont="1" applyFill="1" applyBorder="1" applyAlignment="1">
      <alignment horizontal="center" vertical="center" wrapText="1"/>
    </xf>
    <xf numFmtId="0" fontId="15" fillId="6" borderId="13" xfId="0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 vertical="center" wrapText="1" shrinkToFit="1"/>
    </xf>
    <xf numFmtId="0" fontId="15" fillId="6" borderId="15" xfId="0" applyFont="1" applyFill="1" applyBorder="1" applyAlignment="1">
      <alignment horizontal="center" vertical="center" wrapText="1" shrinkToFit="1"/>
    </xf>
    <xf numFmtId="0" fontId="15" fillId="6" borderId="8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center" vertical="center" wrapText="1" shrinkToFit="1"/>
    </xf>
    <xf numFmtId="0" fontId="15" fillId="6" borderId="22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 wrapText="1" shrinkToFit="1"/>
    </xf>
    <xf numFmtId="0" fontId="15" fillId="6" borderId="5" xfId="0" applyFont="1" applyFill="1" applyBorder="1" applyAlignment="1">
      <alignment horizontal="center" vertical="center" shrinkToFit="1"/>
    </xf>
    <xf numFmtId="0" fontId="15" fillId="6" borderId="5" xfId="0" applyFont="1" applyFill="1" applyBorder="1" applyAlignment="1">
      <alignment horizontal="center" vertical="center" wrapText="1"/>
    </xf>
    <xf numFmtId="0" fontId="15" fillId="6" borderId="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 shrinkToFit="1"/>
    </xf>
    <xf numFmtId="0" fontId="17" fillId="0" borderId="19" xfId="0" applyFont="1" applyFill="1" applyBorder="1" applyAlignment="1">
      <alignment horizontal="center" vertical="center" wrapText="1" shrinkToFit="1"/>
    </xf>
    <xf numFmtId="0" fontId="17" fillId="0" borderId="19" xfId="0" applyFont="1" applyFill="1" applyBorder="1" applyAlignment="1">
      <alignment horizontal="center" vertical="center" shrinkToFit="1"/>
    </xf>
    <xf numFmtId="0" fontId="17" fillId="0" borderId="20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 applyProtection="1">
      <alignment horizontal="center" vertical="center"/>
      <protection locked="0"/>
    </xf>
    <xf numFmtId="0" fontId="13" fillId="6" borderId="8" xfId="0" applyFont="1" applyFill="1" applyBorder="1" applyAlignment="1" applyProtection="1">
      <alignment horizontal="center" vertical="center"/>
      <protection locked="0"/>
    </xf>
    <xf numFmtId="0" fontId="15" fillId="6" borderId="17" xfId="0" applyFont="1" applyFill="1" applyBorder="1" applyAlignment="1" applyProtection="1">
      <alignment horizontal="center" vertical="center"/>
      <protection locked="0"/>
    </xf>
    <xf numFmtId="0" fontId="15" fillId="6" borderId="14" xfId="0" applyFont="1" applyFill="1" applyBorder="1" applyAlignment="1" applyProtection="1">
      <alignment horizontal="center" vertical="center"/>
      <protection locked="0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9"/>
  <sheetViews>
    <sheetView showGridLines="0" tabSelected="1" view="pageBreakPreview" zoomScale="115" zoomScaleNormal="70" zoomScaleSheetLayoutView="115" workbookViewId="0">
      <pane ySplit="3" topLeftCell="A4" activePane="bottomLeft" state="frozen"/>
      <selection pane="bottomLeft" activeCell="A3" sqref="A3"/>
    </sheetView>
  </sheetViews>
  <sheetFormatPr defaultRowHeight="16.5"/>
  <cols>
    <col min="1" max="1" width="16.375" style="1" bestFit="1" customWidth="1"/>
    <col min="2" max="2" width="13.25" style="1" customWidth="1"/>
    <col min="3" max="3" width="13.75" style="1" customWidth="1"/>
    <col min="4" max="4" width="14.625" style="2" customWidth="1"/>
    <col min="5" max="6" width="10.625" style="3" customWidth="1"/>
    <col min="7" max="7" width="10.625" style="1" customWidth="1"/>
    <col min="8" max="8" width="10.625" style="4" customWidth="1"/>
    <col min="9" max="16384" width="9" style="1"/>
  </cols>
  <sheetData>
    <row r="1" spans="1:10" ht="80.099999999999994" customHeight="1">
      <c r="A1" s="63" t="s">
        <v>49</v>
      </c>
      <c r="B1" s="64"/>
      <c r="C1" s="65"/>
      <c r="D1" s="65"/>
      <c r="E1" s="65"/>
      <c r="F1" s="65"/>
      <c r="G1" s="65"/>
      <c r="H1" s="66"/>
    </row>
    <row r="2" spans="1:10" ht="21" customHeight="1" thickBot="1">
      <c r="A2" s="35"/>
      <c r="B2" s="36"/>
      <c r="C2" s="36"/>
      <c r="D2" s="36"/>
      <c r="E2" s="32"/>
      <c r="F2" s="5"/>
      <c r="G2" s="67" t="s">
        <v>50</v>
      </c>
      <c r="H2" s="68"/>
    </row>
    <row r="3" spans="1:10" ht="39">
      <c r="A3" s="7" t="s">
        <v>4</v>
      </c>
      <c r="B3" s="69" t="s">
        <v>5</v>
      </c>
      <c r="C3" s="69"/>
      <c r="D3" s="8" t="s">
        <v>6</v>
      </c>
      <c r="E3" s="9" t="s">
        <v>2</v>
      </c>
      <c r="F3" s="10" t="s">
        <v>20</v>
      </c>
      <c r="G3" s="8" t="s">
        <v>0</v>
      </c>
      <c r="H3" s="11" t="s">
        <v>3</v>
      </c>
    </row>
    <row r="4" spans="1:10" ht="30" customHeight="1">
      <c r="A4" s="70" t="s">
        <v>1</v>
      </c>
      <c r="B4" s="71"/>
      <c r="C4" s="71"/>
      <c r="D4" s="71"/>
      <c r="E4" s="23">
        <f>SUMIF($D$5:$D$92,"소  계",E5:E92)</f>
        <v>136</v>
      </c>
      <c r="F4" s="23">
        <f>SUMIF($D$5:$D$92,"소  계",$F$5:$F$92)</f>
        <v>874</v>
      </c>
      <c r="G4" s="24">
        <f t="shared" ref="G4:G12" si="0">F4/E4</f>
        <v>6.4264705882352944</v>
      </c>
      <c r="H4" s="40"/>
    </row>
    <row r="5" spans="1:10" ht="20.100000000000001" customHeight="1">
      <c r="A5" s="72" t="s">
        <v>51</v>
      </c>
      <c r="B5" s="61" t="s">
        <v>57</v>
      </c>
      <c r="C5" s="57" t="s">
        <v>57</v>
      </c>
      <c r="D5" s="12" t="s">
        <v>33</v>
      </c>
      <c r="E5" s="13">
        <f>SUM(E6:E6)</f>
        <v>1</v>
      </c>
      <c r="F5" s="13">
        <f>SUM(F6:F6)</f>
        <v>0</v>
      </c>
      <c r="G5" s="14" t="s">
        <v>64</v>
      </c>
      <c r="H5" s="39"/>
      <c r="I5" s="6"/>
      <c r="J5" s="6"/>
    </row>
    <row r="6" spans="1:10" ht="20.100000000000001" customHeight="1">
      <c r="A6" s="73"/>
      <c r="B6" s="61"/>
      <c r="C6" s="57"/>
      <c r="D6" s="16" t="s">
        <v>22</v>
      </c>
      <c r="E6" s="17">
        <v>1</v>
      </c>
      <c r="F6" s="18">
        <v>0</v>
      </c>
      <c r="G6" s="19" t="s">
        <v>64</v>
      </c>
      <c r="H6" s="15"/>
      <c r="I6" s="6"/>
      <c r="J6" s="6"/>
    </row>
    <row r="7" spans="1:10" ht="20.100000000000001" customHeight="1">
      <c r="A7" s="50" t="s">
        <v>24</v>
      </c>
      <c r="B7" s="61" t="s">
        <v>25</v>
      </c>
      <c r="C7" s="57" t="s">
        <v>26</v>
      </c>
      <c r="D7" s="12" t="s">
        <v>33</v>
      </c>
      <c r="E7" s="13">
        <f>SUM(E8:E12)</f>
        <v>6</v>
      </c>
      <c r="F7" s="13">
        <f>SUM(F8:F12)</f>
        <v>138</v>
      </c>
      <c r="G7" s="14">
        <f t="shared" si="0"/>
        <v>23</v>
      </c>
      <c r="H7" s="39"/>
      <c r="I7" s="6"/>
      <c r="J7" s="6"/>
    </row>
    <row r="8" spans="1:10" ht="20.100000000000001" customHeight="1">
      <c r="A8" s="51"/>
      <c r="B8" s="61"/>
      <c r="C8" s="57"/>
      <c r="D8" s="16" t="s">
        <v>7</v>
      </c>
      <c r="E8" s="17">
        <v>1</v>
      </c>
      <c r="F8" s="37">
        <v>34</v>
      </c>
      <c r="G8" s="19">
        <f t="shared" si="0"/>
        <v>34</v>
      </c>
      <c r="H8" s="15"/>
      <c r="I8" s="6"/>
      <c r="J8" s="6"/>
    </row>
    <row r="9" spans="1:10" ht="20.100000000000001" customHeight="1">
      <c r="A9" s="51"/>
      <c r="B9" s="61"/>
      <c r="C9" s="57"/>
      <c r="D9" s="16" t="s">
        <v>45</v>
      </c>
      <c r="E9" s="17">
        <v>1</v>
      </c>
      <c r="F9" s="37">
        <v>26</v>
      </c>
      <c r="G9" s="19">
        <f t="shared" si="0"/>
        <v>26</v>
      </c>
      <c r="H9" s="15"/>
      <c r="I9" s="6"/>
      <c r="J9" s="6"/>
    </row>
    <row r="10" spans="1:10" ht="20.100000000000001" customHeight="1">
      <c r="A10" s="51"/>
      <c r="B10" s="61"/>
      <c r="C10" s="57"/>
      <c r="D10" s="16" t="s">
        <v>12</v>
      </c>
      <c r="E10" s="17">
        <v>2</v>
      </c>
      <c r="F10" s="37">
        <v>37</v>
      </c>
      <c r="G10" s="19">
        <f>F10/E10</f>
        <v>18.5</v>
      </c>
      <c r="H10" s="15"/>
      <c r="I10" s="6"/>
      <c r="J10" s="6"/>
    </row>
    <row r="11" spans="1:10" ht="20.100000000000001" customHeight="1">
      <c r="A11" s="51"/>
      <c r="B11" s="61"/>
      <c r="C11" s="57"/>
      <c r="D11" s="16" t="s">
        <v>14</v>
      </c>
      <c r="E11" s="17">
        <v>1</v>
      </c>
      <c r="F11" s="37">
        <v>25</v>
      </c>
      <c r="G11" s="19">
        <f t="shared" si="0"/>
        <v>25</v>
      </c>
      <c r="H11" s="15"/>
      <c r="I11" s="6"/>
      <c r="J11" s="6"/>
    </row>
    <row r="12" spans="1:10" ht="20.100000000000001" customHeight="1">
      <c r="A12" s="51"/>
      <c r="B12" s="61"/>
      <c r="C12" s="57"/>
      <c r="D12" s="16" t="s">
        <v>18</v>
      </c>
      <c r="E12" s="17">
        <v>1</v>
      </c>
      <c r="F12" s="37">
        <v>16</v>
      </c>
      <c r="G12" s="19">
        <f t="shared" si="0"/>
        <v>16</v>
      </c>
      <c r="H12" s="15"/>
      <c r="I12" s="6"/>
      <c r="J12" s="6"/>
    </row>
    <row r="13" spans="1:10" ht="20.100000000000001" customHeight="1">
      <c r="A13" s="51"/>
      <c r="B13" s="54" t="s">
        <v>27</v>
      </c>
      <c r="C13" s="52" t="s">
        <v>28</v>
      </c>
      <c r="D13" s="12" t="s">
        <v>33</v>
      </c>
      <c r="E13" s="13">
        <f>SUM(E14:E15)</f>
        <v>2</v>
      </c>
      <c r="F13" s="13">
        <f>SUM(F14:F15)</f>
        <v>27</v>
      </c>
      <c r="G13" s="14">
        <f t="shared" ref="G13:G24" si="1">F13/E13</f>
        <v>13.5</v>
      </c>
      <c r="H13" s="39"/>
      <c r="I13" s="6"/>
      <c r="J13" s="6"/>
    </row>
    <row r="14" spans="1:10" ht="20.100000000000001" customHeight="1">
      <c r="A14" s="51"/>
      <c r="B14" s="55"/>
      <c r="C14" s="53"/>
      <c r="D14" s="16" t="s">
        <v>13</v>
      </c>
      <c r="E14" s="17">
        <v>1</v>
      </c>
      <c r="F14" s="38">
        <v>20</v>
      </c>
      <c r="G14" s="19">
        <f>F14/E14</f>
        <v>20</v>
      </c>
      <c r="H14" s="15"/>
      <c r="I14" s="6"/>
      <c r="J14" s="6"/>
    </row>
    <row r="15" spans="1:10" ht="20.100000000000001" customHeight="1">
      <c r="A15" s="51"/>
      <c r="B15" s="55"/>
      <c r="C15" s="53"/>
      <c r="D15" s="16" t="s">
        <v>18</v>
      </c>
      <c r="E15" s="17">
        <v>1</v>
      </c>
      <c r="F15" s="38">
        <v>7</v>
      </c>
      <c r="G15" s="19">
        <f t="shared" si="1"/>
        <v>7</v>
      </c>
      <c r="H15" s="15"/>
      <c r="I15" s="6"/>
      <c r="J15" s="6"/>
    </row>
    <row r="16" spans="1:10" ht="20.100000000000001" customHeight="1">
      <c r="A16" s="51"/>
      <c r="B16" s="55"/>
      <c r="C16" s="57" t="s">
        <v>58</v>
      </c>
      <c r="D16" s="12" t="s">
        <v>33</v>
      </c>
      <c r="E16" s="13">
        <f>SUM(E17:E18)</f>
        <v>4</v>
      </c>
      <c r="F16" s="13">
        <f>SUM(F17:F18)</f>
        <v>43</v>
      </c>
      <c r="G16" s="14">
        <f t="shared" si="1"/>
        <v>10.75</v>
      </c>
      <c r="H16" s="39"/>
      <c r="I16" s="6"/>
      <c r="J16" s="6"/>
    </row>
    <row r="17" spans="1:10" ht="20.100000000000001" customHeight="1">
      <c r="A17" s="51"/>
      <c r="B17" s="55"/>
      <c r="C17" s="57"/>
      <c r="D17" s="16" t="s">
        <v>22</v>
      </c>
      <c r="E17" s="17">
        <v>3</v>
      </c>
      <c r="F17" s="18">
        <v>39</v>
      </c>
      <c r="G17" s="19">
        <f>F17/E17</f>
        <v>13</v>
      </c>
      <c r="H17" s="15"/>
      <c r="I17" s="6"/>
      <c r="J17" s="6"/>
    </row>
    <row r="18" spans="1:10" ht="20.100000000000001" customHeight="1">
      <c r="A18" s="51"/>
      <c r="B18" s="55"/>
      <c r="C18" s="60"/>
      <c r="D18" s="16" t="s">
        <v>13</v>
      </c>
      <c r="E18" s="17">
        <v>1</v>
      </c>
      <c r="F18" s="18">
        <v>4</v>
      </c>
      <c r="G18" s="19">
        <f t="shared" si="1"/>
        <v>4</v>
      </c>
      <c r="H18" s="15"/>
      <c r="I18" s="6"/>
      <c r="J18" s="6"/>
    </row>
    <row r="19" spans="1:10" ht="20.100000000000001" customHeight="1">
      <c r="A19" s="51"/>
      <c r="B19" s="55"/>
      <c r="C19" s="52" t="s">
        <v>59</v>
      </c>
      <c r="D19" s="12" t="s">
        <v>33</v>
      </c>
      <c r="E19" s="13">
        <f>SUM(E20:E20)</f>
        <v>1</v>
      </c>
      <c r="F19" s="13">
        <f>SUM(F20:F20)</f>
        <v>4</v>
      </c>
      <c r="G19" s="14">
        <f>F19/E19</f>
        <v>4</v>
      </c>
      <c r="H19" s="39"/>
      <c r="I19" s="6"/>
      <c r="J19" s="6"/>
    </row>
    <row r="20" spans="1:10" ht="20.100000000000001" customHeight="1">
      <c r="A20" s="51"/>
      <c r="B20" s="55"/>
      <c r="C20" s="59"/>
      <c r="D20" s="16" t="s">
        <v>22</v>
      </c>
      <c r="E20" s="17">
        <v>1</v>
      </c>
      <c r="F20" s="18">
        <v>4</v>
      </c>
      <c r="G20" s="19">
        <f>F20/E20</f>
        <v>4</v>
      </c>
      <c r="H20" s="15"/>
      <c r="I20" s="6"/>
      <c r="J20" s="6"/>
    </row>
    <row r="21" spans="1:10" ht="20.100000000000001" customHeight="1">
      <c r="A21" s="51"/>
      <c r="B21" s="55"/>
      <c r="C21" s="53" t="s">
        <v>46</v>
      </c>
      <c r="D21" s="12" t="s">
        <v>33</v>
      </c>
      <c r="E21" s="13">
        <f>SUM(E22:E22)</f>
        <v>1</v>
      </c>
      <c r="F21" s="13">
        <f>SUM(F22:F22)</f>
        <v>4</v>
      </c>
      <c r="G21" s="14">
        <f>F21/E21</f>
        <v>4</v>
      </c>
      <c r="H21" s="39"/>
      <c r="I21" s="6"/>
      <c r="J21" s="6"/>
    </row>
    <row r="22" spans="1:10" ht="20.100000000000001" customHeight="1">
      <c r="A22" s="51"/>
      <c r="B22" s="56"/>
      <c r="C22" s="59"/>
      <c r="D22" s="16" t="s">
        <v>38</v>
      </c>
      <c r="E22" s="17">
        <v>1</v>
      </c>
      <c r="F22" s="18">
        <v>4</v>
      </c>
      <c r="G22" s="19">
        <f>F22/E22</f>
        <v>4</v>
      </c>
      <c r="H22" s="15"/>
      <c r="I22" s="6"/>
      <c r="J22" s="6"/>
    </row>
    <row r="23" spans="1:10" ht="20.100000000000001" customHeight="1">
      <c r="A23" s="51"/>
      <c r="B23" s="61" t="s">
        <v>35</v>
      </c>
      <c r="C23" s="57" t="s">
        <v>52</v>
      </c>
      <c r="D23" s="12" t="s">
        <v>33</v>
      </c>
      <c r="E23" s="13">
        <f>SUM(E24:E24)</f>
        <v>1</v>
      </c>
      <c r="F23" s="13">
        <f>SUM(F24:F24)</f>
        <v>10</v>
      </c>
      <c r="G23" s="14">
        <f t="shared" si="1"/>
        <v>10</v>
      </c>
      <c r="H23" s="39"/>
      <c r="I23" s="6"/>
      <c r="J23" s="6"/>
    </row>
    <row r="24" spans="1:10" ht="20.100000000000001" customHeight="1">
      <c r="A24" s="51"/>
      <c r="B24" s="61"/>
      <c r="C24" s="57"/>
      <c r="D24" s="16" t="s">
        <v>22</v>
      </c>
      <c r="E24" s="17">
        <v>1</v>
      </c>
      <c r="F24" s="18">
        <v>10</v>
      </c>
      <c r="G24" s="19">
        <f t="shared" si="1"/>
        <v>10</v>
      </c>
      <c r="H24" s="15"/>
      <c r="I24" s="6"/>
      <c r="J24" s="6"/>
    </row>
    <row r="25" spans="1:10" ht="20.100000000000001" customHeight="1">
      <c r="A25" s="50" t="s">
        <v>48</v>
      </c>
      <c r="B25" s="52" t="s">
        <v>29</v>
      </c>
      <c r="C25" s="52" t="s">
        <v>29</v>
      </c>
      <c r="D25" s="12" t="s">
        <v>33</v>
      </c>
      <c r="E25" s="13">
        <f>SUM(E26:E43)</f>
        <v>36</v>
      </c>
      <c r="F25" s="13">
        <f>SUM(F26:F43)</f>
        <v>8</v>
      </c>
      <c r="G25" s="14" t="s">
        <v>65</v>
      </c>
      <c r="H25" s="39"/>
      <c r="I25" s="6"/>
      <c r="J25" s="6"/>
    </row>
    <row r="26" spans="1:10" ht="20.100000000000001" customHeight="1">
      <c r="A26" s="51"/>
      <c r="B26" s="53"/>
      <c r="C26" s="53"/>
      <c r="D26" s="16" t="s">
        <v>40</v>
      </c>
      <c r="E26" s="17">
        <v>10</v>
      </c>
      <c r="F26" s="18">
        <v>5</v>
      </c>
      <c r="G26" s="19" t="s">
        <v>61</v>
      </c>
      <c r="H26" s="15"/>
      <c r="I26" s="6"/>
      <c r="J26" s="6"/>
    </row>
    <row r="27" spans="1:10" ht="20.100000000000001" customHeight="1">
      <c r="A27" s="51"/>
      <c r="B27" s="53"/>
      <c r="C27" s="53"/>
      <c r="D27" s="16" t="s">
        <v>19</v>
      </c>
      <c r="E27" s="17">
        <v>2</v>
      </c>
      <c r="F27" s="18">
        <v>0</v>
      </c>
      <c r="G27" s="19" t="s">
        <v>64</v>
      </c>
      <c r="H27" s="15"/>
      <c r="I27" s="6"/>
      <c r="J27" s="6"/>
    </row>
    <row r="28" spans="1:10" ht="20.100000000000001" customHeight="1">
      <c r="A28" s="51"/>
      <c r="B28" s="53"/>
      <c r="C28" s="53"/>
      <c r="D28" s="16" t="s">
        <v>7</v>
      </c>
      <c r="E28" s="17">
        <v>2</v>
      </c>
      <c r="F28" s="18">
        <v>0</v>
      </c>
      <c r="G28" s="19" t="s">
        <v>64</v>
      </c>
      <c r="H28" s="15"/>
      <c r="I28" s="6"/>
      <c r="J28" s="6"/>
    </row>
    <row r="29" spans="1:10" ht="20.100000000000001" customHeight="1">
      <c r="A29" s="51"/>
      <c r="B29" s="53"/>
      <c r="C29" s="53"/>
      <c r="D29" s="16" t="s">
        <v>8</v>
      </c>
      <c r="E29" s="17">
        <v>2</v>
      </c>
      <c r="F29" s="18">
        <v>1</v>
      </c>
      <c r="G29" s="19" t="s">
        <v>62</v>
      </c>
      <c r="H29" s="15"/>
      <c r="I29" s="6"/>
      <c r="J29" s="6"/>
    </row>
    <row r="30" spans="1:10" ht="20.100000000000001" customHeight="1">
      <c r="A30" s="51"/>
      <c r="B30" s="53"/>
      <c r="C30" s="53"/>
      <c r="D30" s="16" t="s">
        <v>9</v>
      </c>
      <c r="E30" s="17">
        <v>3</v>
      </c>
      <c r="F30" s="18">
        <v>0</v>
      </c>
      <c r="G30" s="19" t="s">
        <v>64</v>
      </c>
      <c r="H30" s="15"/>
      <c r="I30" s="6"/>
      <c r="J30" s="6"/>
    </row>
    <row r="31" spans="1:10" ht="20.100000000000001" customHeight="1">
      <c r="A31" s="51"/>
      <c r="B31" s="53"/>
      <c r="C31" s="53"/>
      <c r="D31" s="16" t="s">
        <v>10</v>
      </c>
      <c r="E31" s="17">
        <v>1</v>
      </c>
      <c r="F31" s="18">
        <v>0</v>
      </c>
      <c r="G31" s="19" t="s">
        <v>64</v>
      </c>
      <c r="H31" s="15"/>
      <c r="I31" s="6"/>
      <c r="J31" s="6"/>
    </row>
    <row r="32" spans="1:10" ht="20.100000000000001" customHeight="1">
      <c r="A32" s="51"/>
      <c r="B32" s="53"/>
      <c r="C32" s="53"/>
      <c r="D32" s="16" t="s">
        <v>11</v>
      </c>
      <c r="E32" s="17">
        <v>2</v>
      </c>
      <c r="F32" s="18">
        <v>0</v>
      </c>
      <c r="G32" s="19" t="s">
        <v>64</v>
      </c>
      <c r="H32" s="15"/>
      <c r="I32" s="6"/>
      <c r="J32" s="6"/>
    </row>
    <row r="33" spans="1:10" ht="20.100000000000001" customHeight="1">
      <c r="A33" s="51"/>
      <c r="B33" s="53"/>
      <c r="C33" s="53"/>
      <c r="D33" s="16" t="s">
        <v>13</v>
      </c>
      <c r="E33" s="17">
        <v>1</v>
      </c>
      <c r="F33" s="18">
        <v>0</v>
      </c>
      <c r="G33" s="19" t="s">
        <v>64</v>
      </c>
      <c r="H33" s="15"/>
      <c r="I33" s="6"/>
      <c r="J33" s="6"/>
    </row>
    <row r="34" spans="1:10" ht="20.100000000000001" customHeight="1">
      <c r="A34" s="51"/>
      <c r="B34" s="53"/>
      <c r="C34" s="53"/>
      <c r="D34" s="16" t="s">
        <v>14</v>
      </c>
      <c r="E34" s="17">
        <v>3</v>
      </c>
      <c r="F34" s="18">
        <v>2</v>
      </c>
      <c r="G34" s="19" t="s">
        <v>63</v>
      </c>
      <c r="H34" s="15"/>
      <c r="I34" s="6"/>
      <c r="J34" s="6"/>
    </row>
    <row r="35" spans="1:10" ht="20.100000000000001" customHeight="1">
      <c r="A35" s="51"/>
      <c r="B35" s="53"/>
      <c r="C35" s="53"/>
      <c r="D35" s="16" t="s">
        <v>36</v>
      </c>
      <c r="E35" s="17">
        <v>1</v>
      </c>
      <c r="F35" s="18">
        <v>0</v>
      </c>
      <c r="G35" s="19" t="s">
        <v>64</v>
      </c>
      <c r="H35" s="15"/>
      <c r="I35" s="6"/>
      <c r="J35" s="6"/>
    </row>
    <row r="36" spans="1:10" ht="20.100000000000001" customHeight="1">
      <c r="A36" s="51"/>
      <c r="B36" s="53"/>
      <c r="C36" s="53"/>
      <c r="D36" s="16" t="s">
        <v>15</v>
      </c>
      <c r="E36" s="17">
        <v>1</v>
      </c>
      <c r="F36" s="18">
        <v>0</v>
      </c>
      <c r="G36" s="19" t="s">
        <v>64</v>
      </c>
      <c r="H36" s="15"/>
      <c r="I36" s="6"/>
      <c r="J36" s="6"/>
    </row>
    <row r="37" spans="1:10" ht="20.100000000000001" customHeight="1">
      <c r="A37" s="51"/>
      <c r="B37" s="53"/>
      <c r="C37" s="53"/>
      <c r="D37" s="16" t="s">
        <v>53</v>
      </c>
      <c r="E37" s="17">
        <v>1</v>
      </c>
      <c r="F37" s="18">
        <v>0</v>
      </c>
      <c r="G37" s="19" t="s">
        <v>64</v>
      </c>
      <c r="H37" s="15"/>
      <c r="I37" s="6"/>
      <c r="J37" s="6"/>
    </row>
    <row r="38" spans="1:10" ht="20.100000000000001" customHeight="1">
      <c r="A38" s="51"/>
      <c r="B38" s="53"/>
      <c r="C38" s="53"/>
      <c r="D38" s="16" t="s">
        <v>54</v>
      </c>
      <c r="E38" s="17">
        <v>1</v>
      </c>
      <c r="F38" s="18">
        <v>0</v>
      </c>
      <c r="G38" s="19" t="s">
        <v>64</v>
      </c>
      <c r="H38" s="15"/>
      <c r="I38" s="6"/>
      <c r="J38" s="6"/>
    </row>
    <row r="39" spans="1:10" ht="20.100000000000001" customHeight="1">
      <c r="A39" s="41"/>
      <c r="B39" s="44"/>
      <c r="C39" s="44"/>
      <c r="D39" s="16" t="s">
        <v>34</v>
      </c>
      <c r="E39" s="17">
        <v>1</v>
      </c>
      <c r="F39" s="18">
        <v>0</v>
      </c>
      <c r="G39" s="19" t="s">
        <v>64</v>
      </c>
      <c r="H39" s="15"/>
      <c r="I39" s="6"/>
      <c r="J39" s="6"/>
    </row>
    <row r="40" spans="1:10" ht="20.100000000000001" customHeight="1">
      <c r="A40" s="41"/>
      <c r="B40" s="44"/>
      <c r="C40" s="44"/>
      <c r="D40" s="16" t="s">
        <v>23</v>
      </c>
      <c r="E40" s="17">
        <v>1</v>
      </c>
      <c r="F40" s="18">
        <v>0</v>
      </c>
      <c r="G40" s="19" t="s">
        <v>64</v>
      </c>
      <c r="H40" s="15"/>
      <c r="I40" s="6"/>
      <c r="J40" s="6"/>
    </row>
    <row r="41" spans="1:10" ht="20.100000000000001" customHeight="1">
      <c r="A41" s="41"/>
      <c r="B41" s="44"/>
      <c r="C41" s="44"/>
      <c r="D41" s="16" t="s">
        <v>17</v>
      </c>
      <c r="E41" s="17">
        <v>1</v>
      </c>
      <c r="F41" s="18">
        <v>0</v>
      </c>
      <c r="G41" s="19" t="s">
        <v>64</v>
      </c>
      <c r="H41" s="15"/>
      <c r="I41" s="6"/>
      <c r="J41" s="6"/>
    </row>
    <row r="42" spans="1:10" ht="20.100000000000001" customHeight="1">
      <c r="A42" s="41"/>
      <c r="B42" s="44"/>
      <c r="C42" s="44"/>
      <c r="D42" s="16" t="s">
        <v>18</v>
      </c>
      <c r="E42" s="17">
        <v>1</v>
      </c>
      <c r="F42" s="18">
        <v>0</v>
      </c>
      <c r="G42" s="19" t="s">
        <v>64</v>
      </c>
      <c r="H42" s="15"/>
      <c r="I42" s="6"/>
      <c r="J42" s="6"/>
    </row>
    <row r="43" spans="1:10" ht="20.100000000000001" customHeight="1">
      <c r="A43" s="42"/>
      <c r="B43" s="45"/>
      <c r="C43" s="45"/>
      <c r="D43" s="16" t="s">
        <v>38</v>
      </c>
      <c r="E43" s="17">
        <v>2</v>
      </c>
      <c r="F43" s="18">
        <v>0</v>
      </c>
      <c r="G43" s="19" t="s">
        <v>64</v>
      </c>
      <c r="H43" s="15"/>
      <c r="I43" s="6"/>
      <c r="J43" s="6"/>
    </row>
    <row r="44" spans="1:10" ht="20.100000000000001" customHeight="1">
      <c r="A44" s="50" t="s">
        <v>21</v>
      </c>
      <c r="B44" s="61" t="s">
        <v>30</v>
      </c>
      <c r="C44" s="57" t="s">
        <v>31</v>
      </c>
      <c r="D44" s="12" t="s">
        <v>33</v>
      </c>
      <c r="E44" s="13">
        <f>SUM(E45:E47)</f>
        <v>5</v>
      </c>
      <c r="F44" s="13">
        <f>SUM(F45:F47)</f>
        <v>151</v>
      </c>
      <c r="G44" s="14">
        <f t="shared" ref="G44:G64" si="2">F44/E44</f>
        <v>30.2</v>
      </c>
      <c r="H44" s="39"/>
      <c r="I44" s="6"/>
      <c r="J44" s="6"/>
    </row>
    <row r="45" spans="1:10" ht="20.100000000000001" customHeight="1">
      <c r="A45" s="51"/>
      <c r="B45" s="61"/>
      <c r="C45" s="57"/>
      <c r="D45" s="16" t="s">
        <v>19</v>
      </c>
      <c r="E45" s="17">
        <v>2</v>
      </c>
      <c r="F45" s="18">
        <v>42</v>
      </c>
      <c r="G45" s="19">
        <f t="shared" si="2"/>
        <v>21</v>
      </c>
      <c r="H45" s="15"/>
      <c r="I45" s="6"/>
      <c r="J45" s="6"/>
    </row>
    <row r="46" spans="1:10" ht="20.100000000000001" customHeight="1">
      <c r="A46" s="51"/>
      <c r="B46" s="61"/>
      <c r="C46" s="57"/>
      <c r="D46" s="16" t="s">
        <v>7</v>
      </c>
      <c r="E46" s="17">
        <v>1</v>
      </c>
      <c r="F46" s="18">
        <v>24</v>
      </c>
      <c r="G46" s="19">
        <f t="shared" si="2"/>
        <v>24</v>
      </c>
      <c r="H46" s="15"/>
      <c r="I46" s="6"/>
      <c r="J46" s="6"/>
    </row>
    <row r="47" spans="1:10" ht="20.100000000000001" customHeight="1">
      <c r="A47" s="51"/>
      <c r="B47" s="61"/>
      <c r="C47" s="57"/>
      <c r="D47" s="20" t="s">
        <v>14</v>
      </c>
      <c r="E47" s="17">
        <v>2</v>
      </c>
      <c r="F47" s="18">
        <v>85</v>
      </c>
      <c r="G47" s="19">
        <f t="shared" si="2"/>
        <v>42.5</v>
      </c>
      <c r="H47" s="15"/>
      <c r="I47" s="6"/>
      <c r="J47" s="6"/>
    </row>
    <row r="48" spans="1:10" ht="20.100000000000001" customHeight="1">
      <c r="A48" s="51"/>
      <c r="B48" s="54" t="s">
        <v>32</v>
      </c>
      <c r="C48" s="57" t="s">
        <v>44</v>
      </c>
      <c r="D48" s="12" t="s">
        <v>33</v>
      </c>
      <c r="E48" s="13">
        <f>SUM(E49:E58)</f>
        <v>13</v>
      </c>
      <c r="F48" s="13">
        <f>SUM(F49:F58)</f>
        <v>110</v>
      </c>
      <c r="G48" s="14">
        <f t="shared" si="2"/>
        <v>8.4615384615384617</v>
      </c>
      <c r="H48" s="39"/>
      <c r="I48" s="6"/>
      <c r="J48" s="6"/>
    </row>
    <row r="49" spans="1:10" ht="20.100000000000001" customHeight="1">
      <c r="A49" s="51"/>
      <c r="B49" s="55"/>
      <c r="C49" s="57"/>
      <c r="D49" s="20" t="s">
        <v>19</v>
      </c>
      <c r="E49" s="17">
        <v>2</v>
      </c>
      <c r="F49" s="18">
        <v>26</v>
      </c>
      <c r="G49" s="19">
        <f t="shared" si="2"/>
        <v>13</v>
      </c>
      <c r="H49" s="15"/>
      <c r="I49" s="6"/>
      <c r="J49" s="6"/>
    </row>
    <row r="50" spans="1:10" ht="20.100000000000001" customHeight="1">
      <c r="A50" s="51"/>
      <c r="B50" s="55"/>
      <c r="C50" s="57"/>
      <c r="D50" s="20" t="s">
        <v>7</v>
      </c>
      <c r="E50" s="17">
        <v>1</v>
      </c>
      <c r="F50" s="18">
        <v>4</v>
      </c>
      <c r="G50" s="19">
        <f t="shared" si="2"/>
        <v>4</v>
      </c>
      <c r="H50" s="15"/>
      <c r="I50" s="6"/>
      <c r="J50" s="6"/>
    </row>
    <row r="51" spans="1:10" ht="20.100000000000001" customHeight="1">
      <c r="A51" s="51"/>
      <c r="B51" s="55"/>
      <c r="C51" s="57"/>
      <c r="D51" s="20" t="s">
        <v>11</v>
      </c>
      <c r="E51" s="17">
        <v>1</v>
      </c>
      <c r="F51" s="18">
        <v>7</v>
      </c>
      <c r="G51" s="19">
        <f t="shared" si="2"/>
        <v>7</v>
      </c>
      <c r="H51" s="15"/>
      <c r="I51" s="6"/>
      <c r="J51" s="6"/>
    </row>
    <row r="52" spans="1:10" ht="20.100000000000001" customHeight="1">
      <c r="A52" s="51"/>
      <c r="B52" s="55"/>
      <c r="C52" s="57"/>
      <c r="D52" s="20" t="s">
        <v>14</v>
      </c>
      <c r="E52" s="17">
        <v>2</v>
      </c>
      <c r="F52" s="18">
        <v>29</v>
      </c>
      <c r="G52" s="19">
        <f t="shared" si="2"/>
        <v>14.5</v>
      </c>
      <c r="H52" s="15"/>
      <c r="I52" s="6"/>
      <c r="J52" s="6"/>
    </row>
    <row r="53" spans="1:10" ht="20.100000000000001" customHeight="1">
      <c r="A53" s="51"/>
      <c r="B53" s="55"/>
      <c r="C53" s="57"/>
      <c r="D53" s="20" t="s">
        <v>15</v>
      </c>
      <c r="E53" s="17">
        <v>1</v>
      </c>
      <c r="F53" s="18">
        <v>5</v>
      </c>
      <c r="G53" s="19">
        <f t="shared" si="2"/>
        <v>5</v>
      </c>
      <c r="H53" s="15"/>
      <c r="I53" s="6"/>
      <c r="J53" s="6"/>
    </row>
    <row r="54" spans="1:10" ht="20.100000000000001" customHeight="1">
      <c r="A54" s="51"/>
      <c r="B54" s="55"/>
      <c r="C54" s="57"/>
      <c r="D54" s="20" t="s">
        <v>47</v>
      </c>
      <c r="E54" s="17">
        <v>2</v>
      </c>
      <c r="F54" s="18">
        <v>7</v>
      </c>
      <c r="G54" s="19">
        <f t="shared" si="2"/>
        <v>3.5</v>
      </c>
      <c r="H54" s="15"/>
      <c r="I54" s="6"/>
      <c r="J54" s="6"/>
    </row>
    <row r="55" spans="1:10" ht="20.100000000000001" customHeight="1">
      <c r="A55" s="51"/>
      <c r="B55" s="55"/>
      <c r="C55" s="57"/>
      <c r="D55" s="20" t="s">
        <v>37</v>
      </c>
      <c r="E55" s="17">
        <v>1</v>
      </c>
      <c r="F55" s="18">
        <v>4</v>
      </c>
      <c r="G55" s="19">
        <f t="shared" si="2"/>
        <v>4</v>
      </c>
      <c r="H55" s="15"/>
      <c r="I55" s="6"/>
      <c r="J55" s="6"/>
    </row>
    <row r="56" spans="1:10" ht="20.100000000000001" customHeight="1">
      <c r="A56" s="51"/>
      <c r="B56" s="55"/>
      <c r="C56" s="57"/>
      <c r="D56" s="20" t="s">
        <v>34</v>
      </c>
      <c r="E56" s="17">
        <v>1</v>
      </c>
      <c r="F56" s="18">
        <v>3</v>
      </c>
      <c r="G56" s="19">
        <f t="shared" si="2"/>
        <v>3</v>
      </c>
      <c r="H56" s="15"/>
      <c r="I56" s="6"/>
      <c r="J56" s="6"/>
    </row>
    <row r="57" spans="1:10" ht="20.100000000000001" customHeight="1">
      <c r="A57" s="51"/>
      <c r="B57" s="55"/>
      <c r="C57" s="57"/>
      <c r="D57" s="20" t="s">
        <v>16</v>
      </c>
      <c r="E57" s="17">
        <v>1</v>
      </c>
      <c r="F57" s="18">
        <v>17</v>
      </c>
      <c r="G57" s="19">
        <f t="shared" si="2"/>
        <v>17</v>
      </c>
      <c r="H57" s="15"/>
      <c r="I57" s="6"/>
      <c r="J57" s="6"/>
    </row>
    <row r="58" spans="1:10" ht="20.100000000000001" customHeight="1">
      <c r="A58" s="51"/>
      <c r="B58" s="55"/>
      <c r="C58" s="57"/>
      <c r="D58" s="20" t="s">
        <v>17</v>
      </c>
      <c r="E58" s="17">
        <v>1</v>
      </c>
      <c r="F58" s="18">
        <v>8</v>
      </c>
      <c r="G58" s="19">
        <f t="shared" si="2"/>
        <v>8</v>
      </c>
      <c r="H58" s="15"/>
      <c r="I58" s="6"/>
      <c r="J58" s="6"/>
    </row>
    <row r="59" spans="1:10" ht="20.100000000000001" customHeight="1">
      <c r="A59" s="51"/>
      <c r="B59" s="55"/>
      <c r="C59" s="57" t="s">
        <v>55</v>
      </c>
      <c r="D59" s="12" t="s">
        <v>33</v>
      </c>
      <c r="E59" s="13">
        <f>SUM(E60:E65)</f>
        <v>6</v>
      </c>
      <c r="F59" s="13">
        <f>SUM(F60:F65)</f>
        <v>58</v>
      </c>
      <c r="G59" s="14">
        <f>F59/E59</f>
        <v>9.6666666666666661</v>
      </c>
      <c r="H59" s="39"/>
      <c r="I59" s="6"/>
      <c r="J59" s="6"/>
    </row>
    <row r="60" spans="1:10" ht="20.100000000000001" customHeight="1">
      <c r="A60" s="51"/>
      <c r="B60" s="55"/>
      <c r="C60" s="57"/>
      <c r="D60" s="20" t="s">
        <v>19</v>
      </c>
      <c r="E60" s="17">
        <v>1</v>
      </c>
      <c r="F60" s="18">
        <v>14</v>
      </c>
      <c r="G60" s="19">
        <f t="shared" si="2"/>
        <v>14</v>
      </c>
      <c r="H60" s="15"/>
      <c r="I60" s="6"/>
      <c r="J60" s="6"/>
    </row>
    <row r="61" spans="1:10" ht="20.100000000000001" customHeight="1">
      <c r="A61" s="51"/>
      <c r="B61" s="55"/>
      <c r="C61" s="57"/>
      <c r="D61" s="20" t="s">
        <v>9</v>
      </c>
      <c r="E61" s="17">
        <v>1</v>
      </c>
      <c r="F61" s="18">
        <v>5</v>
      </c>
      <c r="G61" s="19">
        <f t="shared" si="2"/>
        <v>5</v>
      </c>
      <c r="H61" s="15"/>
      <c r="I61" s="6"/>
      <c r="J61" s="6"/>
    </row>
    <row r="62" spans="1:10" ht="20.100000000000001" customHeight="1">
      <c r="A62" s="51"/>
      <c r="B62" s="55"/>
      <c r="C62" s="57"/>
      <c r="D62" s="20" t="s">
        <v>11</v>
      </c>
      <c r="E62" s="17">
        <v>1</v>
      </c>
      <c r="F62" s="18">
        <v>7</v>
      </c>
      <c r="G62" s="19">
        <f t="shared" si="2"/>
        <v>7</v>
      </c>
      <c r="H62" s="15"/>
      <c r="I62" s="6"/>
      <c r="J62" s="6"/>
    </row>
    <row r="63" spans="1:10" ht="20.100000000000001" customHeight="1">
      <c r="A63" s="51"/>
      <c r="B63" s="55"/>
      <c r="C63" s="57"/>
      <c r="D63" s="20" t="s">
        <v>39</v>
      </c>
      <c r="E63" s="17">
        <v>1</v>
      </c>
      <c r="F63" s="18">
        <v>9</v>
      </c>
      <c r="G63" s="19">
        <f t="shared" si="2"/>
        <v>9</v>
      </c>
      <c r="H63" s="15"/>
      <c r="I63" s="6"/>
      <c r="J63" s="6"/>
    </row>
    <row r="64" spans="1:10" ht="20.100000000000001" customHeight="1">
      <c r="A64" s="51"/>
      <c r="B64" s="55"/>
      <c r="C64" s="57"/>
      <c r="D64" s="20" t="s">
        <v>36</v>
      </c>
      <c r="E64" s="17">
        <v>1</v>
      </c>
      <c r="F64" s="18">
        <v>5</v>
      </c>
      <c r="G64" s="19">
        <f t="shared" si="2"/>
        <v>5</v>
      </c>
      <c r="H64" s="15"/>
      <c r="I64" s="6"/>
      <c r="J64" s="6"/>
    </row>
    <row r="65" spans="1:10" ht="20.100000000000001" customHeight="1">
      <c r="A65" s="51"/>
      <c r="B65" s="55"/>
      <c r="C65" s="57"/>
      <c r="D65" s="20" t="s">
        <v>16</v>
      </c>
      <c r="E65" s="17">
        <v>1</v>
      </c>
      <c r="F65" s="18">
        <v>18</v>
      </c>
      <c r="G65" s="19">
        <f t="shared" ref="G65:G77" si="3">F65/E65</f>
        <v>18</v>
      </c>
      <c r="H65" s="15"/>
      <c r="I65" s="6"/>
      <c r="J65" s="6"/>
    </row>
    <row r="66" spans="1:10" ht="20.100000000000001" customHeight="1">
      <c r="A66" s="51"/>
      <c r="B66" s="55"/>
      <c r="C66" s="57" t="s">
        <v>43</v>
      </c>
      <c r="D66" s="12" t="s">
        <v>33</v>
      </c>
      <c r="E66" s="13">
        <f>SUM(E67:E68)</f>
        <v>2</v>
      </c>
      <c r="F66" s="13">
        <f>SUM(F67:F68)</f>
        <v>66</v>
      </c>
      <c r="G66" s="14">
        <f t="shared" si="3"/>
        <v>33</v>
      </c>
      <c r="H66" s="39"/>
      <c r="I66" s="6"/>
      <c r="J66" s="6"/>
    </row>
    <row r="67" spans="1:10" ht="20.100000000000001" customHeight="1">
      <c r="A67" s="51"/>
      <c r="B67" s="55"/>
      <c r="C67" s="57"/>
      <c r="D67" s="20" t="s">
        <v>19</v>
      </c>
      <c r="E67" s="17">
        <v>1</v>
      </c>
      <c r="F67" s="18">
        <v>31</v>
      </c>
      <c r="G67" s="19">
        <f t="shared" si="3"/>
        <v>31</v>
      </c>
      <c r="H67" s="15"/>
      <c r="I67" s="6"/>
      <c r="J67" s="6"/>
    </row>
    <row r="68" spans="1:10" ht="20.100000000000001" customHeight="1">
      <c r="A68" s="51"/>
      <c r="B68" s="55"/>
      <c r="C68" s="57"/>
      <c r="D68" s="20" t="s">
        <v>39</v>
      </c>
      <c r="E68" s="17">
        <v>1</v>
      </c>
      <c r="F68" s="18">
        <v>35</v>
      </c>
      <c r="G68" s="19">
        <f t="shared" si="3"/>
        <v>35</v>
      </c>
      <c r="H68" s="15"/>
      <c r="I68" s="6"/>
      <c r="J68" s="6"/>
    </row>
    <row r="69" spans="1:10" ht="20.100000000000001" customHeight="1">
      <c r="A69" s="51"/>
      <c r="B69" s="55"/>
      <c r="C69" s="52" t="s">
        <v>42</v>
      </c>
      <c r="D69" s="12" t="s">
        <v>33</v>
      </c>
      <c r="E69" s="13">
        <f>SUM(E70:E77)</f>
        <v>8</v>
      </c>
      <c r="F69" s="13">
        <f>SUM(F70:F77)</f>
        <v>112</v>
      </c>
      <c r="G69" s="14">
        <f t="shared" si="3"/>
        <v>14</v>
      </c>
      <c r="H69" s="39"/>
      <c r="I69" s="6"/>
      <c r="J69" s="6"/>
    </row>
    <row r="70" spans="1:10" ht="19.5" customHeight="1">
      <c r="A70" s="51"/>
      <c r="B70" s="55"/>
      <c r="C70" s="53"/>
      <c r="D70" s="26" t="s">
        <v>9</v>
      </c>
      <c r="E70" s="27">
        <v>1</v>
      </c>
      <c r="F70" s="28">
        <v>19</v>
      </c>
      <c r="G70" s="19">
        <f t="shared" si="3"/>
        <v>19</v>
      </c>
      <c r="H70" s="25"/>
      <c r="I70" s="6"/>
      <c r="J70" s="6"/>
    </row>
    <row r="71" spans="1:10" ht="19.5" customHeight="1">
      <c r="A71" s="51"/>
      <c r="B71" s="55"/>
      <c r="C71" s="53"/>
      <c r="D71" s="26" t="s">
        <v>10</v>
      </c>
      <c r="E71" s="27">
        <v>1</v>
      </c>
      <c r="F71" s="28">
        <v>24</v>
      </c>
      <c r="G71" s="19">
        <f t="shared" si="3"/>
        <v>24</v>
      </c>
      <c r="H71" s="25"/>
      <c r="I71" s="6"/>
      <c r="J71" s="6"/>
    </row>
    <row r="72" spans="1:10" ht="19.5" customHeight="1">
      <c r="A72" s="51"/>
      <c r="B72" s="55"/>
      <c r="C72" s="53"/>
      <c r="D72" s="26" t="s">
        <v>12</v>
      </c>
      <c r="E72" s="27">
        <v>1</v>
      </c>
      <c r="F72" s="28">
        <v>14</v>
      </c>
      <c r="G72" s="19">
        <f t="shared" si="3"/>
        <v>14</v>
      </c>
      <c r="H72" s="25"/>
      <c r="I72" s="6"/>
      <c r="J72" s="6"/>
    </row>
    <row r="73" spans="1:10" ht="19.5" customHeight="1">
      <c r="A73" s="51"/>
      <c r="B73" s="55"/>
      <c r="C73" s="53"/>
      <c r="D73" s="20" t="s">
        <v>39</v>
      </c>
      <c r="E73" s="17">
        <v>1</v>
      </c>
      <c r="F73" s="18">
        <v>13</v>
      </c>
      <c r="G73" s="19">
        <f t="shared" si="3"/>
        <v>13</v>
      </c>
      <c r="H73" s="15"/>
      <c r="I73" s="6"/>
      <c r="J73" s="6"/>
    </row>
    <row r="74" spans="1:10" ht="19.5" customHeight="1">
      <c r="A74" s="51"/>
      <c r="B74" s="55"/>
      <c r="C74" s="53"/>
      <c r="D74" s="26" t="s">
        <v>36</v>
      </c>
      <c r="E74" s="27">
        <v>1</v>
      </c>
      <c r="F74" s="28">
        <v>6</v>
      </c>
      <c r="G74" s="19">
        <f t="shared" si="3"/>
        <v>6</v>
      </c>
      <c r="H74" s="25"/>
      <c r="I74" s="6"/>
      <c r="J74" s="6"/>
    </row>
    <row r="75" spans="1:10" ht="19.5" customHeight="1">
      <c r="A75" s="51"/>
      <c r="B75" s="55"/>
      <c r="C75" s="53"/>
      <c r="D75" s="26" t="s">
        <v>15</v>
      </c>
      <c r="E75" s="27">
        <v>1</v>
      </c>
      <c r="F75" s="28">
        <v>12</v>
      </c>
      <c r="G75" s="19">
        <f t="shared" si="3"/>
        <v>12</v>
      </c>
      <c r="H75" s="25"/>
      <c r="I75" s="6"/>
      <c r="J75" s="6"/>
    </row>
    <row r="76" spans="1:10" ht="19.5" customHeight="1">
      <c r="A76" s="51"/>
      <c r="B76" s="55"/>
      <c r="C76" s="53"/>
      <c r="D76" s="26" t="s">
        <v>47</v>
      </c>
      <c r="E76" s="27">
        <v>1</v>
      </c>
      <c r="F76" s="28">
        <v>7</v>
      </c>
      <c r="G76" s="19">
        <f t="shared" si="3"/>
        <v>7</v>
      </c>
      <c r="H76" s="25"/>
      <c r="I76" s="6"/>
      <c r="J76" s="6"/>
    </row>
    <row r="77" spans="1:10" ht="19.5" customHeight="1">
      <c r="A77" s="51"/>
      <c r="B77" s="56"/>
      <c r="C77" s="59"/>
      <c r="D77" s="20" t="s">
        <v>54</v>
      </c>
      <c r="E77" s="17">
        <v>1</v>
      </c>
      <c r="F77" s="18">
        <v>17</v>
      </c>
      <c r="G77" s="19">
        <f t="shared" si="3"/>
        <v>17</v>
      </c>
      <c r="H77" s="15"/>
      <c r="I77" s="6"/>
      <c r="J77" s="6"/>
    </row>
    <row r="78" spans="1:10" ht="19.5" customHeight="1">
      <c r="A78" s="51"/>
      <c r="B78" s="47"/>
      <c r="C78" s="43"/>
      <c r="D78" s="29" t="s">
        <v>33</v>
      </c>
      <c r="E78" s="30">
        <f>SUM(E79:E88)</f>
        <v>35</v>
      </c>
      <c r="F78" s="30">
        <f>SUM(F79:F88)</f>
        <v>112</v>
      </c>
      <c r="G78" s="31">
        <f t="shared" ref="G78:G88" si="4">F78/E78</f>
        <v>3.2</v>
      </c>
      <c r="H78" s="39"/>
    </row>
    <row r="79" spans="1:10" ht="19.5" customHeight="1">
      <c r="A79" s="51"/>
      <c r="B79" s="48"/>
      <c r="C79" s="44"/>
      <c r="D79" s="17" t="s">
        <v>22</v>
      </c>
      <c r="E79" s="17">
        <v>4</v>
      </c>
      <c r="F79" s="17">
        <v>18</v>
      </c>
      <c r="G79" s="19">
        <f t="shared" si="4"/>
        <v>4.5</v>
      </c>
      <c r="H79" s="49"/>
    </row>
    <row r="80" spans="1:10" ht="19.5" customHeight="1">
      <c r="A80" s="41"/>
      <c r="B80" s="55" t="s">
        <v>60</v>
      </c>
      <c r="C80" s="53" t="s">
        <v>41</v>
      </c>
      <c r="D80" s="17" t="s">
        <v>19</v>
      </c>
      <c r="E80" s="17">
        <v>10</v>
      </c>
      <c r="F80" s="17">
        <v>41</v>
      </c>
      <c r="G80" s="19">
        <f t="shared" si="4"/>
        <v>4.0999999999999996</v>
      </c>
      <c r="H80" s="33"/>
    </row>
    <row r="81" spans="1:8" ht="19.5" customHeight="1">
      <c r="A81" s="41"/>
      <c r="B81" s="55"/>
      <c r="C81" s="53"/>
      <c r="D81" s="27" t="s">
        <v>9</v>
      </c>
      <c r="E81" s="27">
        <v>3</v>
      </c>
      <c r="F81" s="27">
        <v>5</v>
      </c>
      <c r="G81" s="19">
        <f t="shared" ref="G81:G86" si="5">F81/E81</f>
        <v>1.6666666666666667</v>
      </c>
      <c r="H81" s="33"/>
    </row>
    <row r="82" spans="1:8" ht="19.5" customHeight="1">
      <c r="A82" s="41"/>
      <c r="B82" s="55"/>
      <c r="C82" s="53"/>
      <c r="D82" s="17" t="s">
        <v>11</v>
      </c>
      <c r="E82" s="17">
        <v>4</v>
      </c>
      <c r="F82" s="17">
        <v>11</v>
      </c>
      <c r="G82" s="19">
        <f t="shared" si="5"/>
        <v>2.75</v>
      </c>
      <c r="H82" s="33"/>
    </row>
    <row r="83" spans="1:8" ht="19.5" customHeight="1">
      <c r="A83" s="41"/>
      <c r="B83" s="55"/>
      <c r="C83" s="53"/>
      <c r="D83" s="27" t="s">
        <v>14</v>
      </c>
      <c r="E83" s="27">
        <v>2</v>
      </c>
      <c r="F83" s="27">
        <v>13</v>
      </c>
      <c r="G83" s="19">
        <f t="shared" si="5"/>
        <v>6.5</v>
      </c>
      <c r="H83" s="33"/>
    </row>
    <row r="84" spans="1:8" ht="19.5" customHeight="1">
      <c r="A84" s="41"/>
      <c r="B84" s="55"/>
      <c r="C84" s="53"/>
      <c r="D84" s="17" t="s">
        <v>15</v>
      </c>
      <c r="E84" s="17">
        <v>2</v>
      </c>
      <c r="F84" s="17">
        <v>5</v>
      </c>
      <c r="G84" s="19">
        <f t="shared" si="5"/>
        <v>2.5</v>
      </c>
      <c r="H84" s="33"/>
    </row>
    <row r="85" spans="1:8" ht="19.5" customHeight="1">
      <c r="A85" s="41"/>
      <c r="B85" s="55"/>
      <c r="C85" s="53"/>
      <c r="D85" s="27" t="s">
        <v>53</v>
      </c>
      <c r="E85" s="27">
        <v>3</v>
      </c>
      <c r="F85" s="27">
        <v>9</v>
      </c>
      <c r="G85" s="19">
        <f t="shared" si="5"/>
        <v>3</v>
      </c>
      <c r="H85" s="33"/>
    </row>
    <row r="86" spans="1:8" ht="19.5" customHeight="1">
      <c r="A86" s="41"/>
      <c r="B86" s="55"/>
      <c r="C86" s="53"/>
      <c r="D86" s="17" t="s">
        <v>54</v>
      </c>
      <c r="E86" s="17">
        <v>4</v>
      </c>
      <c r="F86" s="17">
        <v>7</v>
      </c>
      <c r="G86" s="19">
        <f t="shared" si="5"/>
        <v>1.75</v>
      </c>
      <c r="H86" s="33"/>
    </row>
    <row r="87" spans="1:8" ht="19.5" customHeight="1">
      <c r="A87" s="41"/>
      <c r="B87" s="55"/>
      <c r="C87" s="53"/>
      <c r="D87" s="27" t="s">
        <v>18</v>
      </c>
      <c r="E87" s="27">
        <v>1</v>
      </c>
      <c r="F87" s="27">
        <v>1</v>
      </c>
      <c r="G87" s="19">
        <f t="shared" si="4"/>
        <v>1</v>
      </c>
      <c r="H87" s="33"/>
    </row>
    <row r="88" spans="1:8" ht="19.5" customHeight="1">
      <c r="A88" s="41"/>
      <c r="B88" s="55"/>
      <c r="C88" s="59"/>
      <c r="D88" s="17" t="s">
        <v>38</v>
      </c>
      <c r="E88" s="17">
        <v>2</v>
      </c>
      <c r="F88" s="17">
        <v>2</v>
      </c>
      <c r="G88" s="19">
        <f t="shared" si="4"/>
        <v>1</v>
      </c>
      <c r="H88" s="33"/>
    </row>
    <row r="89" spans="1:8" ht="19.5" customHeight="1">
      <c r="A89" s="41"/>
      <c r="B89" s="55"/>
      <c r="C89" s="56" t="s">
        <v>56</v>
      </c>
      <c r="D89" s="29" t="s">
        <v>33</v>
      </c>
      <c r="E89" s="30">
        <f>SUM(E90:E92)</f>
        <v>15</v>
      </c>
      <c r="F89" s="30">
        <f>SUM(F90:F92)</f>
        <v>31</v>
      </c>
      <c r="G89" s="31">
        <f>F89/E89</f>
        <v>2.0666666666666669</v>
      </c>
      <c r="H89" s="39"/>
    </row>
    <row r="90" spans="1:8" ht="19.5" customHeight="1">
      <c r="A90" s="41"/>
      <c r="B90" s="55"/>
      <c r="C90" s="61"/>
      <c r="D90" s="27" t="s">
        <v>19</v>
      </c>
      <c r="E90" s="27">
        <v>10</v>
      </c>
      <c r="F90" s="27">
        <v>18</v>
      </c>
      <c r="G90" s="19">
        <f>F90/E90</f>
        <v>1.8</v>
      </c>
      <c r="H90" s="33"/>
    </row>
    <row r="91" spans="1:8" ht="19.5" customHeight="1">
      <c r="A91" s="41"/>
      <c r="B91" s="55"/>
      <c r="C91" s="61"/>
      <c r="D91" s="27" t="s">
        <v>9</v>
      </c>
      <c r="E91" s="27">
        <v>2</v>
      </c>
      <c r="F91" s="27">
        <v>4</v>
      </c>
      <c r="G91" s="19">
        <f>F91/E91</f>
        <v>2</v>
      </c>
      <c r="H91" s="15"/>
    </row>
    <row r="92" spans="1:8" ht="19.5" customHeight="1" thickBot="1">
      <c r="A92" s="46"/>
      <c r="B92" s="58"/>
      <c r="C92" s="62"/>
      <c r="D92" s="21" t="s">
        <v>14</v>
      </c>
      <c r="E92" s="21">
        <v>3</v>
      </c>
      <c r="F92" s="21">
        <v>9</v>
      </c>
      <c r="G92" s="22">
        <f>F92/E92</f>
        <v>3</v>
      </c>
      <c r="H92" s="34"/>
    </row>
    <row r="93" spans="1:8" ht="38.1" customHeight="1"/>
    <row r="94" spans="1:8" ht="38.1" customHeight="1"/>
    <row r="95" spans="1:8" ht="38.1" customHeight="1"/>
    <row r="96" spans="1:8" ht="38.1" customHeight="1"/>
    <row r="97" ht="38.1" customHeight="1"/>
    <row r="98" ht="38.1" customHeight="1"/>
    <row r="99" ht="38.1" customHeight="1"/>
    <row r="100" ht="38.1" customHeight="1"/>
    <row r="101" ht="38.1" customHeight="1"/>
    <row r="102" ht="38.1" customHeight="1"/>
    <row r="103" ht="38.1" customHeight="1"/>
    <row r="104" ht="38.1" customHeight="1"/>
    <row r="105" ht="38.1" customHeight="1"/>
    <row r="106" ht="38.1" customHeight="1"/>
    <row r="107" ht="38.1" customHeight="1"/>
    <row r="108" ht="38.1" customHeight="1"/>
    <row r="109" ht="38.1" customHeight="1"/>
    <row r="110" ht="38.1" customHeight="1"/>
    <row r="111" ht="38.1" customHeight="1"/>
    <row r="112" ht="38.1" customHeight="1"/>
    <row r="113" ht="38.1" customHeight="1"/>
    <row r="114" ht="38.1" customHeight="1"/>
    <row r="115" ht="38.1" customHeight="1"/>
    <row r="116" ht="38.1" customHeight="1"/>
    <row r="117" ht="38.1" customHeight="1"/>
    <row r="118" ht="38.1" customHeight="1"/>
    <row r="119" ht="38.1" customHeight="1"/>
    <row r="120" ht="38.1" customHeight="1"/>
    <row r="121" ht="38.1" customHeight="1"/>
    <row r="122" ht="38.1" customHeight="1"/>
    <row r="123" ht="38.1" customHeight="1"/>
    <row r="124" ht="38.1" customHeight="1"/>
    <row r="125" ht="38.1" customHeight="1"/>
    <row r="126" ht="38.1" customHeight="1"/>
    <row r="127" ht="38.1" customHeight="1"/>
    <row r="128" ht="38.1" customHeight="1"/>
    <row r="129" ht="38.1" customHeight="1"/>
    <row r="130" ht="38.1" customHeight="1"/>
    <row r="131" ht="38.1" customHeight="1"/>
    <row r="132" ht="38.1" customHeight="1"/>
    <row r="133" ht="38.1" customHeight="1"/>
    <row r="134" ht="38.1" customHeight="1"/>
    <row r="135" ht="38.1" customHeight="1"/>
    <row r="136" ht="38.1" customHeight="1"/>
    <row r="137" ht="38.1" customHeight="1"/>
    <row r="138" ht="38.1" customHeight="1"/>
    <row r="139" ht="38.1" customHeight="1"/>
    <row r="140" ht="38.1" customHeight="1"/>
    <row r="141" ht="38.1" customHeight="1"/>
    <row r="142" ht="38.1" customHeight="1"/>
    <row r="143" ht="38.1" customHeight="1"/>
    <row r="144" ht="38.1" customHeight="1"/>
    <row r="145" ht="38.1" customHeight="1"/>
    <row r="146" ht="38.1" customHeight="1"/>
    <row r="147" ht="38.1" customHeight="1"/>
    <row r="148" ht="38.1" customHeight="1"/>
    <row r="149" ht="38.1" customHeight="1"/>
    <row r="150" ht="38.1" customHeight="1"/>
    <row r="151" ht="38.1" customHeight="1"/>
    <row r="152" ht="38.1" customHeight="1"/>
    <row r="153" ht="38.1" customHeight="1"/>
    <row r="154" ht="38.1" customHeight="1"/>
    <row r="155" ht="38.1" customHeight="1"/>
    <row r="156" ht="38.1" customHeight="1"/>
    <row r="157" ht="38.1" customHeight="1"/>
    <row r="158" ht="38.1" customHeight="1"/>
    <row r="159" ht="38.1" customHeight="1"/>
    <row r="160" ht="38.1" customHeight="1"/>
    <row r="161" ht="38.1" customHeight="1"/>
    <row r="162" ht="38.1" customHeight="1"/>
    <row r="163" ht="38.1" customHeight="1"/>
    <row r="164" ht="38.1" customHeight="1"/>
    <row r="165" ht="38.1" customHeight="1"/>
    <row r="166" ht="38.1" customHeight="1"/>
    <row r="167" ht="38.1" customHeight="1"/>
    <row r="168" ht="38.1" customHeight="1"/>
    <row r="169" ht="38.1" customHeight="1"/>
    <row r="170" ht="38.1" customHeight="1"/>
    <row r="171" ht="38.1" customHeight="1"/>
    <row r="172" ht="38.1" customHeight="1"/>
    <row r="173" ht="38.1" customHeight="1"/>
    <row r="174" ht="38.1" customHeight="1"/>
    <row r="175" ht="38.1" customHeight="1"/>
    <row r="176" ht="38.1" customHeight="1"/>
    <row r="177" ht="38.1" customHeight="1"/>
    <row r="178" ht="38.1" customHeight="1"/>
    <row r="179" ht="38.1" customHeight="1"/>
  </sheetData>
  <mergeCells count="31">
    <mergeCell ref="C5:C6"/>
    <mergeCell ref="A5:A6"/>
    <mergeCell ref="C21:C22"/>
    <mergeCell ref="C13:C15"/>
    <mergeCell ref="C19:C20"/>
    <mergeCell ref="B13:B22"/>
    <mergeCell ref="A1:H1"/>
    <mergeCell ref="G2:H2"/>
    <mergeCell ref="B3:C3"/>
    <mergeCell ref="A4:D4"/>
    <mergeCell ref="B23:B24"/>
    <mergeCell ref="B7:B12"/>
    <mergeCell ref="C7:C12"/>
    <mergeCell ref="A7:A24"/>
    <mergeCell ref="B5:B6"/>
    <mergeCell ref="B80:B92"/>
    <mergeCell ref="C80:C88"/>
    <mergeCell ref="C16:C18"/>
    <mergeCell ref="C23:C24"/>
    <mergeCell ref="B44:B47"/>
    <mergeCell ref="C44:C47"/>
    <mergeCell ref="C89:C92"/>
    <mergeCell ref="C69:C77"/>
    <mergeCell ref="C66:C68"/>
    <mergeCell ref="C48:C58"/>
    <mergeCell ref="A25:A38"/>
    <mergeCell ref="C25:C38"/>
    <mergeCell ref="B25:B38"/>
    <mergeCell ref="A44:A79"/>
    <mergeCell ref="B48:B77"/>
    <mergeCell ref="C59:C65"/>
  </mergeCells>
  <phoneticPr fontId="4" type="noConversion"/>
  <printOptions horizontalCentered="1"/>
  <pageMargins left="0.39370078740157483" right="0.39370078740157483" top="0.59055118110236227" bottom="0.59055118110236227" header="0.59055118110236227" footer="0.59055118110236227"/>
  <pageSetup paperSize="9" scale="87" fitToHeight="0" orientation="portrait" r:id="rId1"/>
  <ignoredErrors>
    <ignoredError sqref="G44 E25:F25 G13 E48:G48 G16 G15 E19:G19 G18 E20 G20 E23:G23 E24 G24 G46:G47 G59 G65 G69 E89:G89 G74:G77 G90 G49 E7 G11:G12 G4 G7:G9 G6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접수현황</vt:lpstr>
      <vt:lpstr>접수현황!Print_Area</vt:lpstr>
      <vt:lpstr>접수현황!Print_Titles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2022-03-15T00:07:54Z</cp:lastPrinted>
  <dcterms:created xsi:type="dcterms:W3CDTF">2012-08-06T23:34:49Z</dcterms:created>
  <dcterms:modified xsi:type="dcterms:W3CDTF">2022-03-15T00:24:09Z</dcterms:modified>
</cp:coreProperties>
</file>